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D:\Leonardo Padilha\PLANILHA ORÇAMENTÁRIA DENISE\"/>
    </mc:Choice>
  </mc:AlternateContent>
  <xr:revisionPtr revIDLastSave="0" documentId="13_ncr:1_{084C061E-4E61-46C1-B0E9-88DC6BF4F374}" xr6:coauthVersionLast="47" xr6:coauthVersionMax="47" xr10:uidLastSave="{00000000-0000-0000-0000-000000000000}"/>
  <bookViews>
    <workbookView xWindow="-120" yWindow="-120" windowWidth="29040" windowHeight="15840" xr2:uid="{00000000-000D-0000-FFFF-FFFF00000000}"/>
  </bookViews>
  <sheets>
    <sheet name="ORÇAMENTO" sheetId="1" r:id="rId1"/>
    <sheet name="MEMÓRIA DE CÁLCULO" sheetId="2" r:id="rId2"/>
    <sheet name="COMPOSIÇÃO" sheetId="6" r:id="rId3"/>
    <sheet name="ANALÍTICO  01.26" sheetId="3" r:id="rId4"/>
    <sheet name="INSUMO 01.26" sheetId="4" r:id="rId5"/>
    <sheet name="PERCENTUAL MÃO DE OBRA 01.26" sheetId="5" r:id="rId6"/>
  </sheets>
  <definedNames>
    <definedName name="_xlnm._FilterDatabase" localSheetId="3" hidden="1">'ANALÍTICO  01.26'!$A$1:$D$9784</definedName>
    <definedName name="_xlnm._FilterDatabase" localSheetId="4" hidden="1">'INSUMO 01.26'!$A$1:$D$4894</definedName>
    <definedName name="_xlnm._FilterDatabase" localSheetId="5" hidden="1">'PERCENTUAL MÃO DE OBRA 01.26'!$A$1:$D$7959</definedName>
    <definedName name="ANALITICO">'ANALÍTICO  01.26'!$1:$1048576</definedName>
    <definedName name="_xlnm.Print_Area" localSheetId="2">COMPOSIÇÃO!$A$1:$H$86</definedName>
    <definedName name="_xlnm.Print_Area" localSheetId="1">'MEMÓRIA DE CÁLCULO'!$A$1:$F$57</definedName>
    <definedName name="_xlnm.Print_Area" localSheetId="0">ORÇAMENTO!$A$1:$P$38</definedName>
    <definedName name="COMPOSIÇÃO">COMPOSIÇÃO!$1:$1048576</definedName>
    <definedName name="INSUMO">'INSUMO 01.26'!$1:$1048576</definedName>
    <definedName name="MEMORIA">'MEMÓRIA DE CÁLCULO'!$1:$1048576</definedName>
    <definedName name="PERCENTUAL">'PERCENTUAL MÃO DE OBRA 01.26'!$1:$1048576</definedName>
    <definedName name="_xlnm.Print_Titles" localSheetId="2">COMPOSIÇÃO!$18:$18</definedName>
    <definedName name="_xlnm.Print_Titles" localSheetId="1">'MEMÓRIA DE CÁLCULO'!$18:$19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66" i="2" l="1"/>
  <c r="G66" i="2"/>
  <c r="I66" i="2" s="1"/>
  <c r="F66" i="2"/>
  <c r="E66" i="2"/>
  <c r="D66" i="2"/>
  <c r="H62" i="2"/>
  <c r="G62" i="2"/>
  <c r="I62" i="2" s="1"/>
  <c r="F62" i="2"/>
  <c r="E62" i="2"/>
  <c r="D62" i="2"/>
  <c r="H58" i="2"/>
  <c r="G58" i="2"/>
  <c r="I58" i="2" s="1"/>
  <c r="F58" i="2"/>
  <c r="E58" i="2"/>
  <c r="D58" i="2"/>
  <c r="H20" i="2"/>
  <c r="B26" i="6"/>
  <c r="C26" i="6"/>
  <c r="E26" i="6"/>
  <c r="B25" i="6"/>
  <c r="C25" i="6"/>
  <c r="E25" i="6"/>
  <c r="B22" i="6"/>
  <c r="C22" i="6"/>
  <c r="E22" i="6"/>
  <c r="B23" i="6"/>
  <c r="C23" i="6"/>
  <c r="B21" i="6"/>
  <c r="C21" i="6"/>
  <c r="E21" i="6"/>
  <c r="M66" i="2" l="1"/>
  <c r="Q66" i="2" s="1"/>
  <c r="J66" i="2"/>
  <c r="N66" i="2" s="1"/>
  <c r="R66" i="2" s="1"/>
  <c r="M62" i="2"/>
  <c r="Q62" i="2" s="1"/>
  <c r="J62" i="2"/>
  <c r="N62" i="2" s="1"/>
  <c r="R62" i="2" s="1"/>
  <c r="M58" i="2"/>
  <c r="Q58" i="2" s="1"/>
  <c r="J58" i="2"/>
  <c r="N58" i="2" s="1"/>
  <c r="R58" i="2" s="1"/>
  <c r="K66" i="2" l="1"/>
  <c r="L66" i="2" s="1"/>
  <c r="O66" i="2"/>
  <c r="K62" i="2"/>
  <c r="L62" i="2" s="1"/>
  <c r="O62" i="2"/>
  <c r="K58" i="2"/>
  <c r="L58" i="2" s="1"/>
  <c r="O58" i="2"/>
  <c r="S66" i="2" l="1"/>
  <c r="S62" i="2"/>
  <c r="S58" i="2"/>
  <c r="F54" i="2" l="1"/>
  <c r="F49" i="2"/>
  <c r="F45" i="2"/>
  <c r="F41" i="2"/>
  <c r="F29" i="2"/>
  <c r="F33" i="2"/>
  <c r="F37" i="2"/>
  <c r="H37" i="2"/>
  <c r="H33" i="2"/>
  <c r="D37" i="2" l="1"/>
  <c r="G33" i="2"/>
  <c r="I33" i="2" s="1"/>
  <c r="M33" i="2" s="1"/>
  <c r="Q33" i="2" s="1"/>
  <c r="D33" i="2"/>
  <c r="E37" i="2"/>
  <c r="E33" i="2"/>
  <c r="G37" i="2"/>
  <c r="I37" i="2" s="1"/>
  <c r="M37" i="2" s="1"/>
  <c r="Q37" i="2" s="1"/>
  <c r="J37" i="2" l="1"/>
  <c r="N37" i="2" s="1"/>
  <c r="R37" i="2" s="1"/>
  <c r="J33" i="2"/>
  <c r="N33" i="2" s="1"/>
  <c r="R33" i="2" s="1"/>
  <c r="K37" i="2" l="1"/>
  <c r="L37" i="2" s="1"/>
  <c r="K33" i="2"/>
  <c r="L33" i="2" s="1"/>
  <c r="O33" i="2"/>
  <c r="O37" i="2"/>
  <c r="S37" i="2"/>
  <c r="S33" i="2"/>
  <c r="F25" i="2"/>
  <c r="F20" i="2"/>
  <c r="H41" i="2" l="1"/>
  <c r="G41" i="2"/>
  <c r="E41" i="2"/>
  <c r="D41" i="2"/>
  <c r="I41" i="2" l="1"/>
  <c r="M41" i="2" s="1"/>
  <c r="Q41" i="2" s="1"/>
  <c r="J41" i="2" l="1"/>
  <c r="N41" i="2" s="1"/>
  <c r="R41" i="2" s="1"/>
  <c r="H29" i="2"/>
  <c r="G29" i="2"/>
  <c r="E29" i="2"/>
  <c r="D29" i="2"/>
  <c r="H45" i="2"/>
  <c r="E99" i="6"/>
  <c r="G99" i="6" s="1"/>
  <c r="C99" i="6"/>
  <c r="B99" i="6"/>
  <c r="E98" i="6"/>
  <c r="F98" i="6" s="1"/>
  <c r="H98" i="6" s="1"/>
  <c r="C98" i="6"/>
  <c r="B98" i="6"/>
  <c r="E97" i="6"/>
  <c r="F97" i="6" s="1"/>
  <c r="H97" i="6" s="1"/>
  <c r="C97" i="6"/>
  <c r="B97" i="6"/>
  <c r="E94" i="6"/>
  <c r="G94" i="6" s="1"/>
  <c r="C94" i="6"/>
  <c r="B94" i="6"/>
  <c r="E93" i="6"/>
  <c r="F93" i="6" s="1"/>
  <c r="H93" i="6" s="1"/>
  <c r="C93" i="6"/>
  <c r="B93" i="6"/>
  <c r="E92" i="6"/>
  <c r="F92" i="6" s="1"/>
  <c r="C92" i="6"/>
  <c r="B92" i="6"/>
  <c r="E89" i="6"/>
  <c r="G89" i="6" s="1"/>
  <c r="C89" i="6"/>
  <c r="B89" i="6"/>
  <c r="E88" i="6"/>
  <c r="F88" i="6" s="1"/>
  <c r="H88" i="6" s="1"/>
  <c r="C88" i="6"/>
  <c r="B88" i="6"/>
  <c r="E87" i="6"/>
  <c r="F87" i="6" s="1"/>
  <c r="H87" i="6" s="1"/>
  <c r="C87" i="6"/>
  <c r="B87" i="6"/>
  <c r="K41" i="2" l="1"/>
  <c r="L41" i="2" s="1"/>
  <c r="O41" i="2"/>
  <c r="S41" i="2"/>
  <c r="I29" i="2"/>
  <c r="M29" i="2" s="1"/>
  <c r="Q29" i="2" s="1"/>
  <c r="G91" i="6"/>
  <c r="H94" i="6"/>
  <c r="H89" i="6"/>
  <c r="H86" i="6" s="1"/>
  <c r="G86" i="6"/>
  <c r="H92" i="6"/>
  <c r="F91" i="6"/>
  <c r="H99" i="6"/>
  <c r="H96" i="6" s="1"/>
  <c r="G96" i="6"/>
  <c r="F86" i="6"/>
  <c r="F96" i="6"/>
  <c r="H91" i="6" l="1"/>
  <c r="J29" i="2"/>
  <c r="K29" i="2" l="1"/>
  <c r="L29" i="2" s="1"/>
  <c r="N29" i="2"/>
  <c r="R29" i="2" s="1"/>
  <c r="O29" i="2" l="1"/>
  <c r="H54" i="2"/>
  <c r="G54" i="2"/>
  <c r="E54" i="2"/>
  <c r="D54" i="2"/>
  <c r="H49" i="2"/>
  <c r="G49" i="2"/>
  <c r="E49" i="2"/>
  <c r="D49" i="2"/>
  <c r="D36" i="6"/>
  <c r="D35" i="6"/>
  <c r="D33" i="6"/>
  <c r="D31" i="6"/>
  <c r="D30" i="6"/>
  <c r="D29" i="6"/>
  <c r="D32" i="6"/>
  <c r="B83" i="6"/>
  <c r="C83" i="6"/>
  <c r="E83" i="6"/>
  <c r="F83" i="6" s="1"/>
  <c r="H83" i="6" s="1"/>
  <c r="B84" i="6"/>
  <c r="C84" i="6"/>
  <c r="E84" i="6"/>
  <c r="F84" i="6" s="1"/>
  <c r="H84" i="6" s="1"/>
  <c r="E82" i="6"/>
  <c r="C82" i="6"/>
  <c r="B82" i="6"/>
  <c r="E81" i="6"/>
  <c r="G81" i="6" s="1"/>
  <c r="C81" i="6"/>
  <c r="B81" i="6"/>
  <c r="E78" i="6"/>
  <c r="G78" i="6" s="1"/>
  <c r="H78" i="6" s="1"/>
  <c r="D78" i="6"/>
  <c r="C78" i="6"/>
  <c r="B78" i="6"/>
  <c r="E77" i="6"/>
  <c r="D77" i="6"/>
  <c r="C77" i="6"/>
  <c r="B77" i="6"/>
  <c r="E76" i="6"/>
  <c r="D76" i="6"/>
  <c r="C76" i="6"/>
  <c r="E75" i="6"/>
  <c r="D75" i="6"/>
  <c r="C75" i="6"/>
  <c r="B75" i="6"/>
  <c r="E74" i="6"/>
  <c r="F74" i="6" s="1"/>
  <c r="D74" i="6"/>
  <c r="C74" i="6"/>
  <c r="B74" i="6"/>
  <c r="E71" i="6"/>
  <c r="G71" i="6" s="1"/>
  <c r="H71" i="6" s="1"/>
  <c r="D71" i="6"/>
  <c r="C71" i="6"/>
  <c r="B71" i="6"/>
  <c r="E70" i="6"/>
  <c r="D70" i="6"/>
  <c r="C70" i="6"/>
  <c r="B70" i="6"/>
  <c r="E69" i="6"/>
  <c r="G69" i="6" s="1"/>
  <c r="D69" i="6"/>
  <c r="C69" i="6"/>
  <c r="E68" i="6"/>
  <c r="D68" i="6"/>
  <c r="C68" i="6"/>
  <c r="B68" i="6"/>
  <c r="E67" i="6"/>
  <c r="F67" i="6" s="1"/>
  <c r="D67" i="6"/>
  <c r="C67" i="6"/>
  <c r="B67" i="6"/>
  <c r="E64" i="6"/>
  <c r="D64" i="6"/>
  <c r="C64" i="6"/>
  <c r="B64" i="6"/>
  <c r="E63" i="6"/>
  <c r="G63" i="6" s="1"/>
  <c r="H63" i="6" s="1"/>
  <c r="D63" i="6"/>
  <c r="C63" i="6"/>
  <c r="B63" i="6"/>
  <c r="E62" i="6"/>
  <c r="G62" i="6" s="1"/>
  <c r="D62" i="6"/>
  <c r="C62" i="6"/>
  <c r="E61" i="6"/>
  <c r="F61" i="6" s="1"/>
  <c r="H61" i="6" s="1"/>
  <c r="D61" i="6"/>
  <c r="C61" i="6"/>
  <c r="B61" i="6"/>
  <c r="E60" i="6"/>
  <c r="D60" i="6"/>
  <c r="C60" i="6"/>
  <c r="B60" i="6"/>
  <c r="D57" i="6"/>
  <c r="D56" i="6"/>
  <c r="D55" i="6"/>
  <c r="D54" i="6"/>
  <c r="D53" i="6"/>
  <c r="D48" i="6"/>
  <c r="E57" i="6"/>
  <c r="C57" i="6"/>
  <c r="B57" i="6"/>
  <c r="E56" i="6"/>
  <c r="C56" i="6"/>
  <c r="B56" i="6"/>
  <c r="E55" i="6"/>
  <c r="C55" i="6"/>
  <c r="E54" i="6"/>
  <c r="C54" i="6"/>
  <c r="B54" i="6"/>
  <c r="E53" i="6"/>
  <c r="C53" i="6"/>
  <c r="B53" i="6"/>
  <c r="D50" i="6"/>
  <c r="D49" i="6"/>
  <c r="D47" i="6"/>
  <c r="D46" i="6"/>
  <c r="D43" i="6"/>
  <c r="E50" i="6"/>
  <c r="C50" i="6"/>
  <c r="B50" i="6"/>
  <c r="E49" i="6"/>
  <c r="C49" i="6"/>
  <c r="B49" i="6"/>
  <c r="E48" i="6"/>
  <c r="C48" i="6"/>
  <c r="E47" i="6"/>
  <c r="F47" i="6" s="1"/>
  <c r="H47" i="6" s="1"/>
  <c r="C47" i="6"/>
  <c r="B47" i="6"/>
  <c r="E46" i="6"/>
  <c r="C46" i="6"/>
  <c r="B46" i="6"/>
  <c r="D42" i="6"/>
  <c r="D41" i="6"/>
  <c r="D40" i="6"/>
  <c r="D39" i="6"/>
  <c r="B42" i="6"/>
  <c r="C42" i="6"/>
  <c r="E42" i="6"/>
  <c r="B43" i="6"/>
  <c r="C43" i="6"/>
  <c r="E43" i="6"/>
  <c r="E41" i="6"/>
  <c r="C41" i="6"/>
  <c r="E40" i="6"/>
  <c r="F40" i="6" s="1"/>
  <c r="H40" i="6" s="1"/>
  <c r="C40" i="6"/>
  <c r="B40" i="6"/>
  <c r="E39" i="6"/>
  <c r="C39" i="6"/>
  <c r="B39" i="6"/>
  <c r="H25" i="2"/>
  <c r="G25" i="2"/>
  <c r="E25" i="2"/>
  <c r="D25" i="2"/>
  <c r="B31" i="6"/>
  <c r="C31" i="6"/>
  <c r="E31" i="6"/>
  <c r="D34" i="6"/>
  <c r="E33" i="6"/>
  <c r="C33" i="6"/>
  <c r="B33" i="6"/>
  <c r="B30" i="6"/>
  <c r="C30" i="6"/>
  <c r="E30" i="6"/>
  <c r="B32" i="6"/>
  <c r="C32" i="6"/>
  <c r="E32" i="6"/>
  <c r="F32" i="6" s="1"/>
  <c r="H32" i="6" s="1"/>
  <c r="B34" i="6"/>
  <c r="C34" i="6"/>
  <c r="E34" i="6"/>
  <c r="B35" i="6"/>
  <c r="C35" i="6"/>
  <c r="E35" i="6"/>
  <c r="B36" i="6"/>
  <c r="C36" i="6"/>
  <c r="E36" i="6"/>
  <c r="G36" i="6" s="1"/>
  <c r="E29" i="6"/>
  <c r="C29" i="6"/>
  <c r="B29" i="6"/>
  <c r="E20" i="6"/>
  <c r="C20" i="6"/>
  <c r="B20" i="6"/>
  <c r="F60" i="6" l="1"/>
  <c r="F53" i="6"/>
  <c r="G64" i="6"/>
  <c r="H64" i="6" s="1"/>
  <c r="F54" i="6"/>
  <c r="H54" i="6" s="1"/>
  <c r="G21" i="6"/>
  <c r="H21" i="6" s="1"/>
  <c r="G76" i="6"/>
  <c r="H76" i="6" s="1"/>
  <c r="G55" i="6"/>
  <c r="H55" i="6" s="1"/>
  <c r="I54" i="2"/>
  <c r="I49" i="2"/>
  <c r="F29" i="6"/>
  <c r="G57" i="6"/>
  <c r="H57" i="6" s="1"/>
  <c r="F30" i="6"/>
  <c r="H30" i="6" s="1"/>
  <c r="G82" i="6"/>
  <c r="H82" i="6" s="1"/>
  <c r="H81" i="6"/>
  <c r="F75" i="6"/>
  <c r="H75" i="6" s="1"/>
  <c r="F68" i="6"/>
  <c r="H68" i="6" s="1"/>
  <c r="G35" i="6"/>
  <c r="H35" i="6" s="1"/>
  <c r="F31" i="6"/>
  <c r="H31" i="6" s="1"/>
  <c r="G77" i="6"/>
  <c r="H77" i="6" s="1"/>
  <c r="G56" i="6"/>
  <c r="H56" i="6" s="1"/>
  <c r="G70" i="6"/>
  <c r="H70" i="6" s="1"/>
  <c r="H62" i="6"/>
  <c r="H67" i="6"/>
  <c r="F59" i="6"/>
  <c r="H60" i="6"/>
  <c r="H69" i="6"/>
  <c r="H74" i="6"/>
  <c r="H53" i="6"/>
  <c r="F52" i="6"/>
  <c r="G49" i="6"/>
  <c r="H49" i="6" s="1"/>
  <c r="G48" i="6"/>
  <c r="F46" i="6"/>
  <c r="G50" i="6"/>
  <c r="H50" i="6" s="1"/>
  <c r="G43" i="6"/>
  <c r="H43" i="6" s="1"/>
  <c r="G42" i="6"/>
  <c r="H42" i="6" s="1"/>
  <c r="G41" i="6"/>
  <c r="F39" i="6"/>
  <c r="F38" i="6" s="1"/>
  <c r="F33" i="6"/>
  <c r="I25" i="2"/>
  <c r="F34" i="6"/>
  <c r="H34" i="6" s="1"/>
  <c r="H36" i="6"/>
  <c r="G26" i="6" l="1"/>
  <c r="H26" i="6" s="1"/>
  <c r="G22" i="6"/>
  <c r="H22" i="6" s="1"/>
  <c r="G25" i="6"/>
  <c r="H25" i="6" s="1"/>
  <c r="G59" i="6"/>
  <c r="J49" i="2"/>
  <c r="K49" i="2" s="1"/>
  <c r="J54" i="2"/>
  <c r="S29" i="2"/>
  <c r="H39" i="6"/>
  <c r="G80" i="6"/>
  <c r="M49" i="2"/>
  <c r="Q49" i="2" s="1"/>
  <c r="M54" i="2"/>
  <c r="Q54" i="2" s="1"/>
  <c r="M25" i="2"/>
  <c r="Q25" i="2" s="1"/>
  <c r="G52" i="6"/>
  <c r="G66" i="6"/>
  <c r="G73" i="6"/>
  <c r="F80" i="6"/>
  <c r="H80" i="6"/>
  <c r="F73" i="6"/>
  <c r="F66" i="6"/>
  <c r="H46" i="6"/>
  <c r="F45" i="6"/>
  <c r="H48" i="6"/>
  <c r="G45" i="6"/>
  <c r="H41" i="6"/>
  <c r="G38" i="6"/>
  <c r="H73" i="6"/>
  <c r="H66" i="6"/>
  <c r="H59" i="6"/>
  <c r="H52" i="6"/>
  <c r="J25" i="2"/>
  <c r="K54" i="2" l="1"/>
  <c r="G23" i="6"/>
  <c r="H23" i="6" s="1"/>
  <c r="G20" i="6"/>
  <c r="N54" i="2"/>
  <c r="R54" i="2" s="1"/>
  <c r="L49" i="2"/>
  <c r="N49" i="2"/>
  <c r="R49" i="2" s="1"/>
  <c r="H45" i="6"/>
  <c r="H38" i="6"/>
  <c r="N25" i="2"/>
  <c r="R25" i="2" s="1"/>
  <c r="K25" i="2"/>
  <c r="H33" i="6"/>
  <c r="F28" i="6"/>
  <c r="H29" i="6"/>
  <c r="G28" i="6"/>
  <c r="L54" i="2" l="1"/>
  <c r="H20" i="6"/>
  <c r="O54" i="2"/>
  <c r="O49" i="2"/>
  <c r="L25" i="2"/>
  <c r="O25" i="2"/>
  <c r="H28" i="6"/>
  <c r="S54" i="2" l="1"/>
  <c r="S49" i="2" l="1"/>
  <c r="S25" i="2"/>
  <c r="B24" i="6" l="1"/>
  <c r="C24" i="6"/>
  <c r="E24" i="6"/>
  <c r="G24" i="6" s="1"/>
  <c r="G19" i="6" s="1"/>
  <c r="F19" i="6" l="1"/>
  <c r="H24" i="6"/>
  <c r="H19" i="6" s="1"/>
  <c r="A10" i="6" l="1"/>
  <c r="A9" i="6"/>
  <c r="A10" i="2"/>
  <c r="A9" i="2"/>
  <c r="O15" i="1" l="1"/>
  <c r="O21" i="1"/>
  <c r="P11" i="1"/>
  <c r="P12" i="1"/>
  <c r="P13" i="1"/>
  <c r="N11" i="1"/>
  <c r="N17" i="1"/>
  <c r="P14" i="1"/>
  <c r="O11" i="1"/>
  <c r="O17" i="1"/>
  <c r="P15" i="1"/>
  <c r="N12" i="1"/>
  <c r="N18" i="1"/>
  <c r="O12" i="1"/>
  <c r="O18" i="1"/>
  <c r="P17" i="1"/>
  <c r="N13" i="1"/>
  <c r="N19" i="1"/>
  <c r="P18" i="1"/>
  <c r="O13" i="1"/>
  <c r="O19" i="1"/>
  <c r="P19" i="1"/>
  <c r="N14" i="1"/>
  <c r="N20" i="1"/>
  <c r="P20" i="1"/>
  <c r="O14" i="1"/>
  <c r="O20" i="1"/>
  <c r="P21" i="1"/>
  <c r="N15" i="1"/>
  <c r="N21" i="1"/>
  <c r="B19" i="1"/>
  <c r="I20" i="1"/>
  <c r="D21" i="1"/>
  <c r="C19" i="1"/>
  <c r="J20" i="1"/>
  <c r="E21" i="1"/>
  <c r="D19" i="1"/>
  <c r="K20" i="1"/>
  <c r="F21" i="1"/>
  <c r="E19" i="1"/>
  <c r="L20" i="1"/>
  <c r="G21" i="1"/>
  <c r="F19" i="1"/>
  <c r="M20" i="1"/>
  <c r="H21" i="1"/>
  <c r="G19" i="1"/>
  <c r="B20" i="1"/>
  <c r="I21" i="1"/>
  <c r="H19" i="1"/>
  <c r="C20" i="1"/>
  <c r="J21" i="1"/>
  <c r="I19" i="1"/>
  <c r="D20" i="1"/>
  <c r="K21" i="1"/>
  <c r="J19" i="1"/>
  <c r="E20" i="1"/>
  <c r="L21" i="1"/>
  <c r="K19" i="1"/>
  <c r="F20" i="1"/>
  <c r="M21" i="1"/>
  <c r="L19" i="1"/>
  <c r="G20" i="1"/>
  <c r="B21" i="1"/>
  <c r="M19" i="1"/>
  <c r="H20" i="1"/>
  <c r="C21" i="1"/>
  <c r="M17" i="1"/>
  <c r="B18" i="1"/>
  <c r="C18" i="1"/>
  <c r="F18" i="1"/>
  <c r="M18" i="1"/>
  <c r="B17" i="1"/>
  <c r="C17" i="1"/>
  <c r="F17" i="1"/>
  <c r="D17" i="1"/>
  <c r="E17" i="1"/>
  <c r="D18" i="1"/>
  <c r="E18" i="1"/>
  <c r="G17" i="1"/>
  <c r="G18" i="1"/>
  <c r="H18" i="1"/>
  <c r="I17" i="1"/>
  <c r="J17" i="1"/>
  <c r="J18" i="1"/>
  <c r="H17" i="1"/>
  <c r="K18" i="1"/>
  <c r="I18" i="1"/>
  <c r="K17" i="1"/>
  <c r="L17" i="1"/>
  <c r="L18" i="1"/>
  <c r="L12" i="1"/>
  <c r="I13" i="1"/>
  <c r="C14" i="1"/>
  <c r="M15" i="1"/>
  <c r="K13" i="1"/>
  <c r="C15" i="1"/>
  <c r="H13" i="1"/>
  <c r="B11" i="1"/>
  <c r="M12" i="1"/>
  <c r="J13" i="1"/>
  <c r="B15" i="1"/>
  <c r="C11" i="1"/>
  <c r="D11" i="1"/>
  <c r="B12" i="1"/>
  <c r="L13" i="1"/>
  <c r="D15" i="1"/>
  <c r="C12" i="1"/>
  <c r="M13" i="1"/>
  <c r="E15" i="1"/>
  <c r="L15" i="1"/>
  <c r="E11" i="1"/>
  <c r="F16" i="1"/>
  <c r="G11" i="1"/>
  <c r="D12" i="1"/>
  <c r="B13" i="1"/>
  <c r="F15" i="1"/>
  <c r="H11" i="1"/>
  <c r="E12" i="1"/>
  <c r="C13" i="1"/>
  <c r="G15" i="1"/>
  <c r="M16" i="1"/>
  <c r="E13" i="1"/>
  <c r="I15" i="1"/>
  <c r="K12" i="1"/>
  <c r="I11" i="1"/>
  <c r="G12" i="1"/>
  <c r="D13" i="1"/>
  <c r="H15" i="1"/>
  <c r="B16" i="1"/>
  <c r="H12" i="1"/>
  <c r="C16" i="1"/>
  <c r="M11" i="1"/>
  <c r="J11" i="1"/>
  <c r="K11" i="1"/>
  <c r="I12" i="1"/>
  <c r="F13" i="1"/>
  <c r="M14" i="1"/>
  <c r="J15" i="1"/>
  <c r="L11" i="1"/>
  <c r="J12" i="1"/>
  <c r="G13" i="1"/>
  <c r="K15" i="1"/>
  <c r="B14" i="1"/>
  <c r="F11" i="1"/>
  <c r="F12" i="1"/>
  <c r="F14" i="1"/>
  <c r="E45" i="2"/>
  <c r="E14" i="1" s="1"/>
  <c r="D45" i="2"/>
  <c r="D14" i="1" s="1"/>
  <c r="G45" i="2"/>
  <c r="I45" i="2" s="1"/>
  <c r="G14" i="1" s="1"/>
  <c r="B10" i="1"/>
  <c r="F10" i="1"/>
  <c r="M10" i="1"/>
  <c r="C10" i="1"/>
  <c r="E20" i="2"/>
  <c r="E10" i="1" s="1"/>
  <c r="D20" i="2"/>
  <c r="D10" i="1" s="1"/>
  <c r="G20" i="2"/>
  <c r="I20" i="2" s="1"/>
  <c r="G10" i="1" s="1"/>
  <c r="E16" i="1" l="1"/>
  <c r="G16" i="1"/>
  <c r="D16" i="1"/>
  <c r="J45" i="2"/>
  <c r="H16" i="1" s="1"/>
  <c r="M45" i="2"/>
  <c r="Q45" i="2" s="1"/>
  <c r="N16" i="1" s="1"/>
  <c r="J20" i="2"/>
  <c r="N20" i="2" s="1"/>
  <c r="M20" i="2"/>
  <c r="J10" i="1" l="1"/>
  <c r="Q20" i="2"/>
  <c r="N10" i="1" s="1"/>
  <c r="N23" i="1" s="1"/>
  <c r="R20" i="2"/>
  <c r="O10" i="1" s="1"/>
  <c r="J14" i="1"/>
  <c r="J16" i="1"/>
  <c r="N45" i="2"/>
  <c r="R45" i="2" s="1"/>
  <c r="O16" i="1" s="1"/>
  <c r="H14" i="1"/>
  <c r="K45" i="2"/>
  <c r="I16" i="1" s="1"/>
  <c r="K20" i="2"/>
  <c r="L20" i="2" s="1"/>
  <c r="K10" i="1"/>
  <c r="H10" i="1"/>
  <c r="O20" i="2"/>
  <c r="L10" i="1" s="1"/>
  <c r="O23" i="1" l="1"/>
  <c r="O45" i="2"/>
  <c r="K16" i="1"/>
  <c r="L45" i="2"/>
  <c r="I14" i="1"/>
  <c r="K14" i="1"/>
  <c r="I10" i="1"/>
  <c r="S20" i="2"/>
  <c r="P10" i="1" s="1"/>
  <c r="L14" i="1" l="1"/>
  <c r="L16" i="1"/>
  <c r="S45" i="2" l="1"/>
  <c r="P16" i="1" s="1"/>
  <c r="P23" i="1" s="1"/>
</calcChain>
</file>

<file path=xl/sharedStrings.xml><?xml version="1.0" encoding="utf-8"?>
<sst xmlns="http://schemas.openxmlformats.org/spreadsheetml/2006/main" count="47150" uniqueCount="15176">
  <si>
    <t>DADOS DA CONTRATANTE</t>
  </si>
  <si>
    <t>OBJETO DA CONTRATAÇÃO: PRESTAÇÃO DE SERVIÇOS DE MANUTENÇÃO PREDIAL PREVENTIVA E CORRETIVA DE EDIFICAÇÕES</t>
  </si>
  <si>
    <t>DADOS DO ORÇAMENTO</t>
  </si>
  <si>
    <t>DADOS DA CONTRATADA</t>
  </si>
  <si>
    <t>CNPJ: 30.868.629/0001-19</t>
  </si>
  <si>
    <t>MUNICÍPIO: PORTÃO - RS</t>
  </si>
  <si>
    <t>E-MAIL: DENISE@RASBOLD.COM.BR</t>
  </si>
  <si>
    <t>NOME/RAZÃO SOCIAL: RASBOLD SOLUÇÕES CORPORATIVAS LTDA</t>
  </si>
  <si>
    <t>ITEM</t>
  </si>
  <si>
    <t>FONTE</t>
  </si>
  <si>
    <t>CÓDIGO</t>
  </si>
  <si>
    <t>DESCRIÇÃO</t>
  </si>
  <si>
    <t>UNIDADE</t>
  </si>
  <si>
    <t>QUANTIDADE ORÇADA</t>
  </si>
  <si>
    <t>PREÇO UNITÁRIO SINAPI</t>
  </si>
  <si>
    <t>MÃO DE OBRA</t>
  </si>
  <si>
    <t>MATERIAL</t>
  </si>
  <si>
    <t>TOTAL</t>
  </si>
  <si>
    <t>BDI</t>
  </si>
  <si>
    <t>VALOR TOTAL</t>
  </si>
  <si>
    <t>NOME/RAZÃO SOCIAL: MUNICÍPIO DE PORTÃO</t>
  </si>
  <si>
    <t>CNPJ: 87.344.016/0001-08</t>
  </si>
  <si>
    <t>RS</t>
  </si>
  <si>
    <t>Código da
Composição</t>
  </si>
  <si>
    <t>Descrição</t>
  </si>
  <si>
    <t>Unidade</t>
  </si>
  <si>
    <t>Custo (R$)</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</si>
  <si>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</si>
  <si>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</si>
  <si>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</si>
  <si>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</si>
  <si>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</si>
  <si>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</si>
  <si>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</si>
  <si>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</si>
  <si>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</si>
  <si>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</si>
  <si>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</si>
  <si>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</si>
  <si>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</si>
  <si>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</si>
  <si>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</si>
  <si>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</si>
  <si>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</si>
  <si>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</si>
  <si>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</si>
  <si>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</si>
  <si>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</si>
  <si>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</si>
  <si>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</si>
  <si>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</si>
  <si>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</si>
  <si>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</si>
  <si>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</si>
  <si>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</si>
  <si>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</si>
  <si>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</si>
  <si>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</si>
  <si>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</si>
  <si>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</si>
  <si>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</si>
  <si>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</si>
  <si>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</si>
  <si>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</si>
  <si>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</si>
  <si>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</si>
  <si>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</si>
  <si>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</si>
  <si>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</si>
  <si>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</si>
  <si>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</si>
  <si>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</si>
  <si>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</si>
  <si>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</si>
  <si>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</si>
  <si>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</si>
  <si>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</si>
  <si>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</si>
  <si>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</si>
  <si>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</si>
  <si>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</si>
  <si>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</si>
  <si>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</si>
  <si>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</si>
  <si>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</si>
  <si>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</si>
  <si>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</si>
  <si>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</si>
  <si>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</si>
  <si>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</si>
  <si>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</si>
  <si>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</si>
  <si>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</si>
  <si>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</si>
  <si>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</si>
  <si>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</si>
  <si>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</si>
  <si>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</si>
  <si>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</si>
  <si>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</si>
  <si>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</si>
  <si>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</si>
  <si>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</si>
  <si>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</si>
  <si>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</si>
  <si>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</si>
  <si>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</si>
  <si>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</si>
  <si>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</si>
  <si>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</si>
  <si>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</si>
  <si>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</si>
  <si>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</si>
  <si>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</si>
  <si>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</si>
  <si>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</si>
  <si>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</si>
  <si>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</si>
  <si>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</si>
  <si>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</si>
  <si>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</si>
  <si>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</si>
  <si>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</si>
  <si>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</si>
  <si>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</si>
  <si>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</si>
  <si>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</si>
  <si>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</si>
  <si>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</si>
  <si>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</si>
  <si>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</si>
  <si>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</si>
  <si>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</si>
  <si>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</si>
  <si>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</si>
  <si>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</si>
  <si>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</si>
  <si>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</si>
  <si>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</si>
  <si>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</si>
  <si>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</si>
  <si>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</si>
  <si>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</si>
  <si>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</si>
  <si>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</si>
  <si>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</si>
  <si>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</si>
  <si>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</si>
  <si>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</si>
  <si>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</si>
  <si>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</si>
  <si>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</si>
  <si>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</si>
  <si>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</si>
  <si>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</si>
  <si>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</si>
  <si>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</si>
  <si>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</si>
  <si>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</si>
  <si>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</si>
  <si>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</si>
  <si>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</si>
  <si>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</si>
  <si>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</si>
  <si>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</si>
  <si>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</si>
  <si>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</si>
  <si>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</si>
  <si>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</si>
  <si>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</si>
  <si>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</si>
  <si>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</si>
  <si>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</si>
  <si>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</si>
  <si>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</si>
  <si>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</si>
  <si>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</si>
  <si>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</si>
  <si>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</si>
  <si>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</si>
  <si>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</si>
  <si>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</si>
  <si>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</si>
  <si>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</si>
  <si>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</si>
  <si>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</si>
  <si>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</si>
  <si>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</si>
  <si>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</si>
  <si>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</si>
  <si>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</si>
  <si>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</si>
  <si>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</si>
  <si>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</si>
  <si>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</si>
  <si>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</si>
  <si>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</si>
  <si>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</si>
  <si>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</si>
  <si>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</si>
  <si>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</si>
  <si>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</si>
  <si>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</si>
  <si>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</si>
  <si>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</si>
  <si>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</si>
  <si>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</si>
  <si>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</si>
  <si>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</si>
  <si>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</si>
  <si>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</si>
  <si>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</si>
  <si>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</si>
  <si>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</si>
  <si>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</si>
  <si>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</si>
  <si>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</si>
  <si>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</si>
  <si>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</si>
  <si>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</si>
  <si>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</si>
  <si>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</si>
  <si>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</si>
  <si>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</si>
  <si>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</si>
  <si>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</si>
  <si>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</si>
  <si>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</si>
  <si>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</si>
  <si>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</si>
  <si>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</si>
  <si>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</si>
  <si>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</si>
  <si>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</si>
  <si>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</si>
  <si>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</si>
  <si>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</si>
  <si>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</si>
  <si>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</si>
  <si>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</si>
  <si>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</si>
  <si>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</si>
  <si>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</si>
  <si>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</si>
  <si>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</si>
  <si>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</si>
  <si>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</si>
  <si>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</si>
  <si>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</si>
  <si>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</si>
  <si>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</si>
  <si>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</si>
  <si>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</si>
  <si>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</si>
  <si>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</si>
  <si>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</si>
  <si>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</si>
  <si>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</si>
  <si>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</si>
  <si>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</si>
  <si>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</si>
  <si>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</si>
  <si>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</si>
  <si>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</si>
  <si>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</si>
  <si>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</si>
  <si>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</si>
  <si>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</si>
  <si>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</si>
  <si>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</si>
  <si>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</si>
  <si>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</si>
  <si>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</si>
  <si>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</si>
  <si>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</si>
  <si>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</si>
  <si>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</si>
  <si>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</si>
  <si>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</si>
  <si>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</si>
  <si>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</si>
  <si>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</si>
  <si>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</si>
  <si>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</si>
  <si>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</si>
  <si>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</si>
  <si>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</si>
  <si>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</si>
  <si>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</si>
  <si>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</si>
  <si>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</si>
  <si>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</si>
  <si>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</si>
  <si>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</si>
  <si>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</si>
  <si>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</si>
  <si>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</si>
  <si>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</si>
  <si>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</si>
  <si>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</si>
  <si>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</si>
  <si>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</si>
  <si>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</si>
  <si>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</si>
  <si>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</si>
  <si>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</si>
  <si>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</si>
  <si>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</si>
  <si>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</si>
  <si>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</si>
  <si>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</si>
  <si>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</si>
  <si>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</si>
  <si>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</si>
  <si>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</si>
  <si>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</si>
  <si>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</si>
  <si>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</si>
  <si>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</si>
  <si>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</si>
  <si>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</si>
  <si>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</si>
  <si>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</si>
  <si>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</si>
  <si>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</si>
  <si>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</si>
  <si>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</si>
  <si>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</si>
  <si>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</si>
  <si>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</si>
  <si>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</si>
  <si>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</si>
  <si>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</si>
  <si>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</si>
  <si>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</si>
  <si>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</si>
  <si>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</si>
  <si>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</si>
  <si>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</si>
  <si>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</si>
  <si>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</si>
  <si>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</si>
  <si>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</si>
  <si>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</si>
  <si>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</si>
  <si>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</si>
  <si>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</si>
  <si>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</si>
  <si>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</si>
  <si>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</si>
  <si>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</si>
  <si>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</si>
  <si>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</si>
  <si>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</si>
  <si>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</si>
  <si>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</si>
  <si>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</si>
  <si>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</si>
  <si>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</si>
  <si>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</si>
  <si>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</si>
  <si>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</si>
  <si>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</si>
  <si>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</si>
  <si>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</si>
  <si>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</si>
  <si>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</si>
  <si>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</si>
  <si>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</si>
  <si>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</si>
  <si>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</si>
  <si>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</si>
  <si>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</si>
  <si>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</si>
  <si>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</si>
  <si>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</si>
  <si>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</si>
  <si>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</si>
  <si>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</si>
  <si>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</si>
  <si>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</si>
  <si>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</si>
  <si>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</si>
  <si>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</si>
  <si>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</si>
  <si>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</si>
  <si>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</si>
  <si>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</si>
  <si>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</si>
  <si>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</si>
  <si>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</si>
  <si>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</si>
  <si>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</si>
  <si>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</si>
  <si>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</si>
  <si>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</si>
  <si>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</si>
  <si>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</si>
  <si>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</si>
  <si>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</si>
  <si>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200 MM, JUNTA ELÁSTICA -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</si>
  <si>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</si>
  <si>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</si>
  <si>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</si>
  <si>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</si>
  <si>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</si>
  <si>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</si>
  <si>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</si>
  <si>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</si>
  <si>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</si>
  <si>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</si>
  <si>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</si>
  <si>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</si>
  <si>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</si>
  <si>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</si>
  <si>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</si>
  <si>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</si>
  <si>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</si>
  <si>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</si>
  <si>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</si>
  <si>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</si>
  <si>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</si>
  <si>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</si>
  <si>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</si>
  <si>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</si>
  <si>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</si>
  <si>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</si>
  <si>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</si>
  <si>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</si>
  <si>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</si>
  <si>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</si>
  <si>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</si>
  <si>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</si>
  <si>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</si>
  <si>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</si>
  <si>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</si>
  <si>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</si>
  <si>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</si>
  <si>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</si>
  <si>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</si>
  <si>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</si>
  <si>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</si>
  <si>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</si>
  <si>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</si>
  <si>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</si>
  <si>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</si>
  <si>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</si>
  <si>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</si>
  <si>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</si>
  <si>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</si>
  <si>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</si>
  <si>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</si>
  <si>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</si>
  <si>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</si>
  <si>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</si>
  <si>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</si>
  <si>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</si>
  <si>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</si>
  <si>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</si>
  <si>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</si>
  <si>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</si>
  <si>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</si>
  <si>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</si>
  <si>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</si>
  <si>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</si>
  <si>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</si>
  <si>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</si>
  <si>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</si>
  <si>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</si>
  <si>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</si>
  <si>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</si>
  <si>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</si>
  <si>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</si>
  <si>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</si>
  <si>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</si>
  <si>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</si>
  <si>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</si>
  <si>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</si>
  <si>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</si>
  <si>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</si>
  <si>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</si>
  <si>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</si>
  <si>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</si>
  <si>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</si>
  <si>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</si>
  <si>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</si>
  <si>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</si>
  <si>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</si>
  <si>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</si>
  <si>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</si>
  <si>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</si>
  <si>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</si>
  <si>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</si>
  <si>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</si>
  <si>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</si>
  <si>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</si>
  <si>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</si>
  <si>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</si>
  <si>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</si>
  <si>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</si>
  <si>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</si>
  <si>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</si>
  <si>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</si>
  <si>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</si>
  <si>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</si>
  <si>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</si>
  <si>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</si>
  <si>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</si>
  <si>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</si>
  <si>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</si>
  <si>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</si>
  <si>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</si>
  <si>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</si>
  <si>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</si>
  <si>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</si>
  <si>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</si>
  <si>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</si>
  <si>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</si>
  <si>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</si>
  <si>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</si>
  <si>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</si>
  <si>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</si>
  <si>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</si>
  <si>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</si>
  <si>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</si>
  <si>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</si>
  <si>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</si>
  <si>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</si>
  <si>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</si>
  <si>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</si>
  <si>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</si>
  <si>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</si>
  <si>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</si>
  <si>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</si>
  <si>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</si>
  <si>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</si>
  <si>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</si>
  <si>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</si>
  <si>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</si>
  <si>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</si>
  <si>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</si>
  <si>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</si>
  <si>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</si>
  <si>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</si>
  <si>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</si>
  <si>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</si>
  <si>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</si>
  <si>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</si>
  <si>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</si>
  <si>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</si>
  <si>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</si>
  <si>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</si>
  <si>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</si>
  <si>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</si>
  <si>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</si>
  <si>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</si>
  <si>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</si>
  <si>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</si>
  <si>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</si>
  <si>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</si>
  <si>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</si>
  <si>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</si>
  <si>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</si>
  <si>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</si>
  <si>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</si>
  <si>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</si>
  <si>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</si>
  <si>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</si>
  <si>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</si>
  <si>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</si>
  <si>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</si>
  <si>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</si>
  <si>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</si>
  <si>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</si>
  <si>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</si>
  <si>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</si>
  <si>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</si>
  <si>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</si>
  <si>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</si>
  <si>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</si>
  <si>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</si>
  <si>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</si>
  <si>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</si>
  <si>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</si>
  <si>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</si>
  <si>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</si>
  <si>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</si>
  <si>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</si>
  <si>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</si>
  <si>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</si>
  <si>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</si>
  <si>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</si>
  <si>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</si>
  <si>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</si>
  <si>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</si>
  <si>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</si>
  <si>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</si>
  <si>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</si>
  <si>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</si>
  <si>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</si>
  <si>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</si>
  <si>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</si>
  <si>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</si>
  <si>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</si>
  <si>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</si>
  <si>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</si>
  <si>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</si>
  <si>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</si>
  <si>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</si>
  <si>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</si>
  <si>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</si>
  <si>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</si>
  <si>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</si>
  <si>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</si>
  <si>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</si>
  <si>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</si>
  <si>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</si>
  <si>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</si>
  <si>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</si>
  <si>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</si>
  <si>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</si>
  <si>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</si>
  <si>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</si>
  <si>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</si>
  <si>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</si>
  <si>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</si>
  <si>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</si>
  <si>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</si>
  <si>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</si>
  <si>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</si>
  <si>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</si>
  <si>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</si>
  <si>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</si>
  <si>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</si>
  <si>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</si>
  <si>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</si>
  <si>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</si>
  <si>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</si>
  <si>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</si>
  <si>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</si>
  <si>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</si>
  <si>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</si>
  <si>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</si>
  <si>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</si>
  <si>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</si>
  <si>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</si>
  <si>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</si>
  <si>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</si>
  <si>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</si>
  <si>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</si>
  <si>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</si>
  <si>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</si>
  <si>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</si>
  <si>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</si>
  <si>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</si>
  <si>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</si>
  <si>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</si>
  <si>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</si>
  <si>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</si>
  <si>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</si>
  <si>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</si>
  <si>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</si>
  <si>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</si>
  <si>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</si>
  <si>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</si>
  <si>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</si>
  <si>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</si>
  <si>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</si>
  <si>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</si>
  <si>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</si>
  <si>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</si>
  <si>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</si>
  <si>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</si>
  <si>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</si>
  <si>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</si>
  <si>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</si>
  <si>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</si>
  <si>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</si>
  <si>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</si>
  <si>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</si>
  <si>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</si>
  <si>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</si>
  <si>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</si>
  <si>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</si>
  <si>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</si>
  <si>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</si>
  <si>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</si>
  <si>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</si>
  <si>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</si>
  <si>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</si>
  <si>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</si>
  <si>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</si>
  <si>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</si>
  <si>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</si>
  <si>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</si>
  <si>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</si>
  <si>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</si>
  <si>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</si>
  <si>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</si>
  <si>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</si>
  <si>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</si>
  <si>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</si>
  <si>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</si>
  <si>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</si>
  <si>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</si>
  <si>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</si>
  <si>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</si>
  <si>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</si>
  <si>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</si>
  <si>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</si>
  <si>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</si>
  <si>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</si>
  <si>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</si>
  <si>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</si>
  <si>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</si>
  <si>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</si>
  <si>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</si>
  <si>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</si>
  <si>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</si>
  <si>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</si>
  <si>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</si>
  <si>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</si>
  <si>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</si>
  <si>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</si>
  <si>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</si>
  <si>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</si>
  <si>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</si>
  <si>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</si>
  <si>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</si>
  <si>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</si>
  <si>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</si>
  <si>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</si>
  <si>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</si>
  <si>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</si>
  <si>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</si>
  <si>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</si>
  <si>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</si>
  <si>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</si>
  <si>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</si>
  <si>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</si>
  <si>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</si>
  <si>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</si>
  <si>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</si>
  <si>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</si>
  <si>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</si>
  <si>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</si>
  <si>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</si>
  <si>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</si>
  <si>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</si>
  <si>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</si>
  <si>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</si>
  <si>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</si>
  <si>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</si>
  <si>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</si>
  <si>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</si>
  <si>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</si>
  <si>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</si>
  <si>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</si>
  <si>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</si>
  <si>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</si>
  <si>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</si>
  <si>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</si>
  <si>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</si>
  <si>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</si>
  <si>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</si>
  <si>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</si>
  <si>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</si>
  <si>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</si>
  <si>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</si>
  <si>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</si>
  <si>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</si>
  <si>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</si>
  <si>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</si>
  <si>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</si>
  <si>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</si>
  <si>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</si>
  <si>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</si>
  <si>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</si>
  <si>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</si>
  <si>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</si>
  <si>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</si>
  <si>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</si>
  <si>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</si>
  <si>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</si>
  <si>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</si>
  <si>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</si>
  <si>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</si>
  <si>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</si>
  <si>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</si>
  <si>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</si>
  <si>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</si>
  <si>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</si>
  <si>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</si>
  <si>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</si>
  <si>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</si>
  <si>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</si>
  <si>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</si>
  <si>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</si>
  <si>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</si>
  <si>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</si>
  <si>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</si>
  <si>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</si>
  <si>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</si>
  <si>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</si>
  <si>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</si>
  <si>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</si>
  <si>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</si>
  <si>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</si>
  <si>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</si>
  <si>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</si>
  <si>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</si>
  <si>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</si>
  <si>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</si>
  <si>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</si>
  <si>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</si>
  <si>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</si>
  <si>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</si>
  <si>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</si>
  <si>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</si>
  <si>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</si>
  <si>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</si>
  <si>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</si>
  <si>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</si>
  <si>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</si>
  <si>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</si>
  <si>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</si>
  <si>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</si>
  <si>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</si>
  <si>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</si>
  <si>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</si>
  <si>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</si>
  <si>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</si>
  <si>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</si>
  <si>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</si>
  <si>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</si>
  <si>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</si>
  <si>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</si>
  <si>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</si>
  <si>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</si>
  <si>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</si>
  <si>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</si>
  <si>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</si>
  <si>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</si>
  <si>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</si>
  <si>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</si>
  <si>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</si>
  <si>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</si>
  <si>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</si>
  <si>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</si>
  <si>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</si>
  <si>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</si>
  <si>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</si>
  <si>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</si>
  <si>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</si>
  <si>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</si>
  <si>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</si>
  <si>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</si>
  <si>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</si>
  <si>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</si>
  <si>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</si>
  <si>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</si>
  <si>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</si>
  <si>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</si>
  <si>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</si>
  <si>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</si>
  <si>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</si>
  <si>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</si>
  <si>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</si>
  <si>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</si>
  <si>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</si>
  <si>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</si>
  <si>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</si>
  <si>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</si>
  <si>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</si>
  <si>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</si>
  <si>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</si>
  <si>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</si>
  <si>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</si>
  <si>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</si>
  <si>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</si>
  <si>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</si>
  <si>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</si>
  <si>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</si>
  <si>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</si>
  <si>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</si>
  <si>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</si>
  <si>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</si>
  <si>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</si>
  <si>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</si>
  <si>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</si>
  <si>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</si>
  <si>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</si>
  <si>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</si>
  <si>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</si>
  <si>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</si>
  <si>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</si>
  <si>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</si>
  <si>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</si>
  <si>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</si>
  <si>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</si>
  <si>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</si>
  <si>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</si>
  <si>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</si>
  <si>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</si>
  <si>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</si>
  <si>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</si>
  <si>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</si>
  <si>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</si>
  <si>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</si>
  <si>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</si>
  <si>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</si>
  <si>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</si>
  <si>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</si>
  <si>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</si>
  <si>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</si>
  <si>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</si>
  <si>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</si>
  <si>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</si>
  <si>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</si>
  <si>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</si>
  <si>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</si>
  <si>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</si>
  <si>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</si>
  <si>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</si>
  <si>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</si>
  <si>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</si>
  <si>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</si>
  <si>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</si>
  <si>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</si>
  <si>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</si>
  <si>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</si>
  <si>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</si>
  <si>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</si>
  <si>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</si>
  <si>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</si>
  <si>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</si>
  <si>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</si>
  <si>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</si>
  <si>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</si>
  <si>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</si>
  <si>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</si>
  <si>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</si>
  <si>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</si>
  <si>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</si>
  <si>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</si>
  <si>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</si>
  <si>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</si>
  <si>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</si>
  <si>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</si>
  <si>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</si>
  <si>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</si>
  <si>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</si>
  <si>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</si>
  <si>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</si>
  <si>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</si>
  <si>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</si>
  <si>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</si>
  <si>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</si>
  <si>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</si>
  <si>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</si>
  <si>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</si>
  <si>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</si>
  <si>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</si>
  <si>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</si>
  <si>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</si>
  <si>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</si>
  <si>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</si>
  <si>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</si>
  <si>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</si>
  <si>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</si>
  <si>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</si>
  <si>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</si>
  <si>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</si>
  <si>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</si>
  <si>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</si>
  <si>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</si>
  <si>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</si>
  <si>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</si>
  <si>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</si>
  <si>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</si>
  <si>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</si>
  <si>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</si>
  <si>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</si>
  <si>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</si>
  <si>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</si>
  <si>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</si>
  <si>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</si>
  <si>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</si>
  <si>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</si>
  <si>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</si>
  <si>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</si>
  <si>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</si>
  <si>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</si>
  <si>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</si>
  <si>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</si>
  <si>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</si>
  <si>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</si>
  <si>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</si>
  <si>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</si>
  <si>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</si>
  <si>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</si>
  <si>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</si>
  <si>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</si>
  <si>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</si>
  <si>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</si>
  <si>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</si>
  <si>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</si>
  <si>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</si>
  <si>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</si>
  <si>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</si>
  <si>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</si>
  <si>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</si>
  <si>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</si>
  <si>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</si>
  <si>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</si>
  <si>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</si>
  <si>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</si>
  <si>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</si>
  <si>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</si>
  <si>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</si>
  <si>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</si>
  <si>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</si>
  <si>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</si>
  <si>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</si>
  <si>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</si>
  <si>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</si>
  <si>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</si>
  <si>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</si>
  <si>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</si>
  <si>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</si>
  <si>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</si>
  <si>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</si>
  <si>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</si>
  <si>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</si>
  <si>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</si>
  <si>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</si>
  <si>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</si>
  <si>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</si>
  <si>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</si>
  <si>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</si>
  <si>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</si>
  <si>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</si>
  <si>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</si>
  <si>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</si>
  <si>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</si>
  <si>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</si>
  <si>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</si>
  <si>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</si>
  <si>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</si>
  <si>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</si>
  <si>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</si>
  <si>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</si>
  <si>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</si>
  <si>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</si>
  <si>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</si>
  <si>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</si>
  <si>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</si>
  <si>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</si>
  <si>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</si>
  <si>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</si>
  <si>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</si>
  <si>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</si>
  <si>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</si>
  <si>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</si>
  <si>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</si>
  <si>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</si>
  <si>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</si>
  <si>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</si>
  <si>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</si>
  <si>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</si>
  <si>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</si>
  <si>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</si>
  <si>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</si>
  <si>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</si>
  <si>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</si>
  <si>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</si>
  <si>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</si>
  <si>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</si>
  <si>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</si>
  <si>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</si>
  <si>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</si>
  <si>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</si>
  <si>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</si>
  <si>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</si>
  <si>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</si>
  <si>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</si>
  <si>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</si>
  <si>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</si>
  <si>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</si>
  <si>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</si>
  <si>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</si>
  <si>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</si>
  <si>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</si>
  <si>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</si>
  <si>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</si>
  <si>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</si>
  <si>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</si>
  <si>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</si>
  <si>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</si>
  <si>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</si>
  <si>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</si>
  <si>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</si>
  <si>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</si>
  <si>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</si>
  <si>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</si>
  <si>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</si>
  <si>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</si>
  <si>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</si>
  <si>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</si>
  <si>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</si>
  <si>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</si>
  <si>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</si>
  <si>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</si>
  <si>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</si>
  <si>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</si>
  <si>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</si>
  <si>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</si>
  <si>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</si>
  <si>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</si>
  <si>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</si>
  <si>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</si>
  <si>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</si>
  <si>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</si>
  <si>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</si>
  <si>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</si>
  <si>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</si>
  <si>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</si>
  <si>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</si>
  <si>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</si>
  <si>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</si>
  <si>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</si>
  <si>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</si>
  <si>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</si>
  <si>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</si>
  <si>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</si>
  <si>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</si>
  <si>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</si>
  <si>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</si>
  <si>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</si>
  <si>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</si>
  <si>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</si>
  <si>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</si>
  <si>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</si>
  <si>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</si>
  <si>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</si>
  <si>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</si>
  <si>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</si>
  <si>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</si>
  <si>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</si>
  <si>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</si>
  <si>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</si>
  <si>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</si>
  <si>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</si>
  <si>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</si>
  <si>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</si>
  <si>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</si>
  <si>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</si>
  <si>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</si>
  <si>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</si>
  <si>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</si>
  <si>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</si>
  <si>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</si>
  <si>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</si>
  <si>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</si>
  <si>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</si>
  <si>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</si>
  <si>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</si>
  <si>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</si>
  <si>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</si>
  <si>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</si>
  <si>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</si>
  <si>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</si>
  <si>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</si>
  <si>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</si>
  <si>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</si>
  <si>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</si>
  <si>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</si>
  <si>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</si>
  <si>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</si>
  <si>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</si>
  <si>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</si>
  <si>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</si>
  <si>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</si>
  <si>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</si>
  <si>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</si>
  <si>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</si>
  <si>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</si>
  <si>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</si>
  <si>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</si>
  <si>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</si>
  <si>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</si>
  <si>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</si>
  <si>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</si>
  <si>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</si>
  <si>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</si>
  <si>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</si>
  <si>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</si>
  <si>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</si>
  <si>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</si>
  <si>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</si>
  <si>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</si>
  <si>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</si>
  <si>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</si>
  <si>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</si>
  <si>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</si>
  <si>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</si>
  <si>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</si>
  <si>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</si>
  <si>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</si>
  <si>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</si>
  <si>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</si>
  <si>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</si>
  <si>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</si>
  <si>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</si>
  <si>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</si>
  <si>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</si>
  <si>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</si>
  <si>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</si>
  <si>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</si>
  <si>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</si>
  <si>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</si>
  <si>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</si>
  <si>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</si>
  <si>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</si>
  <si>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</si>
  <si>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</si>
  <si>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</si>
  <si>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</si>
  <si>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</si>
  <si>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</si>
  <si>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</si>
  <si>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</si>
  <si>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</si>
  <si>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</si>
  <si>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</si>
  <si>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</si>
  <si>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</si>
  <si>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</si>
  <si>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</si>
  <si>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</si>
  <si>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</si>
  <si>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</si>
  <si>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</si>
  <si>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</si>
  <si>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</si>
  <si>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</si>
  <si>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</si>
  <si>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</si>
  <si>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</si>
  <si>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</si>
  <si>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</si>
  <si>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</si>
  <si>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</si>
  <si>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</si>
  <si>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</si>
  <si>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</si>
  <si>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</si>
  <si>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</si>
  <si>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</si>
  <si>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</si>
  <si>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</si>
  <si>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</si>
  <si>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</si>
  <si>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</si>
  <si>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</si>
  <si>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</si>
  <si>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</si>
  <si>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</si>
  <si>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</si>
  <si>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</si>
  <si>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</si>
  <si>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</si>
  <si>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</si>
  <si>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</si>
  <si>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</si>
  <si>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</si>
  <si>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</si>
  <si>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</si>
  <si>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</si>
  <si>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</si>
  <si>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</si>
  <si>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</si>
  <si>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</si>
  <si>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</si>
  <si>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</si>
  <si>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</si>
  <si>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</si>
  <si>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</si>
  <si>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</si>
  <si>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</si>
  <si>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</si>
  <si>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</si>
  <si>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</si>
  <si>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</si>
  <si>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</si>
  <si>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</si>
  <si>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</si>
  <si>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</si>
  <si>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</si>
  <si>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</si>
  <si>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</si>
  <si>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</si>
  <si>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</si>
  <si>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</si>
  <si>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</si>
  <si>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</si>
  <si>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</si>
  <si>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</si>
  <si>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</si>
  <si>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</si>
  <si>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</si>
  <si>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</si>
  <si>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</si>
  <si>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</si>
  <si>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</si>
  <si>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</si>
  <si>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</si>
  <si>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</si>
  <si>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</si>
  <si>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</si>
  <si>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</si>
  <si>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</si>
  <si>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</si>
  <si>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</si>
  <si>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</si>
  <si>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</si>
  <si>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</si>
  <si>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</si>
  <si>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</si>
  <si>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</si>
  <si>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</si>
  <si>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</si>
  <si>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</si>
  <si>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</si>
  <si>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</si>
  <si>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</si>
  <si>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</si>
  <si>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</si>
  <si>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</si>
  <si>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</si>
  <si>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</si>
  <si>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</si>
  <si>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</si>
  <si>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</si>
  <si>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</si>
  <si>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</si>
  <si>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</si>
  <si>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</si>
  <si>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</si>
  <si>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</si>
  <si>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</si>
  <si>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</si>
  <si>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</si>
  <si>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</si>
  <si>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</si>
  <si>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</si>
  <si>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</si>
  <si>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</si>
  <si>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</si>
  <si>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</si>
  <si>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</si>
  <si>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</si>
  <si>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</si>
  <si>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</si>
  <si>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</si>
  <si>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</si>
  <si>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</si>
  <si>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</si>
  <si>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</si>
  <si>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</si>
  <si>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</si>
  <si>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</si>
  <si>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</si>
  <si>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</si>
  <si>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</si>
  <si>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</si>
  <si>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</si>
  <si>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</si>
  <si>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</si>
  <si>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</si>
  <si>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</si>
  <si>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</si>
  <si>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</si>
  <si>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</si>
  <si>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</si>
  <si>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</si>
  <si>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</si>
  <si>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</si>
  <si>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</si>
  <si>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</si>
  <si>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</si>
  <si>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</si>
  <si>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</si>
  <si>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</si>
  <si>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</si>
  <si>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</si>
  <si>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</si>
  <si>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</si>
  <si>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</si>
  <si>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</si>
  <si>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</si>
  <si>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</si>
  <si>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</si>
  <si>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</si>
  <si>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</si>
  <si>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</si>
  <si>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</si>
  <si>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</si>
  <si>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</si>
  <si>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</si>
  <si>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</si>
  <si>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</si>
  <si>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</si>
  <si>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</si>
  <si>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</si>
  <si>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</si>
  <si>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</si>
  <si>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</si>
  <si>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</si>
  <si>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</si>
  <si>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</si>
  <si>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</si>
  <si>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</si>
  <si>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</si>
  <si>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</si>
  <si>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</si>
  <si>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</si>
  <si>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</si>
  <si>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</si>
  <si>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</si>
  <si>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</si>
  <si>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</si>
  <si>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</si>
  <si>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</si>
  <si>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</si>
  <si>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</si>
  <si>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</si>
  <si>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</si>
  <si>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</si>
  <si>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</si>
  <si>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</si>
  <si>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</si>
  <si>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</si>
  <si>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</si>
  <si>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</si>
  <si>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</si>
  <si>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</si>
  <si>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</si>
  <si>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</si>
  <si>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</si>
  <si>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</si>
  <si>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</si>
  <si>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</si>
  <si>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</si>
  <si>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</si>
  <si>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</si>
  <si>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</si>
  <si>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</si>
  <si>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</si>
  <si>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</si>
  <si>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</si>
  <si>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</si>
  <si>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</si>
  <si>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</si>
  <si>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</si>
  <si>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</si>
  <si>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</si>
  <si>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</si>
  <si>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</si>
  <si>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</si>
  <si>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</si>
  <si>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</si>
  <si>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</si>
  <si>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</si>
  <si>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</si>
  <si>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</si>
  <si>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</si>
  <si>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</si>
  <si>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</si>
  <si>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</si>
  <si>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</si>
  <si>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</si>
  <si>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</si>
  <si>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</si>
  <si>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</si>
  <si>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</si>
  <si>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</si>
  <si>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</si>
  <si>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</si>
  <si>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</si>
  <si>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</si>
  <si>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</si>
  <si>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</si>
  <si>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</si>
  <si>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</si>
  <si>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</si>
  <si>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</si>
  <si>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</si>
  <si>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</si>
  <si>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</si>
  <si>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</si>
  <si>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</si>
  <si>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</si>
  <si>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</si>
  <si>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</si>
  <si>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</si>
  <si>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</si>
  <si>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</si>
  <si>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</si>
  <si>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</si>
  <si>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</si>
  <si>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</si>
  <si>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</si>
  <si>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</si>
  <si>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</si>
  <si>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</si>
  <si>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</si>
  <si>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</si>
  <si>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</si>
  <si>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</si>
  <si>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</si>
  <si>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</si>
  <si>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</si>
  <si>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</si>
  <si>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</si>
  <si>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</si>
  <si>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</si>
  <si>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</si>
  <si>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</si>
  <si>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</si>
  <si>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</si>
  <si>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</si>
  <si>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</si>
  <si>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</si>
  <si>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</si>
  <si>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</si>
  <si>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</si>
  <si>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</si>
  <si>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</si>
  <si>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</si>
  <si>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</si>
  <si>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</si>
  <si>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</si>
  <si>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</si>
  <si>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</si>
  <si>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</si>
  <si>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</si>
  <si>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</si>
  <si>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</si>
  <si>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</si>
  <si>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</si>
  <si>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</si>
  <si>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</si>
  <si>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</si>
  <si>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</si>
  <si>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</si>
  <si>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</si>
  <si>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</si>
  <si>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</si>
  <si>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</si>
  <si>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</si>
  <si>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</si>
  <si>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</si>
  <si>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</si>
  <si>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</si>
  <si>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</si>
  <si>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</si>
  <si>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</si>
  <si>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</si>
  <si>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</si>
  <si>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</si>
  <si>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</si>
  <si>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</si>
  <si>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</si>
  <si>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</si>
  <si>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</si>
  <si>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</si>
  <si>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</si>
  <si>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</si>
  <si>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</si>
  <si>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</si>
  <si>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</si>
  <si>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</si>
  <si>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</si>
  <si>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</si>
  <si>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</si>
  <si>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</si>
  <si>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</si>
  <si>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</si>
  <si>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</si>
  <si>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</si>
  <si>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</si>
  <si>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</si>
  <si>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</si>
  <si>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</si>
  <si>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</si>
  <si>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</si>
  <si>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</si>
  <si>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</si>
  <si>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</si>
  <si>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</si>
  <si>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</si>
  <si>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</si>
  <si>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</si>
  <si>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</si>
  <si>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</si>
  <si>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</si>
  <si>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</si>
  <si>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</si>
  <si>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</si>
  <si>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</si>
  <si>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</si>
  <si>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</si>
  <si>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</si>
  <si>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</si>
  <si>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</si>
  <si>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</si>
  <si>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</si>
  <si>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</si>
  <si>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</si>
  <si>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</si>
  <si>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</si>
  <si>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</si>
  <si>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</si>
  <si>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</si>
  <si>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</si>
  <si>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</si>
  <si>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</si>
  <si>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</si>
  <si>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</si>
  <si>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</si>
  <si>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</si>
  <si>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</si>
  <si>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</si>
  <si>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</si>
  <si>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</si>
  <si>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</si>
  <si>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</si>
  <si>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</si>
  <si>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</si>
  <si>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</si>
  <si>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</si>
  <si>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</si>
  <si>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</si>
  <si>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</si>
  <si>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</si>
  <si>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</si>
  <si>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</si>
  <si>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</si>
  <si>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</si>
  <si>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</si>
  <si>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</si>
  <si>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</si>
  <si>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</si>
  <si>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</si>
  <si>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</si>
  <si>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</si>
  <si>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</si>
  <si>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</si>
  <si>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</si>
  <si>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</si>
  <si>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</si>
  <si>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</si>
  <si>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</si>
  <si>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</si>
  <si>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</si>
  <si>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</si>
  <si>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</si>
  <si>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</si>
  <si>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</si>
  <si>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</si>
  <si>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</si>
  <si>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</si>
  <si>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</si>
  <si>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</si>
  <si>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</si>
  <si>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</si>
  <si>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</si>
  <si>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</si>
  <si>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</si>
  <si>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</si>
  <si>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</si>
  <si>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</si>
  <si>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</si>
  <si>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</si>
  <si>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</si>
  <si>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</si>
  <si>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</si>
  <si>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</si>
  <si>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</si>
  <si>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</si>
  <si>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</si>
  <si>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</si>
  <si>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</si>
  <si>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</si>
  <si>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</si>
  <si>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</si>
  <si>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</si>
  <si>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</si>
  <si>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</si>
  <si>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</si>
  <si>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</si>
  <si>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</si>
  <si>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</si>
  <si>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</si>
  <si>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</si>
  <si>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</si>
  <si>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</si>
  <si>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</si>
  <si>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</si>
  <si>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</si>
  <si>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</si>
  <si>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</si>
  <si>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</si>
  <si>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</si>
  <si>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</si>
  <si>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</si>
  <si>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</si>
  <si>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</si>
  <si>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</si>
  <si>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</si>
  <si>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</si>
  <si>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</si>
  <si>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</si>
  <si>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</si>
  <si>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</si>
  <si>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</si>
  <si>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</si>
  <si>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</si>
  <si>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</si>
  <si>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</si>
  <si>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</si>
  <si>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</si>
  <si>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</si>
  <si>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</si>
  <si>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</si>
  <si>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</si>
  <si>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</si>
  <si>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</si>
  <si>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</si>
  <si>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</si>
  <si>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</si>
  <si>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</si>
  <si>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</si>
  <si>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</si>
  <si>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</si>
  <si>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</si>
  <si>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</si>
  <si>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</si>
  <si>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</si>
  <si>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</si>
  <si>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</si>
  <si>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</si>
  <si>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</si>
  <si>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</si>
  <si>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</si>
  <si>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</si>
  <si>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</si>
  <si>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</si>
  <si>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</si>
  <si>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</si>
  <si>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</si>
  <si>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</si>
  <si>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</si>
  <si>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</si>
  <si>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</si>
  <si>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</si>
  <si>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</si>
  <si>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</si>
  <si>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</si>
  <si>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</si>
  <si>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</si>
  <si>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</si>
  <si>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</si>
  <si>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</si>
  <si>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</si>
  <si>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</si>
  <si>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</si>
  <si>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</si>
  <si>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</si>
  <si>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</si>
  <si>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</si>
  <si>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</si>
  <si>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</si>
  <si>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</si>
  <si>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</si>
  <si>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</si>
  <si>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</si>
  <si>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</si>
  <si>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</si>
  <si>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</si>
  <si>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</si>
  <si>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</si>
  <si>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</si>
  <si>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</si>
  <si>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</si>
  <si>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</si>
  <si>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</si>
  <si>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</si>
  <si>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</si>
  <si>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</si>
  <si>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</si>
  <si>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</si>
  <si>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</si>
  <si>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</si>
  <si>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</si>
  <si>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</si>
  <si>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</si>
  <si>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</si>
  <si>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</si>
  <si>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</si>
  <si>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</si>
  <si>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</si>
  <si>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</si>
  <si>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</si>
  <si>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</si>
  <si>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</si>
  <si>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</si>
  <si>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</si>
  <si>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</si>
  <si>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</si>
  <si>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</si>
  <si>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</si>
  <si>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</si>
  <si>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</si>
  <si>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</si>
  <si>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</si>
  <si>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</si>
  <si>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</si>
  <si>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</si>
  <si>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</si>
  <si>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</si>
  <si>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</si>
  <si>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</si>
  <si>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</si>
  <si>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</si>
  <si>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</si>
  <si>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</si>
  <si>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</si>
  <si>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</si>
  <si>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</si>
  <si>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</si>
  <si>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</si>
  <si>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</si>
  <si>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</si>
  <si>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</si>
  <si>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</si>
  <si>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</si>
  <si>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</si>
  <si>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</si>
  <si>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</si>
  <si>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</si>
  <si>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</si>
  <si>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</si>
  <si>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</si>
  <si>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</si>
  <si>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</si>
  <si>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</si>
  <si>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</si>
  <si>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</si>
  <si>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</si>
  <si>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</si>
  <si>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</si>
  <si>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</si>
  <si>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</si>
  <si>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</si>
  <si>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</si>
  <si>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</si>
  <si>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</si>
  <si>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</si>
  <si>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</si>
  <si>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</si>
  <si>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</si>
  <si>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</si>
  <si>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</si>
  <si>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</si>
  <si>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</si>
  <si>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</si>
  <si>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</si>
  <si>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</si>
  <si>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</si>
  <si>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</si>
  <si>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</si>
  <si>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</si>
  <si>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</si>
  <si>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</si>
  <si>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</si>
  <si>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</si>
  <si>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</si>
  <si>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</si>
  <si>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</si>
  <si>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</si>
  <si>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</si>
  <si>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</si>
  <si>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</si>
  <si>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</si>
  <si>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</si>
  <si>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</si>
  <si>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</si>
  <si>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</si>
  <si>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</si>
  <si>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</si>
  <si>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</si>
  <si>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</si>
  <si>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</si>
  <si>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</si>
  <si>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</si>
  <si>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</si>
  <si>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</si>
  <si>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</si>
  <si>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</si>
  <si>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</si>
  <si>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</si>
  <si>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</si>
  <si>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</si>
  <si>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</si>
  <si>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</si>
  <si>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</si>
  <si>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</si>
  <si>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</si>
  <si>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</si>
  <si>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</si>
  <si>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</si>
  <si>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</si>
  <si>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</si>
  <si>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</si>
  <si>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</si>
  <si>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</si>
  <si>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</si>
  <si>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</si>
  <si>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</si>
  <si>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</si>
  <si>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</si>
  <si>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</si>
  <si>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</si>
  <si>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</si>
  <si>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</si>
  <si>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</si>
  <si>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</si>
  <si>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</si>
  <si>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</si>
  <si>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</si>
  <si>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</si>
  <si>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</si>
  <si>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</si>
  <si>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</si>
  <si>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</si>
  <si>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</si>
  <si>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</si>
  <si>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</si>
  <si>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</si>
  <si>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</si>
  <si>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</si>
  <si>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</si>
  <si>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</si>
  <si>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</si>
  <si>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</si>
  <si>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</si>
  <si>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</si>
  <si>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</si>
  <si>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</si>
  <si>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</si>
  <si>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</si>
  <si>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</si>
  <si>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</si>
  <si>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</si>
  <si>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</si>
  <si>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</si>
  <si>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</si>
  <si>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</si>
  <si>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</si>
  <si>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</si>
  <si>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</si>
  <si>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</si>
  <si>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</si>
  <si>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</si>
  <si>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</si>
  <si>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</si>
  <si>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</si>
  <si>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</si>
  <si>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</si>
  <si>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</si>
  <si>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</si>
  <si>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</si>
  <si>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</si>
  <si>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</si>
  <si>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</si>
  <si>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</si>
  <si>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</si>
  <si>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</si>
  <si>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</si>
  <si>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</si>
  <si>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</si>
  <si>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</si>
  <si>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</si>
  <si>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</si>
  <si>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</si>
  <si>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</si>
  <si>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</si>
  <si>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</si>
  <si>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</si>
  <si>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</si>
  <si>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</si>
  <si>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</si>
  <si>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</si>
  <si>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</si>
  <si>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</si>
  <si>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</si>
  <si>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</si>
  <si>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</si>
  <si>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</si>
  <si>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</si>
  <si>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</si>
  <si>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</si>
  <si>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</si>
  <si>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</si>
  <si>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</si>
  <si>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</si>
  <si>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</si>
  <si>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</si>
  <si>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</si>
  <si>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</si>
  <si>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</si>
  <si>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</si>
  <si>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</si>
  <si>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</si>
  <si>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</si>
  <si>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</si>
  <si>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</si>
  <si>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</si>
  <si>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</si>
  <si>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</si>
  <si>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</si>
  <si>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</si>
  <si>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</si>
  <si>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</si>
  <si>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</si>
  <si>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</si>
  <si>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</si>
  <si>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</si>
  <si>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</si>
  <si>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</si>
  <si>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</si>
  <si>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</si>
  <si>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</si>
  <si>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</si>
  <si>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</si>
  <si>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</si>
  <si>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</si>
  <si>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</si>
  <si>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</si>
  <si>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</si>
  <si>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</si>
  <si>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</si>
  <si>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</si>
  <si>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</si>
  <si>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</si>
  <si>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</si>
  <si>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</si>
  <si>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</si>
  <si>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</si>
  <si>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</si>
  <si>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</si>
  <si>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</si>
  <si>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</si>
  <si>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</si>
  <si>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</si>
  <si>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</si>
  <si>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</si>
  <si>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</si>
  <si>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</si>
  <si>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</si>
  <si>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</si>
  <si>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</si>
  <si>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</si>
  <si>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</si>
  <si>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</si>
  <si>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</si>
  <si>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</si>
  <si>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</si>
  <si>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</si>
  <si>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</si>
  <si>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</si>
  <si>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</si>
  <si>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</si>
  <si>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</si>
  <si>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</si>
  <si>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</si>
  <si>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</si>
  <si>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</si>
  <si>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</si>
  <si>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</si>
  <si>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</si>
  <si>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</si>
  <si>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</si>
  <si>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</si>
  <si>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</si>
  <si>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</si>
  <si>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</si>
  <si>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</si>
  <si>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</si>
  <si>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</si>
  <si>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</si>
  <si>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</si>
  <si>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</si>
  <si>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</si>
  <si>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</si>
  <si>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</si>
  <si>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</si>
  <si>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</si>
  <si>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</si>
  <si>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</si>
  <si>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</si>
  <si>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</si>
  <si>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</si>
  <si>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</si>
  <si>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</si>
  <si>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</si>
  <si>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</si>
  <si>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</si>
  <si>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</si>
  <si>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</si>
  <si>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</si>
  <si>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</si>
  <si>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</si>
  <si>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</si>
  <si>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</si>
  <si>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</si>
  <si>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</si>
  <si>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</si>
  <si>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</si>
  <si>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</si>
  <si>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</si>
  <si>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</si>
  <si>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</si>
  <si>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</si>
  <si>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</si>
  <si>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</si>
  <si>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</si>
  <si>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</si>
  <si>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</si>
  <si>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</si>
  <si>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</si>
  <si>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</si>
  <si>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</si>
  <si>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</si>
  <si>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</si>
  <si>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</si>
  <si>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</si>
  <si>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</si>
  <si>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</si>
  <si>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</si>
  <si>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</si>
  <si>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</si>
  <si>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</si>
  <si>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</si>
  <si>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</si>
  <si>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</si>
  <si>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</si>
  <si>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</si>
  <si>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</si>
  <si>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</si>
  <si>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</si>
  <si>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</si>
  <si>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</si>
  <si>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</si>
  <si>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</si>
  <si>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</si>
  <si>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</si>
  <si>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</si>
  <si>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</si>
  <si>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</si>
  <si>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</si>
  <si>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</si>
  <si>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</si>
  <si>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</si>
  <si>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</si>
  <si>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</si>
  <si>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</si>
  <si>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</si>
  <si>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</si>
  <si>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</si>
  <si>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</si>
  <si>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</si>
  <si>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</si>
  <si>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</si>
  <si>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</si>
  <si>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</si>
  <si>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</si>
  <si>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</si>
  <si>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</si>
  <si>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</si>
  <si>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</si>
  <si>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</si>
  <si>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</si>
  <si>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</si>
  <si>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</si>
  <si>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</si>
  <si>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</si>
  <si>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</si>
  <si>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</si>
  <si>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</si>
  <si>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</si>
  <si>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</si>
  <si>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</si>
  <si>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</si>
  <si>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</si>
  <si>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</si>
  <si>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</si>
  <si>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</si>
  <si>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</si>
  <si>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</si>
  <si>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</si>
  <si>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</si>
  <si>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</si>
  <si>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</si>
  <si>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</si>
  <si>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</si>
  <si>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</si>
  <si>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</si>
  <si>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</si>
  <si>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</si>
  <si>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</si>
  <si>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</si>
  <si>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</si>
  <si>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</si>
  <si>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</si>
  <si>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</si>
  <si>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</si>
  <si>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</si>
  <si>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</si>
  <si>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</si>
  <si>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</si>
  <si>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</si>
  <si>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</si>
  <si>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</si>
  <si>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</si>
  <si>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</si>
  <si>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</si>
  <si>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</si>
  <si>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</si>
  <si>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</si>
  <si>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</si>
  <si>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</si>
  <si>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</si>
  <si>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</si>
  <si>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</si>
  <si>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</si>
  <si>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</si>
  <si>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</si>
  <si>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</si>
  <si>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</si>
  <si>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</si>
  <si>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</si>
  <si>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</si>
  <si>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</si>
  <si>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</si>
  <si>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</si>
  <si>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</si>
  <si>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</si>
  <si>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</si>
  <si>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</si>
  <si>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</si>
  <si>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</si>
  <si>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</si>
  <si>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</si>
  <si>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</si>
  <si>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</si>
  <si>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</si>
  <si>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</si>
  <si>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</si>
  <si>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</si>
  <si>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</si>
  <si>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</si>
  <si>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</si>
  <si>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</si>
  <si>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</si>
  <si>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JUROS.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</si>
  <si>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</si>
  <si>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</si>
  <si>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</si>
  <si>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</si>
  <si>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</si>
  <si>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</si>
  <si>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</si>
  <si>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</si>
  <si>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</si>
  <si>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</si>
  <si>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</si>
  <si>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</si>
  <si>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</si>
  <si>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</si>
  <si>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</si>
  <si>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</si>
  <si>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</si>
  <si>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</si>
  <si>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</si>
  <si>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</si>
  <si>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</si>
  <si>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</si>
  <si>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</si>
  <si>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</si>
  <si>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</si>
  <si>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</si>
  <si>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</si>
  <si>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</si>
  <si>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</si>
  <si>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</si>
  <si>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</si>
  <si>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</si>
  <si>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</si>
  <si>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</si>
  <si>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</si>
  <si>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</si>
  <si>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</si>
  <si>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</si>
  <si>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</si>
  <si>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</si>
  <si>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</si>
  <si>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</si>
  <si>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</si>
  <si>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</si>
  <si>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</si>
  <si>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</si>
  <si>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</si>
  <si>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</si>
  <si>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</si>
  <si>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</si>
  <si>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</si>
  <si>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</si>
  <si>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</si>
  <si>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</si>
  <si>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</si>
  <si>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</si>
  <si>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</si>
  <si>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</si>
  <si>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</si>
  <si>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</si>
  <si>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</si>
  <si>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</si>
  <si>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</si>
  <si>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</si>
  <si>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</si>
  <si>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</si>
  <si>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</si>
  <si>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</si>
  <si>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</si>
  <si>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</si>
  <si>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</si>
  <si>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</si>
  <si>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</si>
  <si>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</si>
  <si>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</si>
  <si>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</si>
  <si>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</si>
  <si>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</si>
  <si>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</si>
  <si>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</si>
  <si>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</si>
  <si>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</si>
  <si>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</si>
  <si>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</si>
  <si>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</si>
  <si>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</si>
  <si>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</si>
  <si>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</si>
  <si>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</si>
  <si>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</si>
  <si>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</si>
  <si>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</si>
  <si>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</si>
  <si>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</si>
  <si>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</si>
  <si>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</si>
  <si>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</si>
  <si>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</si>
  <si>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</si>
  <si>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</si>
  <si>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</si>
  <si>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</si>
  <si>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</si>
  <si>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</si>
  <si>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</si>
  <si>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</si>
  <si>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</si>
  <si>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</si>
  <si>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</si>
  <si>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</si>
  <si>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</si>
  <si>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</si>
  <si>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</si>
  <si>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</si>
  <si>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</si>
  <si>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</si>
  <si>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</si>
  <si>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</si>
  <si>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</si>
  <si>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</si>
  <si>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</si>
  <si>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</si>
  <si>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</si>
  <si>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</si>
  <si>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</si>
  <si>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</si>
  <si>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</si>
  <si>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</si>
  <si>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</si>
  <si>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</si>
  <si>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</si>
  <si>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</si>
  <si>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</si>
  <si>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</si>
  <si>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</si>
  <si>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</si>
  <si>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</si>
  <si>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</si>
  <si>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</si>
  <si>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</si>
  <si>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</si>
  <si>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</si>
  <si>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</si>
  <si>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</si>
  <si>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</si>
  <si>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</si>
  <si>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</si>
  <si>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</si>
  <si>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</si>
  <si>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</si>
  <si>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</si>
  <si>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</si>
  <si>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</si>
  <si>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</si>
  <si>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</si>
  <si>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</si>
  <si>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</si>
  <si>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</si>
  <si>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</si>
  <si>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</si>
  <si>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</si>
  <si>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</si>
  <si>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</si>
  <si>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</si>
  <si>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</si>
  <si>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</si>
  <si>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</si>
  <si>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</si>
  <si>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</si>
  <si>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</si>
  <si>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</si>
  <si>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</si>
  <si>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</si>
  <si>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</si>
  <si>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</si>
  <si>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</si>
  <si>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</si>
  <si>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</si>
  <si>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</si>
  <si>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</si>
  <si>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</si>
  <si>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</si>
  <si>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</si>
  <si>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</si>
  <si>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</si>
  <si>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</si>
  <si>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</si>
  <si>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</si>
  <si>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</si>
  <si>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</si>
  <si>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</si>
  <si>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</si>
  <si>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</si>
  <si>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</si>
  <si>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</si>
  <si>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</si>
  <si>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</si>
  <si>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</si>
  <si>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</si>
  <si>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</si>
  <si>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</si>
  <si>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</si>
  <si>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</si>
  <si>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</si>
  <si>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</si>
  <si>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</si>
  <si>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</si>
  <si>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</si>
  <si>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</si>
  <si>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</si>
  <si>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</si>
  <si>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</si>
  <si>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</si>
  <si>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</si>
  <si>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</si>
  <si>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</si>
  <si>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</si>
  <si>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</si>
  <si>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</si>
  <si>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</si>
  <si>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</si>
  <si>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</si>
  <si>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</si>
  <si>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</si>
  <si>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</si>
  <si>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</si>
  <si>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</si>
  <si>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</si>
  <si>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</si>
  <si>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</si>
  <si>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</si>
  <si>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</si>
  <si>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</si>
  <si>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</si>
  <si>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</si>
  <si>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</si>
  <si>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</si>
  <si>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</si>
  <si>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</si>
  <si>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</si>
  <si>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</si>
  <si>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</si>
  <si>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</si>
  <si>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</si>
  <si>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</si>
  <si>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</si>
  <si>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</si>
  <si>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</si>
  <si>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</si>
  <si>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</si>
  <si>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</si>
  <si>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</si>
  <si>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</si>
  <si>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SIMPLES DE PVC, 45 GRAUS,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</si>
  <si>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</si>
  <si>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</si>
  <si>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</si>
  <si>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</si>
  <si>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</si>
  <si>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</si>
  <si>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</si>
  <si>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</si>
  <si>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</si>
  <si>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</si>
  <si>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</si>
  <si>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</si>
  <si>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</si>
  <si>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</si>
  <si>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</si>
  <si>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</si>
  <si>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</si>
  <si>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</si>
  <si>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</si>
  <si>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</si>
  <si>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</si>
  <si>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</si>
  <si>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</si>
  <si>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</si>
  <si>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</si>
  <si>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</si>
  <si>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</si>
  <si>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</si>
  <si>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</si>
  <si>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</si>
  <si>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</si>
  <si>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</si>
  <si>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</si>
  <si>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</si>
  <si>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</si>
  <si>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</si>
  <si>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</si>
  <si>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</si>
  <si>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</si>
  <si>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</si>
  <si>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</si>
  <si>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</si>
  <si>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</si>
  <si>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</si>
  <si>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</si>
  <si>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</si>
  <si>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</si>
  <si>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</si>
  <si>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</si>
  <si>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</si>
  <si>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</si>
  <si>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</si>
  <si>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</si>
  <si>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</si>
  <si>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</si>
  <si>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</si>
  <si>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</si>
  <si>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</si>
  <si>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</si>
  <si>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</si>
  <si>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</si>
  <si>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</si>
  <si>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</si>
  <si>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</si>
  <si>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</si>
  <si>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</si>
  <si>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</si>
  <si>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</si>
  <si>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</si>
  <si>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</si>
  <si>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</si>
  <si>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</si>
  <si>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</si>
  <si>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</si>
  <si>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</si>
  <si>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</si>
  <si>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</si>
  <si>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</si>
  <si>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</si>
  <si>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</si>
  <si>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</si>
  <si>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</si>
  <si>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</si>
  <si>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</si>
  <si>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</si>
  <si>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</si>
  <si>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</si>
  <si>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</si>
  <si>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</si>
  <si>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</si>
  <si>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</si>
  <si>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</si>
  <si>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</si>
  <si>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</si>
  <si>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</si>
  <si>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</si>
  <si>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</si>
  <si>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</si>
  <si>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</si>
  <si>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</si>
  <si>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</si>
  <si>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</si>
  <si>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</si>
  <si>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</si>
  <si>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</si>
  <si>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</si>
  <si>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</si>
  <si>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</si>
  <si>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</si>
  <si>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</si>
  <si>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</si>
  <si>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</si>
  <si>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</si>
  <si>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</si>
  <si>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</si>
  <si>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</si>
  <si>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</si>
  <si>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</si>
  <si>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</si>
  <si>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</si>
  <si>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</si>
  <si>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</si>
  <si>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</si>
  <si>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</si>
  <si>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</si>
  <si>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</si>
  <si>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</si>
  <si>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</si>
  <si>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</si>
  <si>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</si>
  <si>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</si>
  <si>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</si>
  <si>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</si>
  <si>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</si>
  <si>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</si>
  <si>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</si>
  <si>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</si>
  <si>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</si>
  <si>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</si>
  <si>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</si>
  <si>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</si>
  <si>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</si>
  <si>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</si>
  <si>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</si>
  <si>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</si>
  <si>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</si>
  <si>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</si>
  <si>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</si>
  <si>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</si>
  <si>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</si>
  <si>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</si>
  <si>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</si>
  <si>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</si>
  <si>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</si>
  <si>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</si>
  <si>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</si>
  <si>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</si>
  <si>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</si>
  <si>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</si>
  <si>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</si>
  <si>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</si>
  <si>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</si>
  <si>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</si>
  <si>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</si>
  <si>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</si>
  <si>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</si>
  <si>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</si>
  <si>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</si>
  <si>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</si>
  <si>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</si>
  <si>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</si>
  <si>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</si>
  <si>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</si>
  <si>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</si>
  <si>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</si>
  <si>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</si>
  <si>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</si>
  <si>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</si>
  <si>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</si>
  <si>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</si>
  <si>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</si>
  <si>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</si>
  <si>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</si>
  <si>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</si>
  <si>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</si>
  <si>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</si>
  <si>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</si>
  <si>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</si>
  <si>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</si>
  <si>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</si>
  <si>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</si>
  <si>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</si>
  <si>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</si>
  <si>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</si>
  <si>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</si>
  <si>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</si>
  <si>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</si>
  <si>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</si>
  <si>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</si>
  <si>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</si>
  <si>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</si>
  <si>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</si>
  <si>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</si>
  <si>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</si>
  <si>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</si>
  <si>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</si>
  <si>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</si>
  <si>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</si>
  <si>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</si>
  <si>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</si>
  <si>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</si>
  <si>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</si>
  <si>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</si>
  <si>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</si>
  <si>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</si>
  <si>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</si>
  <si>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</si>
  <si>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</si>
  <si>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</si>
  <si>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</si>
  <si>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</si>
  <si>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</si>
  <si>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</si>
  <si>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</si>
  <si>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</si>
  <si>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</si>
  <si>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</si>
  <si>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</si>
  <si>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</si>
  <si>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</si>
  <si>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</si>
  <si>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</si>
  <si>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</si>
  <si>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</si>
  <si>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</si>
  <si>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</si>
  <si>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</si>
  <si>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</si>
  <si>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</si>
  <si>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</si>
  <si>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</si>
  <si>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</si>
  <si>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</si>
  <si>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</si>
  <si>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</si>
  <si>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</si>
  <si>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</si>
  <si>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</si>
  <si>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</si>
  <si>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</si>
  <si>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</si>
  <si>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</si>
  <si>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</si>
  <si>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</si>
  <si>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</si>
  <si>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</si>
  <si>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</si>
  <si>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</si>
  <si>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</si>
  <si>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</si>
  <si>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</si>
  <si>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</si>
  <si>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</si>
  <si>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</si>
  <si>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</si>
  <si>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</si>
  <si>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</si>
  <si>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</si>
  <si>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</si>
  <si>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</si>
  <si>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</si>
  <si>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</si>
  <si>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</si>
  <si>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</si>
  <si>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</si>
  <si>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</si>
  <si>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</si>
  <si>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</si>
  <si>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</si>
  <si>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</si>
  <si>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</si>
  <si>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</si>
  <si>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</si>
  <si>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</si>
  <si>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</si>
  <si>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</si>
  <si>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</si>
  <si>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</si>
  <si>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</si>
  <si>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</si>
  <si>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</si>
  <si>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</si>
  <si>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</si>
  <si>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</si>
  <si>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</si>
  <si>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</si>
  <si>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</si>
  <si>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</si>
  <si>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</si>
  <si>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</si>
  <si>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</si>
  <si>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</si>
  <si>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</si>
  <si>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</si>
  <si>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</si>
  <si>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</si>
  <si>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</si>
  <si>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</si>
  <si>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</si>
  <si>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</si>
  <si>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</si>
  <si>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</si>
  <si>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</si>
  <si>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</si>
  <si>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</si>
  <si>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</si>
  <si>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</si>
  <si>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</si>
  <si>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</si>
  <si>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</si>
  <si>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</si>
  <si>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</si>
  <si>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</si>
  <si>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</si>
  <si>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</si>
  <si>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</si>
  <si>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</si>
  <si>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</si>
  <si>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</si>
  <si>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</si>
  <si>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</si>
  <si>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</si>
  <si>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</si>
  <si>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</si>
  <si>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</si>
  <si>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</si>
  <si>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</si>
  <si>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</si>
  <si>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</si>
  <si>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</si>
  <si>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</si>
  <si>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</si>
  <si>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</si>
  <si>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</si>
  <si>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</si>
  <si>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</si>
  <si>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</si>
  <si>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</si>
  <si>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</si>
  <si>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</si>
  <si>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</si>
  <si>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</si>
  <si>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</si>
  <si>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</si>
  <si>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</si>
  <si>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</si>
  <si>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</si>
  <si>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</si>
  <si>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</si>
  <si>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</si>
  <si>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</si>
  <si>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</si>
  <si>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</si>
  <si>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</si>
  <si>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</si>
  <si>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</si>
  <si>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</si>
  <si>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</si>
  <si>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</si>
  <si>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</si>
  <si>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</si>
  <si>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</si>
  <si>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</si>
  <si>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</si>
  <si>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</si>
  <si>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</si>
  <si>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</si>
  <si>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</si>
  <si>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</si>
  <si>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</si>
  <si>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</si>
  <si>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</si>
  <si>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</si>
  <si>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</si>
  <si>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</si>
  <si>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</si>
  <si>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</si>
  <si>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</si>
  <si>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</si>
  <si>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</si>
  <si>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</si>
  <si>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</si>
  <si>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</si>
  <si>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</si>
  <si>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</si>
  <si>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</si>
  <si>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</si>
  <si>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</si>
  <si>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</si>
  <si>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</si>
  <si>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</si>
  <si>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</si>
  <si>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</si>
  <si>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</si>
  <si>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</si>
  <si>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</si>
  <si>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</si>
  <si>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</si>
  <si>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</si>
  <si>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</si>
  <si>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</si>
  <si>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</si>
  <si>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</si>
  <si>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</si>
  <si>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</si>
  <si>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</si>
  <si>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</si>
  <si>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</si>
  <si>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</si>
  <si>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</si>
  <si>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</si>
  <si>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</si>
  <si>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</si>
  <si>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</si>
  <si>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</si>
  <si>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</si>
  <si>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</si>
  <si>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</si>
  <si>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</si>
  <si>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</si>
  <si>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</si>
  <si>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</si>
  <si>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</si>
  <si>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</si>
  <si>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</si>
  <si>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</si>
  <si>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</si>
  <si>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</si>
  <si>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</si>
  <si>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</si>
  <si>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</si>
  <si>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</si>
  <si>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</si>
  <si>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</si>
  <si>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</si>
  <si>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</si>
  <si>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</si>
  <si>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</si>
  <si>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</si>
  <si>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</si>
  <si>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</si>
  <si>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</si>
  <si>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</si>
  <si>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</si>
  <si>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</si>
  <si>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</si>
  <si>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</si>
  <si>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</si>
  <si>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</si>
  <si>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</si>
  <si>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</si>
  <si>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</si>
  <si>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</si>
  <si>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</si>
  <si>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</si>
  <si>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</si>
  <si>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</si>
  <si>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</si>
  <si>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</si>
  <si>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</si>
  <si>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</si>
  <si>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</si>
  <si>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</si>
  <si>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</si>
  <si>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</si>
  <si>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</si>
  <si>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</si>
  <si>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</si>
  <si>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</si>
  <si>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</si>
  <si>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</si>
  <si>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</si>
  <si>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</si>
  <si>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</si>
  <si>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</si>
  <si>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</si>
  <si>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</si>
  <si>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</si>
  <si>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</si>
  <si>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</si>
  <si>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</si>
  <si>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</si>
  <si>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</si>
  <si>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</si>
  <si>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</si>
  <si>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</si>
  <si>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</si>
  <si>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</si>
  <si>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</si>
  <si>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</si>
  <si>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</si>
  <si>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</si>
  <si>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</si>
  <si>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</si>
  <si>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</si>
  <si>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</si>
  <si>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</si>
  <si>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</si>
  <si>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</si>
  <si>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</si>
  <si>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</si>
  <si>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</si>
  <si>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</si>
  <si>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</si>
  <si>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</si>
  <si>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</si>
  <si>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</si>
  <si>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</si>
  <si>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</si>
  <si>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</si>
  <si>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</si>
  <si>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</si>
  <si>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</si>
  <si>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</si>
  <si>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</si>
  <si>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</si>
  <si>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</si>
  <si>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</si>
  <si>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</si>
  <si>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</si>
  <si>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</si>
  <si>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</si>
  <si>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</si>
  <si>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</si>
  <si>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</si>
  <si>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</si>
  <si>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</si>
  <si>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</si>
  <si>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</si>
  <si>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</si>
  <si>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</si>
  <si>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</si>
  <si>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</si>
  <si>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</si>
  <si>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</si>
  <si>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</si>
  <si>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</si>
  <si>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</si>
  <si>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</si>
  <si>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</si>
  <si>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</si>
  <si>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</si>
  <si>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</si>
  <si>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</si>
  <si>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</si>
  <si>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</si>
  <si>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</si>
  <si>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</si>
  <si>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</si>
  <si>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</si>
  <si>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</si>
  <si>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</si>
  <si>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</si>
  <si>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</si>
  <si>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</si>
  <si>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</si>
  <si>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</si>
  <si>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</si>
  <si>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</si>
  <si>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</si>
  <si>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</si>
  <si>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</si>
  <si>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</si>
  <si>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</si>
  <si>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</si>
  <si>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</si>
  <si>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</si>
  <si>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</si>
  <si>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</si>
  <si>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</si>
  <si>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</si>
  <si>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</si>
  <si>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</si>
  <si>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</si>
  <si>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</si>
  <si>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</si>
  <si>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</si>
  <si>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</si>
  <si>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</si>
  <si>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</si>
  <si>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</si>
  <si>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</si>
  <si>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</si>
  <si>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</si>
  <si>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</si>
  <si>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</si>
  <si>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</si>
  <si>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</si>
  <si>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</si>
  <si>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</si>
  <si>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</si>
  <si>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</si>
  <si>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</si>
  <si>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</si>
  <si>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</si>
  <si>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</si>
  <si>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</si>
  <si>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</si>
  <si>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</si>
  <si>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</si>
  <si>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</si>
  <si>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</si>
  <si>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</si>
  <si>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</si>
  <si>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</si>
  <si>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</si>
  <si>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</si>
  <si>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</si>
  <si>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</si>
  <si>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</si>
  <si>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</si>
  <si>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</si>
  <si>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</si>
  <si>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</si>
  <si>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</si>
  <si>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</si>
  <si>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</si>
  <si>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</si>
  <si>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</si>
  <si>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</si>
  <si>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</si>
  <si>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</si>
  <si>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</si>
  <si>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</si>
  <si>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</si>
  <si>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</si>
  <si>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</si>
  <si>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</si>
  <si>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</si>
  <si>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</si>
  <si>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</si>
  <si>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</si>
  <si>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</si>
  <si>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</si>
  <si>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</si>
  <si>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</si>
  <si>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</si>
  <si>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</si>
  <si>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</si>
  <si>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</si>
  <si>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</si>
  <si>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</si>
  <si>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</si>
  <si>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</si>
  <si>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</si>
  <si>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</si>
  <si>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</si>
  <si>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</si>
  <si>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</si>
  <si>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</si>
  <si>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</si>
  <si>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</si>
  <si>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</si>
  <si>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</si>
  <si>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</si>
  <si>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</si>
  <si>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</si>
  <si>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</si>
  <si>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</si>
  <si>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</si>
  <si>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</si>
  <si>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</si>
  <si>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</si>
  <si>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</si>
  <si>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</si>
  <si>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</si>
  <si>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</si>
  <si>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</si>
  <si>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</si>
  <si>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</si>
  <si>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</si>
  <si>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</si>
  <si>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</si>
  <si>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</si>
  <si>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</si>
  <si>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</si>
  <si>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</si>
  <si>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</si>
  <si>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</si>
  <si>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</si>
  <si>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</si>
  <si>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</si>
  <si>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</si>
  <si>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</si>
  <si>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</si>
  <si>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</si>
  <si>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</si>
  <si>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</si>
  <si>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</si>
  <si>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</si>
  <si>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</si>
  <si>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</si>
  <si>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</si>
  <si>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</si>
  <si>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</si>
  <si>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</si>
  <si>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</si>
  <si>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</si>
  <si>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</si>
  <si>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</si>
  <si>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</si>
  <si>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</si>
  <si>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</si>
  <si>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</si>
  <si>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</si>
  <si>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</si>
  <si>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</si>
  <si>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</si>
  <si>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</si>
  <si>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</si>
  <si>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</si>
  <si>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</si>
  <si>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</si>
  <si>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</si>
  <si>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</si>
  <si>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</si>
  <si>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</si>
  <si>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</si>
  <si>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</si>
  <si>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</si>
  <si>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</si>
  <si>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</si>
  <si>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</si>
  <si>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</si>
  <si>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</si>
  <si>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</si>
  <si>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</si>
  <si>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</si>
  <si>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</si>
  <si>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</si>
  <si>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</si>
  <si>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</si>
  <si>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</si>
  <si>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</si>
  <si>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</si>
  <si>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</si>
  <si>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</si>
  <si>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</si>
  <si>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</si>
  <si>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</si>
  <si>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</si>
  <si>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</si>
  <si>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</si>
  <si>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</si>
  <si>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</si>
  <si>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</si>
  <si>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</si>
  <si>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</si>
  <si>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</si>
  <si>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</si>
  <si>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</si>
  <si>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</si>
  <si>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</si>
  <si>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</si>
  <si>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</si>
  <si>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</si>
  <si>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</si>
  <si>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</si>
  <si>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</si>
  <si>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</si>
  <si>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</si>
  <si>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</si>
  <si>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</si>
  <si>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</si>
  <si>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</si>
  <si>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</si>
  <si>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</si>
  <si>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</si>
  <si>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</si>
  <si>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</si>
  <si>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</si>
  <si>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</si>
  <si>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</si>
  <si>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</si>
  <si>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</si>
  <si>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</si>
  <si>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</si>
  <si>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</si>
  <si>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</si>
  <si>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</si>
  <si>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</si>
  <si>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</si>
  <si>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</si>
  <si>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</si>
  <si>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</si>
  <si>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</si>
  <si>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</si>
  <si>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</si>
  <si>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</si>
  <si>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</si>
  <si>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</si>
  <si>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</si>
  <si>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</si>
  <si>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</si>
  <si>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</si>
  <si>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</si>
  <si>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</si>
  <si>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</si>
  <si>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</si>
  <si>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</si>
  <si>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</si>
  <si>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</si>
  <si>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</si>
  <si>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</si>
  <si>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</si>
  <si>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</si>
  <si>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</si>
  <si>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</si>
  <si>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</si>
  <si>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</si>
  <si>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</si>
  <si>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</si>
  <si>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</si>
  <si>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</si>
  <si>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</si>
  <si>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</si>
  <si>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</si>
  <si>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</si>
  <si>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</si>
  <si>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</si>
  <si>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</si>
  <si>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</si>
  <si>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</si>
  <si>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</si>
  <si>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</si>
  <si>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</si>
  <si>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</si>
  <si>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</si>
  <si>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</si>
  <si>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</si>
  <si>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</si>
  <si>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</si>
  <si>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</si>
  <si>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</si>
  <si>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</si>
  <si>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</si>
  <si>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</si>
  <si>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</si>
  <si>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</si>
  <si>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</si>
  <si>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</si>
  <si>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</si>
  <si>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</si>
  <si>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</si>
  <si>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</si>
  <si>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</si>
  <si>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</si>
  <si>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</si>
  <si>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</si>
  <si>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</si>
  <si>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</si>
  <si>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</si>
  <si>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</si>
  <si>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</si>
  <si>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</si>
  <si>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</si>
  <si>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</si>
  <si>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</si>
  <si>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</si>
  <si>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</si>
  <si>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</si>
  <si>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</si>
  <si>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</si>
  <si>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</si>
  <si>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</si>
  <si>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</si>
  <si>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</si>
  <si>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</si>
  <si>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</si>
  <si>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</si>
  <si>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</si>
  <si>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</si>
  <si>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</si>
  <si>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</si>
  <si>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</si>
  <si>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</si>
  <si>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</si>
  <si>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</si>
  <si>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</si>
  <si>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</si>
  <si>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</si>
  <si>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</si>
  <si>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</si>
  <si>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</si>
  <si>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</si>
  <si>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</si>
  <si>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</si>
  <si>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</si>
  <si>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</si>
  <si>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</si>
  <si>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</si>
  <si>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</si>
  <si>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</si>
  <si>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</si>
  <si>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</si>
  <si>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</si>
  <si>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</si>
  <si>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</si>
  <si>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</si>
  <si>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</si>
  <si>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</si>
  <si>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</si>
  <si>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</si>
  <si>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</si>
  <si>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</si>
  <si>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</si>
  <si>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</si>
  <si>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</si>
  <si>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</si>
  <si>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</si>
  <si>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</si>
  <si>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</si>
  <si>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</si>
  <si>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</si>
  <si>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</si>
  <si>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</si>
  <si>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</si>
  <si>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</si>
  <si>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</si>
  <si>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</si>
  <si>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</si>
  <si>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</si>
  <si>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</si>
  <si>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</si>
  <si>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</si>
  <si>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</si>
  <si>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</si>
  <si>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</si>
  <si>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</si>
  <si>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</si>
  <si>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</si>
  <si>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</si>
  <si>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</si>
  <si>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</si>
  <si>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</si>
  <si>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</si>
  <si>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</si>
  <si>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</si>
  <si>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</si>
  <si>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</si>
  <si>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</si>
  <si>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</si>
  <si>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</si>
  <si>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</si>
  <si>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</si>
  <si>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</si>
  <si>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</si>
  <si>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</si>
  <si>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</si>
  <si>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</si>
  <si>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</si>
  <si>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</si>
  <si>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</si>
  <si>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</si>
  <si>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</si>
  <si>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</si>
  <si>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</si>
  <si>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</si>
  <si>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</si>
  <si>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</si>
  <si>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</si>
  <si>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</si>
  <si>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</si>
  <si>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</si>
  <si>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</si>
  <si>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</si>
  <si>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</si>
  <si>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</si>
  <si>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</si>
  <si>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</si>
  <si>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</si>
  <si>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</si>
  <si>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</si>
  <si>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</si>
  <si>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</si>
  <si>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</si>
  <si>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</si>
  <si>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</si>
  <si>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</si>
  <si>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</si>
  <si>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</si>
  <si>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</si>
  <si>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</si>
  <si>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</si>
  <si>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</si>
  <si>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</si>
  <si>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</si>
  <si>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</si>
  <si>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</si>
  <si>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</si>
  <si>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</si>
  <si>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</si>
  <si>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</si>
  <si>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</si>
  <si>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</si>
  <si>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</si>
  <si>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</si>
  <si>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</si>
  <si>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</si>
  <si>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</si>
  <si>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</si>
  <si>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</si>
  <si>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</si>
  <si>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</si>
  <si>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</si>
  <si>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</si>
  <si>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</si>
  <si>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</si>
  <si>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</si>
  <si>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</si>
  <si>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</si>
  <si>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</si>
  <si>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</si>
  <si>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</si>
  <si>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</si>
  <si>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</si>
  <si>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</si>
  <si>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</si>
  <si>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</si>
  <si>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</si>
  <si>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</si>
  <si>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</si>
  <si>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</si>
  <si>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</si>
  <si>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</si>
  <si>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</si>
  <si>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</si>
  <si>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</si>
  <si>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</si>
  <si>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</si>
  <si>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</si>
  <si>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</si>
  <si>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</si>
  <si>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</si>
  <si>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</si>
  <si>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</si>
  <si>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</si>
  <si>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</si>
  <si>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</si>
  <si>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</si>
  <si>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</si>
  <si>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</si>
  <si>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</si>
  <si>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</si>
  <si>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</si>
  <si>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</si>
  <si>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</si>
  <si>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</si>
  <si>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</si>
  <si>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</si>
  <si>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</si>
  <si>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</si>
  <si>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</si>
  <si>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</si>
  <si>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</si>
  <si>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</si>
  <si>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</si>
  <si>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</si>
  <si>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</si>
  <si>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</si>
  <si>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</si>
  <si>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</si>
  <si>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</si>
  <si>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</si>
  <si>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</si>
  <si>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</si>
  <si>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</si>
  <si>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</si>
  <si>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</si>
  <si>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</si>
  <si>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</si>
  <si>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</si>
  <si>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</si>
  <si>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</si>
  <si>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</si>
  <si>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</si>
  <si>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</si>
  <si>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</si>
  <si>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</si>
  <si>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</si>
  <si>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</si>
  <si>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</si>
  <si>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</si>
  <si>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</si>
  <si>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</si>
  <si>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</si>
  <si>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</si>
  <si>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</si>
  <si>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</si>
  <si>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</si>
  <si>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</si>
  <si>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</si>
  <si>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</si>
  <si>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</si>
  <si>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</si>
  <si>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</si>
  <si>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</si>
  <si>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</si>
  <si>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</si>
  <si>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</si>
  <si>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</si>
  <si>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</si>
  <si>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</si>
  <si>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</si>
  <si>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</si>
  <si>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</si>
  <si>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</si>
  <si>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</si>
  <si>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</si>
  <si>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</si>
  <si>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</si>
  <si>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</si>
  <si>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</si>
  <si>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</si>
  <si>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</si>
  <si>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</si>
  <si>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</si>
  <si>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</si>
  <si>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</si>
  <si>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</si>
  <si>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</si>
  <si>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</si>
  <si>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</si>
  <si>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</si>
  <si>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</si>
  <si>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</si>
  <si>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</si>
  <si>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</si>
  <si>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</si>
  <si>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</si>
  <si>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</si>
  <si>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</si>
  <si>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</si>
  <si>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</si>
  <si>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</si>
  <si>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</si>
  <si>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</si>
  <si>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</si>
  <si>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</si>
  <si>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</si>
  <si>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</si>
  <si>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</si>
  <si>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</si>
  <si>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</si>
  <si>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</si>
  <si>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</si>
  <si>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</si>
  <si>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</si>
  <si>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</si>
  <si>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</si>
  <si>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</si>
  <si>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</si>
  <si>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</si>
  <si>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</si>
  <si>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</si>
  <si>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</si>
  <si>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</si>
  <si>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</si>
  <si>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</si>
  <si>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</si>
  <si>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</si>
  <si>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</si>
  <si>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</si>
  <si>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</si>
  <si>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</si>
  <si>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</si>
  <si>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</si>
  <si>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</si>
  <si>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</si>
  <si>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</si>
  <si>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</si>
  <si>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</si>
  <si>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</si>
  <si>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</si>
  <si>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</si>
  <si>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</si>
  <si>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</si>
  <si>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</si>
  <si>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</si>
  <si>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</si>
  <si>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</si>
  <si>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</si>
  <si>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</si>
  <si>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</si>
  <si>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</si>
  <si>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</si>
  <si>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</si>
  <si>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</si>
  <si>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</si>
  <si>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</si>
  <si>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</si>
  <si>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</si>
  <si>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</si>
  <si>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</si>
  <si>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</si>
  <si>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</si>
  <si>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</si>
  <si>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</si>
  <si>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</si>
  <si>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</si>
  <si>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</si>
  <si>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</si>
  <si>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</si>
  <si>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</si>
  <si>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</si>
  <si>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</si>
  <si>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</si>
  <si>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</si>
  <si>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</si>
  <si>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</si>
  <si>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</si>
  <si>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</si>
  <si>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</si>
  <si>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</si>
  <si>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</si>
  <si>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</si>
  <si>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</si>
  <si>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</si>
  <si>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</si>
  <si>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</si>
  <si>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</si>
  <si>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</si>
  <si>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</si>
  <si>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</si>
  <si>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</si>
  <si>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</si>
  <si>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</si>
  <si>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</si>
  <si>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</si>
  <si>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</si>
  <si>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</si>
  <si>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</si>
  <si>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</si>
  <si>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</si>
  <si>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</si>
  <si>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</si>
  <si>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</si>
  <si>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</si>
  <si>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</si>
  <si>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</si>
  <si>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</si>
  <si>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</si>
  <si>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</si>
  <si>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</si>
  <si>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</si>
  <si>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</si>
  <si>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</si>
  <si>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</si>
  <si>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</si>
  <si>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</si>
  <si>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</si>
  <si>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</si>
  <si>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</si>
  <si>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</si>
  <si>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</si>
  <si>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</si>
  <si>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</si>
  <si>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</si>
  <si>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</si>
  <si>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</si>
  <si>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</si>
  <si>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</si>
  <si>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</si>
  <si>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</si>
  <si>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</si>
  <si>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</si>
  <si>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</si>
  <si>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</si>
  <si>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</si>
  <si>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</si>
  <si>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</si>
  <si>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</si>
  <si>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</si>
  <si>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</si>
  <si>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</si>
  <si>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</si>
  <si>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</si>
  <si>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</si>
  <si>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</si>
  <si>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</si>
  <si>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</si>
  <si>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</si>
  <si>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</si>
  <si>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</si>
  <si>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</si>
  <si>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</si>
  <si>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</si>
  <si>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</si>
  <si>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</si>
  <si>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</si>
  <si>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</si>
  <si>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</si>
  <si>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</si>
  <si>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</si>
  <si>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</si>
  <si>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</si>
  <si>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</si>
  <si>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</si>
  <si>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</si>
  <si>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</si>
  <si>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</si>
  <si>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</si>
  <si>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</si>
  <si>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</si>
  <si>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</si>
  <si>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</si>
  <si>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</si>
  <si>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</si>
  <si>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</si>
  <si>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</si>
  <si>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</si>
  <si>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</si>
  <si>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</si>
  <si>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</si>
  <si>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</si>
  <si>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</si>
  <si>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</si>
  <si>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</si>
  <si>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</si>
  <si>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</si>
  <si>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</si>
  <si>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</si>
  <si>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</si>
  <si>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</si>
  <si>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</si>
  <si>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</si>
  <si>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</si>
  <si>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</si>
  <si>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</si>
  <si>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</si>
  <si>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</si>
  <si>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</si>
  <si>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</si>
  <si>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</si>
  <si>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</si>
  <si>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</si>
  <si>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</si>
  <si>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</si>
  <si>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</si>
  <si>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</si>
  <si>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</si>
  <si>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</si>
  <si>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</si>
  <si>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</si>
  <si>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</si>
  <si>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</si>
  <si>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</si>
  <si>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</si>
  <si>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</si>
  <si>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</si>
  <si>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</si>
  <si>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</si>
  <si>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</si>
  <si>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</si>
  <si>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</si>
  <si>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</si>
  <si>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</si>
  <si>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</si>
  <si>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</si>
  <si>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</si>
  <si>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</si>
  <si>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</si>
  <si>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</si>
  <si>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</si>
  <si>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</si>
  <si>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</si>
  <si>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</si>
  <si>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</si>
  <si>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</si>
  <si>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</si>
  <si>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</si>
  <si>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</si>
  <si>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</si>
  <si>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</si>
  <si>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</si>
  <si>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</si>
  <si>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</si>
  <si>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</si>
  <si>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</si>
  <si>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</si>
  <si>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</si>
  <si>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</si>
  <si>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</si>
  <si>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</si>
  <si>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</si>
  <si>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</si>
  <si>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</si>
  <si>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</si>
  <si>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</si>
  <si>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</si>
  <si>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</si>
  <si>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</si>
  <si>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</si>
  <si>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</si>
  <si>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</si>
  <si>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</si>
  <si>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</si>
  <si>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</si>
  <si>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</si>
  <si>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</si>
  <si>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</si>
  <si>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</si>
  <si>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</si>
  <si>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</si>
  <si>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</si>
  <si>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</si>
  <si>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</si>
  <si>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</si>
  <si>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</si>
  <si>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</si>
  <si>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</si>
  <si>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</si>
  <si>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</si>
  <si>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</si>
  <si>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</si>
  <si>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</si>
  <si>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</si>
  <si>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</si>
  <si>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</si>
  <si>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</si>
  <si>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</si>
  <si>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</si>
  <si>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</si>
  <si>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</si>
  <si>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</si>
  <si>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</si>
  <si>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</si>
  <si>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</si>
  <si>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</si>
  <si>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</si>
  <si>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</si>
  <si>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</si>
  <si>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</si>
  <si>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</si>
  <si>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</si>
  <si>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</si>
  <si>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</si>
  <si>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</si>
  <si>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</si>
  <si>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</si>
  <si>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</si>
  <si>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</si>
  <si>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</si>
  <si>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</si>
  <si>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</si>
  <si>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</si>
  <si>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</si>
  <si>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</si>
  <si>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</si>
  <si>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</si>
  <si>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</si>
  <si>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</si>
  <si>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</si>
  <si>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</si>
  <si>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</si>
  <si>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</si>
  <si>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</si>
  <si>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</si>
  <si>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</si>
  <si>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</si>
  <si>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</si>
  <si>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</si>
  <si>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</si>
  <si>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</si>
  <si>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</si>
  <si>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</si>
  <si>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</si>
  <si>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</si>
  <si>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</si>
  <si>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</si>
  <si>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</si>
  <si>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</si>
  <si>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</si>
  <si>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</si>
  <si>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</si>
  <si>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</si>
  <si>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</si>
  <si>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</si>
  <si>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</si>
  <si>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</si>
  <si>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</si>
  <si>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</si>
  <si>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</si>
  <si>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</si>
  <si>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</si>
  <si>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</si>
  <si>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</si>
  <si>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</si>
  <si>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</si>
  <si>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</si>
  <si>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</si>
  <si>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</si>
  <si>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</si>
  <si>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</si>
  <si>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</si>
  <si>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</si>
  <si>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</si>
  <si>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</si>
  <si>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</si>
  <si>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</si>
  <si>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</si>
  <si>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</si>
  <si>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</si>
  <si>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</si>
  <si>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</si>
  <si>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</si>
  <si>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</si>
  <si>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</si>
  <si>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</si>
  <si>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</si>
  <si>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</si>
  <si>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</si>
  <si>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</si>
  <si>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</si>
  <si>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</si>
  <si>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</si>
  <si>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</si>
  <si>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</si>
  <si>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</si>
  <si>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</si>
  <si>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</si>
  <si>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</si>
  <si>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</si>
  <si>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</si>
  <si>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</si>
  <si>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</si>
  <si>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</si>
  <si>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</si>
  <si>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</si>
  <si>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</si>
  <si>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</si>
  <si>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</si>
  <si>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</si>
  <si>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</si>
  <si>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</si>
  <si>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</si>
  <si>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</si>
  <si>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</si>
  <si>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</si>
  <si>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</si>
  <si>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</si>
  <si>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</si>
  <si>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</si>
  <si>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</si>
  <si>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</si>
  <si>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</si>
  <si>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</si>
  <si>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</si>
  <si>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</si>
  <si>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</si>
  <si>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</si>
  <si>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DE REDUÇÃO, PVC, SOLDÁVEL, DN 110 MM X 60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</si>
  <si>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</si>
  <si>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</si>
  <si>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</si>
  <si>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</si>
  <si>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</si>
  <si>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</si>
  <si>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</si>
  <si>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</si>
  <si>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</si>
  <si>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</si>
  <si>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</si>
  <si>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</si>
  <si>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</si>
  <si>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</si>
  <si>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</si>
  <si>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</si>
  <si>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</si>
  <si>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</si>
  <si>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</si>
  <si>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</si>
  <si>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</si>
  <si>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</si>
  <si>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</si>
  <si>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</si>
  <si>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</si>
  <si>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</si>
  <si>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</si>
  <si>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</si>
  <si>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</si>
  <si>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</si>
  <si>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</si>
  <si>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</si>
  <si>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</si>
  <si>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</si>
  <si>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</si>
  <si>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</si>
  <si>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</si>
  <si>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</si>
  <si>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</si>
  <si>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</si>
  <si>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</si>
  <si>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</si>
  <si>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</si>
  <si>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</si>
  <si>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</si>
  <si>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</si>
  <si>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</si>
  <si>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</si>
  <si>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</si>
  <si>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</si>
  <si>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</si>
  <si>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</si>
  <si>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</si>
  <si>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</si>
  <si>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</si>
  <si>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</si>
  <si>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</si>
  <si>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</si>
  <si>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</si>
  <si>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</si>
  <si>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</si>
  <si>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</si>
  <si>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</si>
  <si>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</si>
  <si>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</si>
  <si>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</si>
  <si>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</si>
  <si>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</si>
  <si>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</si>
  <si>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</si>
  <si>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</si>
  <si>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</si>
  <si>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</si>
  <si>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</si>
  <si>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</si>
  <si>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</si>
  <si>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</si>
  <si>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</si>
  <si>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</si>
  <si>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</si>
  <si>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</si>
  <si>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</si>
  <si>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</si>
  <si>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</si>
  <si>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</si>
  <si>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</si>
  <si>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</si>
  <si>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</si>
  <si>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</si>
  <si>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</si>
  <si>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</si>
  <si>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</si>
  <si>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</si>
  <si>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</si>
  <si>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</si>
  <si>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</si>
  <si>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</si>
  <si>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</si>
  <si>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</si>
  <si>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</si>
  <si>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</si>
  <si>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</si>
  <si>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</si>
  <si>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</si>
  <si>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</si>
  <si>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</si>
  <si>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</si>
  <si>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</si>
  <si>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</si>
  <si>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</si>
  <si>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</si>
  <si>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</si>
  <si>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</si>
  <si>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</si>
  <si>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</si>
  <si>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</si>
  <si>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</si>
  <si>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</si>
  <si>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</si>
  <si>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</si>
  <si>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</si>
  <si>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</si>
  <si>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</si>
  <si>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</si>
  <si>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</si>
  <si>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</si>
  <si>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</si>
  <si>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</si>
  <si>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</si>
  <si>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</si>
  <si>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</si>
  <si>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</si>
  <si>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</si>
  <si>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</si>
  <si>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</si>
  <si>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</si>
  <si>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</si>
  <si>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</si>
  <si>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</si>
  <si>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</si>
  <si>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</si>
  <si>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</si>
  <si>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</si>
  <si>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</si>
  <si>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</si>
  <si>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</si>
  <si>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</si>
  <si>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</si>
  <si>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</si>
  <si>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</si>
  <si>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</si>
  <si>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</si>
  <si>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</si>
  <si>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</si>
  <si>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</si>
  <si>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</si>
  <si>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</si>
  <si>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</si>
  <si>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</si>
  <si>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</si>
  <si>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</si>
  <si>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</si>
  <si>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DN 25 X 20 MM, INSTALADO EM RAMAL OU SUB-RAMAL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</si>
  <si>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</si>
  <si>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</si>
  <si>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</si>
  <si>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32 MM, CLASSE PN 25, INSTALADO EM RAMAL DE DISTRIBUIÇÃO DE ÁGUA - FORNECIMENTO E INSTALAÇÃO. AF_08/2022</t>
  </si>
  <si>
    <t>JOELHO 45 GRAUS, PPR, DN 40 MM, CLASSE PN 25, INSTALADO EM RAMAL DE DISTRIBUIÇÃO DE ÁGUA - FORNECIMENTO E INSTALAÇÃO. AF_08/2022</t>
  </si>
  <si>
    <t>JOELHO 45 GRAUS, PPR, F/ F, DN 90 MM, INSTALADO EM PRUMADA DE ÁGUA - FORNECIMENTO E INSTALAÇÃO. AF_08/2022</t>
  </si>
  <si>
    <t>JOELHO 90 GRAUS, PPR, DN 20 MM, INSTALADO EM RAMAL OU SUB-RAMAL DE ÁGUA - FORNECIMENTO E INSTALAÇÃO. AF_08/2022</t>
  </si>
  <si>
    <t>JOELHO 90 GRAUS, PPR, DN 32 MM, CLASSE PN 25, INSTALADO EM RAMAL DE DISTRIBUIÇÃO - FORNECIMENTO E INSTALAÇÃO. AF_08/2022</t>
  </si>
  <si>
    <t>JOELHO 90 GRAUS, PPR, DN 40 MM, CLASSE PN 25, INSTALADO EM RAMAL DE DISTRIBUIÇÃO - FORNECIMENTO E INSTALAÇÃO. AF_08/2022</t>
  </si>
  <si>
    <t>LUVA, PPR, DN 20 MM, INSTALADO EM RAMAL OU SUB-RAMAL DE ÁGUA - FORNECIMENTO E INSTALAÇÃO. AF_08/2022</t>
  </si>
  <si>
    <t>TUBO, PPR, DN 20, CLASSE PN20, INSTALADO EM RAMAL OU SUB-RAMAL DE ÁGUA - FORNECIMENTO E INSTALAÇÃO. AF_08/2022</t>
  </si>
  <si>
    <t>TUBO, PPR, DN 20, CLASSE PN25, INSTALADO EM RAMAL OU SUB-RAMAL DE ÁGUA -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</si>
  <si>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</si>
  <si>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</si>
  <si>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</si>
  <si>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</si>
  <si>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</si>
  <si>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</si>
  <si>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</si>
  <si>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</si>
  <si>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</si>
  <si>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</si>
  <si>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</si>
  <si>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</si>
  <si>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</si>
  <si>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</si>
  <si>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</si>
  <si>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</si>
  <si>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</si>
  <si>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</si>
  <si>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</si>
  <si>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</si>
  <si>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</si>
  <si>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</si>
  <si>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</si>
  <si>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</si>
  <si>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</si>
  <si>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</si>
  <si>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</si>
  <si>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</si>
  <si>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</si>
  <si>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</si>
  <si>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</si>
  <si>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</si>
  <si>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</si>
  <si>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</si>
  <si>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</si>
  <si>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</si>
  <si>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</si>
  <si>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</si>
  <si>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</si>
  <si>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</si>
  <si>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</si>
  <si>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</si>
  <si>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</si>
  <si>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</si>
  <si>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</si>
  <si>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</si>
  <si>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</si>
  <si>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</si>
  <si>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</si>
  <si>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</si>
  <si>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</si>
  <si>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</si>
  <si>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</si>
  <si>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</si>
  <si>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</si>
  <si>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</si>
  <si>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</si>
  <si>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</si>
  <si>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</si>
  <si>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</si>
  <si>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</si>
  <si>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</si>
  <si>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</si>
  <si>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</si>
  <si>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</si>
  <si>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</si>
  <si>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</si>
  <si>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</si>
  <si>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</si>
  <si>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</si>
  <si>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</si>
  <si>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</si>
  <si>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</si>
  <si>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</si>
  <si>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</si>
  <si>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</si>
  <si>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</si>
  <si>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</si>
  <si>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</si>
  <si>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</si>
  <si>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</si>
  <si>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</si>
  <si>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</si>
  <si>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</si>
  <si>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</si>
  <si>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</si>
  <si>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</si>
  <si>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</si>
  <si>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</si>
  <si>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</si>
  <si>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</si>
  <si>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</si>
  <si>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</si>
  <si>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</si>
  <si>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</si>
  <si>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</si>
  <si>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</si>
  <si>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</si>
  <si>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</si>
  <si>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</si>
  <si>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</si>
  <si>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</si>
  <si>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40MM X 1.1/2",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</si>
  <si>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</si>
  <si>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</si>
  <si>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</si>
  <si>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</si>
  <si>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</si>
  <si>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</si>
  <si>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</si>
  <si>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</si>
  <si>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</si>
  <si>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</si>
  <si>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</si>
  <si>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</si>
  <si>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</si>
  <si>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</si>
  <si>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</si>
  <si>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</si>
  <si>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</si>
  <si>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</si>
  <si>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</si>
  <si>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</si>
  <si>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</si>
  <si>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</si>
  <si>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</si>
  <si>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</si>
  <si>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</si>
  <si>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</si>
  <si>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</si>
  <si>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</si>
  <si>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</si>
  <si>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</si>
  <si>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</si>
  <si>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</si>
  <si>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</si>
  <si>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</si>
  <si>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</si>
  <si>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</si>
  <si>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</si>
  <si>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</si>
  <si>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</si>
  <si>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</si>
  <si>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</si>
  <si>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</si>
  <si>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</si>
  <si>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</si>
  <si>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</si>
  <si>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</si>
  <si>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</si>
  <si>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</si>
  <si>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</si>
  <si>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</si>
  <si>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</si>
  <si>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</si>
  <si>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</si>
  <si>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</si>
  <si>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OU SUB-RAMAL DE ÁGUA -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</si>
  <si>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</si>
  <si>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</si>
  <si>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</si>
  <si>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</si>
  <si>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</si>
  <si>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</si>
  <si>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</si>
  <si>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</si>
  <si>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</si>
  <si>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</si>
  <si>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</si>
  <si>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</si>
  <si>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</si>
  <si>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</si>
  <si>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</si>
  <si>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</si>
  <si>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</si>
  <si>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</si>
  <si>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</si>
  <si>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</si>
  <si>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</si>
  <si>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</si>
  <si>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</si>
  <si>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</si>
  <si>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</si>
  <si>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</si>
  <si>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</si>
  <si>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</si>
  <si>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</si>
  <si>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</si>
  <si>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</si>
  <si>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</si>
  <si>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</si>
  <si>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</si>
  <si>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</si>
  <si>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</si>
  <si>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ROSCA, PVC, SOLDÁVEL, DN 40MM X 1.1/4", INSTALADO EM RAMAL DE DISTRIBUIÇÃO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</si>
  <si>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</si>
  <si>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</si>
  <si>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</si>
  <si>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</si>
  <si>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</si>
  <si>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</si>
  <si>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</si>
  <si>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</si>
  <si>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</si>
  <si>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</si>
  <si>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</si>
  <si>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</si>
  <si>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</si>
  <si>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</si>
  <si>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</si>
  <si>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</si>
  <si>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</si>
  <si>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60MM X 50MM, INSTALADO EM PRUMADA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</si>
  <si>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</si>
  <si>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</si>
  <si>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</si>
  <si>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</si>
  <si>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</si>
  <si>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</si>
  <si>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</si>
  <si>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</si>
  <si>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</si>
  <si>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</si>
  <si>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</si>
  <si>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</si>
  <si>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</si>
  <si>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</si>
  <si>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</si>
  <si>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</si>
  <si>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</si>
  <si>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</si>
  <si>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</si>
  <si>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</si>
  <si>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</si>
  <si>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</si>
  <si>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</si>
  <si>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</si>
  <si>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</si>
  <si>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</si>
  <si>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</si>
  <si>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</si>
  <si>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</si>
  <si>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</si>
  <si>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</si>
  <si>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</si>
  <si>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</si>
  <si>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</si>
  <si>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</si>
  <si>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</si>
  <si>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</si>
  <si>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</si>
  <si>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</si>
  <si>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</si>
  <si>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</si>
  <si>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</si>
  <si>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</si>
  <si>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</si>
  <si>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</si>
  <si>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</si>
  <si>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</si>
  <si>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</si>
  <si>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</si>
  <si>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</si>
  <si>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</si>
  <si>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</si>
  <si>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</si>
  <si>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</si>
  <si>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</si>
  <si>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</si>
  <si>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</si>
  <si>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</si>
  <si>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</si>
  <si>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</si>
  <si>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</si>
  <si>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</si>
  <si>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</si>
  <si>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</si>
  <si>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</si>
  <si>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</si>
  <si>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</si>
  <si>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</si>
  <si>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</si>
  <si>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</si>
  <si>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</si>
  <si>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</si>
  <si>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</si>
  <si>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</si>
  <si>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</si>
  <si>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</si>
  <si>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</si>
  <si>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</si>
  <si>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</si>
  <si>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DN35MM X 28MM, INSTALADO EM RAMAL DE DISTRIBUIÇÃO DE ÁGUA - FORNECIMENTO E INSTALAÇÃO. AF_06/2022</t>
  </si>
  <si>
    <t>CONECTOR, CPVC, SOLDÁVEL, DN 42MM X 1.1/2", INSTALADO EM RAMAL DE DISTRIBUIÇÃO DE ÁGUA -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</si>
  <si>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</si>
  <si>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</si>
  <si>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</si>
  <si>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</si>
  <si>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JOELHO 45 GRAUS, CPVC, SOLDÁVEL, DN 15MM, INSTALADO EM RAMAL OU SUB-RAMAL DE ÁGUA - FORNECIMENTO E INSTALAÇÃO. AF_06/2022</t>
  </si>
  <si>
    <t>JOELHO 45 GRAUS, CPVC, SOLDÁVEL, DN 22MM, INSTALADO EM RAMAL OU SUB-RAMAL DE ÁGUA - FORNECIMENTO E INSTALAÇÃO. AF_06/2022</t>
  </si>
  <si>
    <t>JOELHO 45 GRAUS, CPVC, SOLDÁVEL, DN 35MM, INSTALADO EM PRUMADA DE ÁGUA - FORNECIMENTO E INSTALAÇÃO. AF_06/2022</t>
  </si>
  <si>
    <t>JOELHO 45 GRAUS, CPVC, SOLDÁVEL, DN 42MM, INSTALADO EM RAMAL DE DISTRIBUIÇÃO DE ÁGUA - FORNECIMENTO E INSTALAÇÃO. AF_06/2022</t>
  </si>
  <si>
    <t>JOELHO 90 GRAUS, CPVC, SOLDÁVEL, DN 15MM, INSTALADO EM RAMAL OU SUB-RAMAL DE ÁGUA - FORNECIMENTO E INSTALAÇÃO. AF_06/2022</t>
  </si>
  <si>
    <t>JOELHO 90 GRAUS, CPVC, SOLDÁVEL, DN 22MM, INSTALADO EM RAMAL OU SUB-RAMAL DE ÁGUA - FORNECIMENTO E INSTALAÇÃO. AF_06/2022</t>
  </si>
  <si>
    <t>JOELHO 90 GRAUS, CPVC, SOLDÁVEL, DN 28MM, INSTALADO EM RAMAL OU SUB-RAMAL DE ÁGUA - FORNECIMENTO E INSTALAÇÃO. AF_06/2022</t>
  </si>
  <si>
    <t>JOELHO 90 GRAUS, CPVC, SOLDÁVEL, DN 42MM, INSTALADO EM RAMAL DE DISTRIBUIÇÃO DE ÁGUA -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</si>
  <si>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</si>
  <si>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</si>
  <si>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</si>
  <si>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35MM, INSTALADO EM RAMAL DE DISTRIBUIÇÃO DE ÁGUA - FORNECIMENTO E INSTALAÇÃO. AF_06/2022</t>
  </si>
  <si>
    <t>LUVA DE CORRER, CPVC, SOLDÁVEL, DN 42MM, INSTALADO EM RAMAL DE DISTRIBUIÇÃO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</si>
  <si>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</si>
  <si>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</si>
  <si>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</si>
  <si>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CPVC, SOLDÁVEL, DN 15MM, INSTALADO EM RAMAL OU SUB-RAMAL DE ÁGUA - FORNECIMENTO E INSTALAÇÃO. AF_06/2022</t>
  </si>
  <si>
    <t>LUVA, CPVC, SOLDÁVEL, DN 35MM, INSTALADO EM RAMAL DE DISTRIBUIÇÃO DE ÁGUA - FORNECIMENTO E INSTALAÇÃO. AF_06/2022</t>
  </si>
  <si>
    <t>LUVA, CPVC, SOLDÁVEL, DN 42MM,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</si>
  <si>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</si>
  <si>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</si>
  <si>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</si>
  <si>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</si>
  <si>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</si>
  <si>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</si>
  <si>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</si>
  <si>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</si>
  <si>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</si>
  <si>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</si>
  <si>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</si>
  <si>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</si>
  <si>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</si>
  <si>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</si>
  <si>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</si>
  <si>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</si>
  <si>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42MM,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</si>
  <si>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</si>
  <si>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</si>
  <si>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</si>
  <si>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UNIÃO, CPVC, SOLDÁVEL, DN35MM, INSTALADO EM RAMAL DE DISTRIBUIÇÃO DE ÁGUA -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</si>
  <si>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</si>
  <si>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</si>
  <si>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</si>
  <si>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</si>
  <si>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</si>
  <si>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</si>
  <si>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</si>
  <si>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</si>
  <si>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</si>
  <si>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</si>
  <si>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</si>
  <si>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</si>
  <si>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</si>
  <si>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</si>
  <si>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</si>
  <si>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</si>
  <si>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</si>
  <si>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</si>
  <si>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</si>
  <si>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</si>
  <si>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</si>
  <si>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</si>
  <si>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</si>
  <si>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</si>
  <si>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</si>
  <si>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</si>
  <si>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</si>
  <si>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</si>
  <si>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</si>
  <si>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</si>
  <si>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</si>
  <si>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</si>
  <si>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</si>
  <si>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</si>
  <si>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</si>
  <si>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</si>
  <si>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</si>
  <si>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</si>
  <si>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</si>
  <si>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</si>
  <si>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</si>
  <si>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</si>
  <si>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</si>
  <si>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</si>
  <si>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</si>
  <si>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</si>
  <si>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</si>
  <si>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</si>
  <si>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</si>
  <si>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</si>
  <si>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</si>
  <si>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</si>
  <si>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</si>
  <si>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</si>
  <si>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</si>
  <si>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</si>
  <si>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</si>
  <si>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</si>
  <si>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</si>
  <si>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</si>
  <si>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</si>
  <si>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</si>
  <si>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</si>
  <si>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</si>
  <si>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</si>
  <si>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</si>
  <si>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</si>
  <si>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</si>
  <si>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</si>
  <si>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</si>
  <si>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</si>
  <si>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</si>
  <si>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</si>
  <si>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</si>
  <si>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</si>
  <si>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</si>
  <si>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</si>
  <si>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</si>
  <si>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</si>
  <si>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</si>
  <si>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</si>
  <si>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</si>
  <si>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</si>
  <si>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</si>
  <si>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</si>
  <si>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</si>
  <si>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</si>
  <si>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</si>
  <si>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</si>
  <si>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</si>
  <si>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</si>
  <si>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</si>
  <si>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</si>
  <si>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</si>
  <si>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</si>
  <si>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</si>
  <si>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</si>
  <si>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</si>
  <si>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</si>
  <si>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</si>
  <si>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</si>
  <si>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</si>
  <si>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</si>
  <si>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</si>
  <si>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</si>
  <si>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</si>
  <si>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</si>
  <si>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</si>
  <si>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</si>
  <si>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</si>
  <si>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</si>
  <si>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</si>
  <si>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</si>
  <si>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</si>
  <si>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</si>
  <si>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</si>
  <si>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</si>
  <si>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</si>
  <si>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</si>
  <si>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</si>
  <si>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</si>
  <si>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</si>
  <si>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</si>
  <si>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</si>
  <si>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</si>
  <si>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</si>
  <si>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</si>
  <si>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</si>
  <si>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</si>
  <si>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</si>
  <si>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</si>
  <si>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</si>
  <si>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</si>
  <si>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</si>
  <si>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</si>
  <si>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</si>
  <si>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</si>
  <si>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</si>
  <si>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</si>
  <si>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</si>
  <si>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</si>
  <si>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</si>
  <si>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</si>
  <si>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</si>
  <si>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</si>
  <si>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</si>
  <si>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</si>
  <si>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</si>
  <si>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</si>
  <si>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</si>
  <si>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</si>
  <si>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</si>
  <si>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</si>
  <si>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</si>
  <si>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</si>
  <si>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</si>
  <si>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</si>
  <si>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</si>
  <si>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</si>
  <si>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</si>
  <si>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</si>
  <si>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</si>
  <si>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</si>
  <si>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</si>
  <si>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</si>
  <si>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</si>
  <si>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</si>
  <si>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</si>
  <si>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</si>
  <si>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</si>
  <si>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</si>
  <si>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</si>
  <si>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</si>
  <si>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</si>
  <si>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</si>
  <si>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</si>
  <si>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</si>
  <si>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</si>
  <si>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</si>
  <si>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</si>
  <si>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</si>
  <si>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</si>
  <si>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</si>
  <si>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</si>
  <si>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</si>
  <si>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</si>
  <si>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</si>
  <si>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</si>
  <si>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</si>
  <si>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</si>
  <si>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</si>
  <si>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</si>
  <si>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</si>
  <si>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</si>
  <si>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</si>
  <si>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</si>
  <si>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</si>
  <si>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</si>
  <si>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</si>
  <si>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</si>
  <si>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</si>
  <si>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</si>
  <si>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</si>
  <si>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</si>
  <si>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</si>
  <si>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</si>
  <si>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</si>
  <si>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</si>
  <si>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</si>
  <si>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</si>
  <si>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</si>
  <si>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</si>
  <si>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</si>
  <si>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</si>
  <si>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</si>
  <si>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</si>
  <si>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</si>
  <si>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</si>
  <si>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</si>
  <si>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</si>
  <si>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</si>
  <si>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</si>
  <si>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</si>
  <si>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</si>
  <si>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</si>
  <si>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</si>
  <si>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</si>
  <si>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</si>
  <si>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</si>
  <si>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</si>
  <si>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</si>
  <si>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</si>
  <si>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</si>
  <si>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</si>
  <si>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</si>
  <si>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</si>
  <si>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</si>
  <si>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</si>
  <si>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</si>
  <si>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</si>
  <si>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</si>
  <si>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</si>
  <si>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</si>
  <si>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</si>
  <si>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</si>
  <si>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</si>
  <si>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</si>
  <si>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</si>
  <si>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</si>
  <si>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</si>
  <si>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</si>
  <si>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</si>
  <si>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</si>
  <si>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</si>
  <si>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</si>
  <si>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</si>
  <si>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</si>
  <si>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</si>
  <si>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</si>
  <si>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</si>
  <si>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</si>
  <si>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</si>
  <si>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</si>
  <si>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</si>
  <si>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</si>
  <si>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</si>
  <si>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</si>
  <si>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</si>
  <si>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</si>
  <si>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</si>
  <si>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</si>
  <si>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</si>
  <si>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</si>
  <si>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</si>
  <si>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</si>
  <si>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</si>
  <si>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</si>
  <si>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</si>
  <si>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</si>
  <si>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</si>
  <si>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</si>
  <si>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</si>
  <si>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</si>
  <si>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</si>
  <si>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</si>
  <si>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</si>
  <si>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</si>
  <si>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</si>
  <si>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</si>
  <si>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</si>
  <si>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</si>
  <si>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</si>
  <si>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</si>
  <si>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</si>
  <si>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</si>
  <si>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</si>
  <si>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</si>
  <si>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</si>
  <si>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</si>
  <si>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</si>
  <si>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</si>
  <si>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</si>
  <si>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</si>
  <si>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</si>
  <si>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</si>
  <si>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</si>
  <si>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</si>
  <si>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</si>
  <si>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</si>
  <si>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</si>
  <si>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</si>
  <si>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</si>
  <si>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</si>
  <si>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</si>
  <si>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</si>
  <si>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</si>
  <si>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</si>
  <si>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</si>
  <si>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</si>
  <si>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</si>
  <si>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</si>
  <si>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</si>
  <si>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</si>
  <si>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</si>
  <si>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</si>
  <si>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</si>
  <si>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</si>
  <si>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</si>
  <si>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</si>
  <si>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</si>
  <si>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</si>
  <si>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</si>
  <si>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</si>
  <si>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</si>
  <si>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</si>
  <si>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</si>
  <si>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</si>
  <si>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</si>
  <si>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</si>
  <si>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</si>
  <si>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</si>
  <si>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</si>
  <si>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</si>
  <si>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</si>
  <si>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</si>
  <si>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</si>
  <si>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</si>
  <si>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</si>
  <si>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</si>
  <si>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</si>
  <si>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</si>
  <si>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</si>
  <si>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</si>
  <si>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</si>
  <si>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</si>
  <si>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</si>
  <si>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</si>
  <si>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</si>
  <si>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</si>
  <si>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</si>
  <si>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</si>
  <si>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</si>
  <si>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</si>
  <si>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</si>
  <si>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</si>
  <si>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</si>
  <si>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</si>
  <si>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</si>
  <si>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</si>
  <si>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</si>
  <si>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</si>
  <si>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</si>
  <si>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</si>
  <si>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</si>
  <si>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</si>
  <si>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</si>
  <si>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</si>
  <si>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</si>
  <si>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</si>
  <si>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</si>
  <si>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</si>
  <si>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</si>
  <si>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</si>
  <si>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</si>
  <si>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</si>
  <si>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</si>
  <si>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</si>
  <si>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</si>
  <si>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</si>
  <si>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</si>
  <si>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</si>
  <si>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</si>
  <si>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</si>
  <si>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</si>
  <si>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</si>
  <si>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</si>
  <si>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</si>
  <si>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</si>
  <si>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</si>
  <si>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</si>
  <si>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</si>
  <si>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</si>
  <si>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</si>
  <si>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</si>
  <si>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</si>
  <si>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</si>
  <si>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</si>
  <si>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</si>
  <si>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</si>
  <si>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</si>
  <si>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</si>
  <si>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</si>
  <si>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</si>
  <si>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</si>
  <si>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</si>
  <si>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</si>
  <si>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</si>
  <si>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</si>
  <si>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</si>
  <si>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</si>
  <si>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</si>
  <si>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</si>
  <si>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</si>
  <si>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</si>
  <si>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</si>
  <si>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</si>
  <si>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</si>
  <si>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</si>
  <si>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</si>
  <si>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</si>
  <si>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</si>
  <si>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</si>
  <si>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</si>
  <si>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</si>
  <si>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</si>
  <si>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</si>
  <si>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</si>
  <si>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</si>
  <si>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</si>
  <si>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</si>
  <si>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</si>
  <si>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</si>
  <si>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</si>
  <si>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</si>
  <si>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</si>
  <si>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</si>
  <si>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</si>
  <si>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</si>
  <si>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</si>
  <si>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</si>
  <si>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</si>
  <si>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</si>
  <si>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</si>
  <si>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</si>
  <si>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</si>
  <si>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</si>
  <si>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</si>
  <si>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</si>
  <si>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</si>
  <si>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</si>
  <si>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</si>
  <si>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</si>
  <si>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</si>
  <si>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</si>
  <si>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</si>
  <si>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</si>
  <si>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</si>
  <si>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</si>
  <si>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</si>
  <si>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</si>
  <si>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</si>
  <si>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</si>
  <si>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</si>
  <si>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</si>
  <si>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</si>
  <si>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</si>
  <si>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</si>
  <si>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</si>
  <si>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</si>
  <si>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</si>
  <si>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</si>
  <si>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</si>
  <si>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</si>
  <si>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</si>
  <si>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</si>
  <si>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</si>
  <si>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</si>
  <si>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</si>
  <si>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</si>
  <si>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</si>
  <si>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</si>
  <si>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</si>
  <si>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</si>
  <si>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</si>
  <si>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</si>
  <si>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</si>
  <si>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</si>
  <si>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</si>
  <si>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</si>
  <si>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</si>
  <si>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</si>
  <si>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</si>
  <si>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</si>
  <si>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</si>
  <si>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</si>
  <si>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</si>
  <si>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</si>
  <si>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</si>
  <si>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</si>
  <si>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</si>
  <si>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</si>
  <si>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</si>
  <si>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</si>
  <si>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</si>
  <si>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</si>
  <si>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</si>
  <si>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</si>
  <si>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</si>
  <si>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</si>
  <si>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</si>
  <si>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</si>
  <si>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</si>
  <si>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</si>
  <si>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</si>
  <si>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</si>
  <si>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</si>
  <si>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</si>
  <si>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</si>
  <si>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</si>
  <si>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</si>
  <si>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</si>
  <si>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</si>
  <si>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</si>
  <si>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</si>
  <si>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</si>
  <si>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</si>
  <si>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</si>
  <si>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</si>
  <si>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</si>
  <si>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</si>
  <si>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</si>
  <si>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</si>
  <si>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</si>
  <si>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</si>
  <si>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</si>
  <si>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</si>
  <si>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</si>
  <si>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</si>
  <si>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</si>
  <si>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</si>
  <si>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</si>
  <si>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</si>
  <si>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</si>
  <si>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</si>
  <si>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</si>
  <si>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</si>
  <si>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</si>
  <si>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</si>
  <si>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</si>
  <si>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</si>
  <si>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</si>
  <si>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</si>
  <si>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</si>
  <si>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</si>
  <si>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</si>
  <si>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</si>
  <si>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</si>
  <si>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</si>
  <si>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</si>
  <si>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</si>
  <si>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</si>
  <si>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</si>
  <si>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</si>
  <si>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</si>
  <si>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</si>
  <si>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</si>
  <si>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</si>
  <si>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</si>
  <si>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</si>
  <si>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</si>
  <si>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</si>
  <si>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</si>
  <si>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</si>
  <si>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</si>
  <si>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</si>
  <si>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</si>
  <si>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</si>
  <si>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</si>
  <si>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</si>
  <si>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</si>
  <si>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</si>
  <si>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</si>
  <si>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</si>
  <si>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</si>
  <si>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</si>
  <si>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</si>
  <si>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</si>
  <si>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</si>
  <si>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</si>
  <si>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</si>
  <si>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</si>
  <si>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</si>
  <si>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</si>
  <si>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</si>
  <si>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</si>
  <si>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</si>
  <si>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</si>
  <si>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</si>
  <si>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</si>
  <si>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</si>
  <si>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</si>
  <si>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</si>
  <si>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</si>
  <si>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</si>
  <si>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</si>
  <si>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</si>
  <si>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</si>
  <si>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</si>
  <si>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</si>
  <si>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</si>
  <si>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</si>
  <si>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</si>
  <si>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</si>
  <si>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</si>
  <si>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</si>
  <si>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</si>
  <si>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</si>
  <si>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</si>
  <si>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</si>
  <si>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</si>
  <si>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</si>
  <si>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</si>
  <si>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</si>
  <si>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</si>
  <si>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</si>
  <si>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</si>
  <si>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</si>
  <si>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</si>
  <si>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</si>
  <si>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</si>
  <si>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</si>
  <si>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</si>
  <si>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</si>
  <si>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</si>
  <si>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</si>
  <si>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</si>
  <si>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</si>
  <si>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</si>
  <si>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</si>
  <si>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</si>
  <si>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</si>
  <si>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</si>
  <si>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</si>
  <si>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</si>
  <si>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</si>
  <si>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</si>
  <si>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</si>
  <si>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</si>
  <si>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</si>
  <si>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</si>
  <si>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</si>
  <si>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</si>
  <si>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</si>
  <si>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</si>
  <si>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</si>
  <si>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</si>
  <si>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</si>
  <si>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</si>
  <si>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</si>
  <si>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</si>
  <si>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</si>
  <si>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</si>
  <si>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</si>
  <si>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</si>
  <si>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</si>
  <si>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</si>
  <si>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</si>
  <si>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</si>
  <si>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</si>
  <si>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</si>
  <si>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</si>
  <si>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</si>
  <si>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</si>
  <si>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</si>
  <si>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</si>
  <si>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</si>
  <si>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</si>
  <si>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</si>
  <si>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</si>
  <si>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</si>
  <si>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</si>
  <si>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</si>
  <si>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</si>
  <si>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</si>
  <si>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</si>
  <si>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</si>
  <si>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</si>
  <si>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</si>
  <si>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</si>
  <si>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</si>
  <si>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</si>
  <si>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</si>
  <si>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</si>
  <si>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</si>
  <si>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</si>
  <si>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</si>
  <si>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</si>
  <si>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</si>
  <si>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</si>
  <si>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</si>
  <si>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</si>
  <si>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</si>
  <si>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</si>
  <si>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</si>
  <si>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</si>
  <si>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</si>
  <si>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</si>
  <si>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</si>
  <si>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</si>
  <si>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</si>
  <si>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</si>
  <si>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</si>
  <si>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</si>
  <si>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</si>
  <si>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</si>
  <si>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</si>
  <si>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</si>
  <si>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</si>
  <si>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</si>
  <si>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</si>
  <si>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</si>
  <si>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</si>
  <si>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</si>
  <si>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</si>
  <si>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</si>
  <si>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</si>
  <si>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</si>
  <si>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</si>
  <si>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</si>
  <si>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</si>
  <si>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</si>
  <si>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</si>
  <si>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</si>
  <si>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</si>
  <si>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</si>
  <si>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</si>
  <si>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</si>
  <si>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</si>
  <si>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</si>
  <si>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</si>
  <si>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</si>
  <si>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</si>
  <si>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</si>
  <si>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</si>
  <si>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</si>
  <si>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</si>
  <si>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</si>
  <si>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</si>
  <si>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</si>
  <si>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</si>
  <si>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</si>
  <si>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</si>
  <si>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</si>
  <si>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</si>
  <si>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</si>
  <si>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</si>
  <si>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</si>
  <si>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</si>
  <si>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</si>
  <si>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</si>
  <si>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</si>
  <si>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</si>
  <si>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</si>
  <si>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</si>
  <si>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</si>
  <si>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</si>
  <si>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</si>
  <si>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</si>
  <si>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</si>
  <si>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</si>
  <si>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</si>
  <si>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</si>
  <si>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</si>
  <si>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</si>
  <si>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</si>
  <si>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</si>
  <si>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</si>
  <si>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</si>
  <si>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</si>
  <si>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</si>
  <si>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</si>
  <si>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</si>
  <si>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</si>
  <si>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</si>
  <si>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</si>
  <si>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</si>
  <si>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</si>
  <si>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</si>
  <si>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</si>
  <si>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</si>
  <si>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</si>
  <si>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</si>
  <si>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</si>
  <si>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</si>
  <si>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</si>
  <si>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</si>
  <si>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</si>
  <si>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</si>
  <si>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</si>
  <si>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</si>
  <si>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</si>
  <si>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</si>
  <si>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</si>
  <si>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</si>
  <si>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</si>
  <si>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</si>
  <si>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</si>
  <si>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</si>
  <si>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</si>
  <si>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</si>
  <si>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</si>
  <si>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</si>
  <si>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</si>
  <si>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</si>
  <si>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</si>
  <si>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</si>
  <si>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</si>
  <si>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</si>
  <si>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</si>
  <si>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</si>
  <si>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</si>
  <si>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</si>
  <si>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</si>
  <si>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</si>
  <si>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</si>
  <si>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</si>
  <si>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</si>
  <si>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</si>
  <si>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</si>
  <si>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</si>
  <si>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</si>
  <si>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</si>
  <si>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</si>
  <si>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</si>
  <si>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</si>
  <si>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</si>
  <si>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</si>
  <si>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</si>
  <si>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</si>
  <si>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</si>
  <si>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</si>
  <si>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</si>
  <si>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</si>
  <si>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</si>
  <si>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</si>
  <si>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</si>
  <si>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</si>
  <si>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</si>
  <si>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</si>
  <si>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</si>
  <si>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</si>
  <si>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</si>
  <si>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</si>
  <si>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</si>
  <si>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</si>
  <si>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</si>
  <si>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</si>
  <si>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</si>
  <si>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</si>
  <si>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</si>
  <si>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</si>
  <si>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</si>
  <si>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</si>
  <si>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</si>
  <si>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</si>
  <si>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</si>
  <si>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</si>
  <si>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</si>
  <si>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</si>
  <si>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</si>
  <si>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</si>
  <si>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</si>
  <si>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</si>
  <si>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</si>
  <si>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</si>
  <si>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</si>
  <si>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</si>
  <si>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</si>
  <si>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</si>
  <si>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</si>
  <si>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</si>
  <si>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</si>
  <si>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</si>
  <si>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</si>
  <si>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</si>
  <si>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</si>
  <si>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</si>
  <si>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GARRAFA EM METAL CROMADO 1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</si>
  <si>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</si>
  <si>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</si>
  <si>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</si>
  <si>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</si>
  <si>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</si>
  <si>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</si>
  <si>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</si>
  <si>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</si>
  <si>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</si>
  <si>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</si>
  <si>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</si>
  <si>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</si>
  <si>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</si>
  <si>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</si>
  <si>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</si>
  <si>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</si>
  <si>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</si>
  <si>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</si>
  <si>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</si>
  <si>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</si>
  <si>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</si>
  <si>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</si>
  <si>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</si>
  <si>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</si>
  <si>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</si>
  <si>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</si>
  <si>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</si>
  <si>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</si>
  <si>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</si>
  <si>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</si>
  <si>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</si>
  <si>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</si>
  <si>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</si>
  <si>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</si>
  <si>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</si>
  <si>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</si>
  <si>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</si>
  <si>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</si>
  <si>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</si>
  <si>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</si>
  <si>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</si>
  <si>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</si>
  <si>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</si>
  <si>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</si>
  <si>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</si>
  <si>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</si>
  <si>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</si>
  <si>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</si>
  <si>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</si>
  <si>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</si>
  <si>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</si>
  <si>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</si>
  <si>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</si>
  <si>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</si>
  <si>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</si>
  <si>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</si>
  <si>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</si>
  <si>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</si>
  <si>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</si>
  <si>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</si>
  <si>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</si>
  <si>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</si>
  <si>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</si>
  <si>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</si>
  <si>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</si>
  <si>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</si>
  <si>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</si>
  <si>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</si>
  <si>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</si>
  <si>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</si>
  <si>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</si>
  <si>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</si>
  <si>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</si>
  <si>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</si>
  <si>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</si>
  <si>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</si>
  <si>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</si>
  <si>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</si>
  <si>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</si>
  <si>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</si>
  <si>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</si>
  <si>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</si>
  <si>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</si>
  <si>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</si>
  <si>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</si>
  <si>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</si>
  <si>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</si>
  <si>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</si>
  <si>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</si>
  <si>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</si>
  <si>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</si>
  <si>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</si>
  <si>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</si>
  <si>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</si>
  <si>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</si>
  <si>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</si>
  <si>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</si>
  <si>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</si>
  <si>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</si>
  <si>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</si>
  <si>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</si>
  <si>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</si>
  <si>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</si>
  <si>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</si>
  <si>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</si>
  <si>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</si>
  <si>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</si>
  <si>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</si>
  <si>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</si>
  <si>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</si>
  <si>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</si>
  <si>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</si>
  <si>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</si>
  <si>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</si>
  <si>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</si>
  <si>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</si>
  <si>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</si>
  <si>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</si>
  <si>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</si>
  <si>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</si>
  <si>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</si>
  <si>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</si>
  <si>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</si>
  <si>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</si>
  <si>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</si>
  <si>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</si>
  <si>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</si>
  <si>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</si>
  <si>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</si>
  <si>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</si>
  <si>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</si>
  <si>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</si>
  <si>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</si>
  <si>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</si>
  <si>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</si>
  <si>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</si>
  <si>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</si>
  <si>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</si>
  <si>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</si>
  <si>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</si>
  <si>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</si>
  <si>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</si>
  <si>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</si>
  <si>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</si>
  <si>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</si>
  <si>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</si>
  <si>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</si>
  <si>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</si>
  <si>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</si>
  <si>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</si>
  <si>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</si>
  <si>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</si>
  <si>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</si>
  <si>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</si>
  <si>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</si>
  <si>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</si>
  <si>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</si>
  <si>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</si>
  <si>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</si>
  <si>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</si>
  <si>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</si>
  <si>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</si>
  <si>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</si>
  <si>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</si>
  <si>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</si>
  <si>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</si>
  <si>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</si>
  <si>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</si>
  <si>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</si>
  <si>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</si>
  <si>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</si>
  <si>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</si>
  <si>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</si>
  <si>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</si>
  <si>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</si>
  <si>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</si>
  <si>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</si>
  <si>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</si>
  <si>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</si>
  <si>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</si>
  <si>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</si>
  <si>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</si>
  <si>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</si>
  <si>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</si>
  <si>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</si>
  <si>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</si>
  <si>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</si>
  <si>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</si>
  <si>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</si>
  <si>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</si>
  <si>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</si>
  <si>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</si>
  <si>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</si>
  <si>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</si>
  <si>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</si>
  <si>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</si>
  <si>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</si>
  <si>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</si>
  <si>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</si>
  <si>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</si>
  <si>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</si>
  <si>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</si>
  <si>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</si>
  <si>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</si>
  <si>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</si>
  <si>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</si>
  <si>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</si>
  <si>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</si>
  <si>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</si>
  <si>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</si>
  <si>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</si>
  <si>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</si>
  <si>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</si>
  <si>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</si>
  <si>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</si>
  <si>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</si>
  <si>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</si>
  <si>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</si>
  <si>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</si>
  <si>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</si>
  <si>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</si>
  <si>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</si>
  <si>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</si>
  <si>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</si>
  <si>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</si>
  <si>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</si>
  <si>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</si>
  <si>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</si>
  <si>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</si>
  <si>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</si>
  <si>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</si>
  <si>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</si>
  <si>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</si>
  <si>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</si>
  <si>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</si>
  <si>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</si>
  <si>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</si>
  <si>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</si>
  <si>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</si>
  <si>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</si>
  <si>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</si>
  <si>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</si>
  <si>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</si>
  <si>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</si>
  <si>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</si>
  <si>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</si>
  <si>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</si>
  <si>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</si>
  <si>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</si>
  <si>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</si>
  <si>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</si>
  <si>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</si>
  <si>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</si>
  <si>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</si>
  <si>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</si>
  <si>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</si>
  <si>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</si>
  <si>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</si>
  <si>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</si>
  <si>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</si>
  <si>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</si>
  <si>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</si>
  <si>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</si>
  <si>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</si>
  <si>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</si>
  <si>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</si>
  <si>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</si>
  <si>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</si>
  <si>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</si>
  <si>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</si>
  <si>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</si>
  <si>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</si>
  <si>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</si>
  <si>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</si>
  <si>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</si>
  <si>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</si>
  <si>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</si>
  <si>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</si>
  <si>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</si>
  <si>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</si>
  <si>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</si>
  <si>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</si>
  <si>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</si>
  <si>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</si>
  <si>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</si>
  <si>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</si>
  <si>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</si>
  <si>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</si>
  <si>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</si>
  <si>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</si>
  <si>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</si>
  <si>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</si>
  <si>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</si>
  <si>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</si>
  <si>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</si>
  <si>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</si>
  <si>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</si>
  <si>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</si>
  <si>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</si>
  <si>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</si>
  <si>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</si>
  <si>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</si>
  <si>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</si>
  <si>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</si>
  <si>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</si>
  <si>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</si>
  <si>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</si>
  <si>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</si>
  <si>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</si>
  <si>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</si>
  <si>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</si>
  <si>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</si>
  <si>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</si>
  <si>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</si>
  <si>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</si>
  <si>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</si>
  <si>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</si>
  <si>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</si>
  <si>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</si>
  <si>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</si>
  <si>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</si>
  <si>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</si>
  <si>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</si>
  <si>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</si>
  <si>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</si>
  <si>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</si>
  <si>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</si>
  <si>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</si>
  <si>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</si>
  <si>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</si>
  <si>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</si>
  <si>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</si>
  <si>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</si>
  <si>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</si>
  <si>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</si>
  <si>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</si>
  <si>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</si>
  <si>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</si>
  <si>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</si>
  <si>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</si>
  <si>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</si>
  <si>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</si>
  <si>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</si>
  <si>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</si>
  <si>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</si>
  <si>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</si>
  <si>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</si>
  <si>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</si>
  <si>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</si>
  <si>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</si>
  <si>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</si>
  <si>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</si>
  <si>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</si>
  <si>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</si>
  <si>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</si>
  <si>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</si>
  <si>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</si>
  <si>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</si>
  <si>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</si>
  <si>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</si>
  <si>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</si>
  <si>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</si>
  <si>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</si>
  <si>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</si>
  <si>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</si>
  <si>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</si>
  <si>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</si>
  <si>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</si>
  <si>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</si>
  <si>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</si>
  <si>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</si>
  <si>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</si>
  <si>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</si>
  <si>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</si>
  <si>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</si>
  <si>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</si>
  <si>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</si>
  <si>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</si>
  <si>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</si>
  <si>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</si>
  <si>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</si>
  <si>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</si>
  <si>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</si>
  <si>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</si>
  <si>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</si>
  <si>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</si>
  <si>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</si>
  <si>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</si>
  <si>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</si>
  <si>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</si>
  <si>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</si>
  <si>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</si>
  <si>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</si>
  <si>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</si>
  <si>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</si>
  <si>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</si>
  <si>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</si>
  <si>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</si>
  <si>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</si>
  <si>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</si>
  <si>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</si>
  <si>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</si>
  <si>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</si>
  <si>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</si>
  <si>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</si>
  <si>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</si>
  <si>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</si>
  <si>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</si>
  <si>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</si>
  <si>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</si>
  <si>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</si>
  <si>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</si>
  <si>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</si>
  <si>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</si>
  <si>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</si>
  <si>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</si>
  <si>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</si>
  <si>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</si>
  <si>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</si>
  <si>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</si>
  <si>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</si>
  <si>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</si>
  <si>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</si>
  <si>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</si>
  <si>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</si>
  <si>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</si>
  <si>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</si>
  <si>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</si>
  <si>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</si>
  <si>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</si>
  <si>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</si>
  <si>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</si>
  <si>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</si>
  <si>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</si>
  <si>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</si>
  <si>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</si>
  <si>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</si>
  <si>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</si>
  <si>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</si>
  <si>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</si>
  <si>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</si>
  <si>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</si>
  <si>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</si>
  <si>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</si>
  <si>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</si>
  <si>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</si>
  <si>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</si>
  <si>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</si>
  <si>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</si>
  <si>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</si>
  <si>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</si>
  <si>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</si>
  <si>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</si>
  <si>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</si>
  <si>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</si>
  <si>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</si>
  <si>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</si>
  <si>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</si>
  <si>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</si>
  <si>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</si>
  <si>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</si>
  <si>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</si>
  <si>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</si>
  <si>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</si>
  <si>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</si>
  <si>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</si>
  <si>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</si>
  <si>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</si>
  <si>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</si>
  <si>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</si>
  <si>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</si>
  <si>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</si>
  <si>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</si>
  <si>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</si>
  <si>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</si>
  <si>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</si>
  <si>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</si>
  <si>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</si>
  <si>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</si>
  <si>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</si>
  <si>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</si>
  <si>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</si>
  <si>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</si>
  <si>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</si>
  <si>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</si>
  <si>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</si>
  <si>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</si>
  <si>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</si>
  <si>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</si>
  <si>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</si>
  <si>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</si>
  <si>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</si>
  <si>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</si>
  <si>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</si>
  <si>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</si>
  <si>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</si>
  <si>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</si>
  <si>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</si>
  <si>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</si>
  <si>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</si>
  <si>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</si>
  <si>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</si>
  <si>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</si>
  <si>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</si>
  <si>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</si>
  <si>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</si>
  <si>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</si>
  <si>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</si>
  <si>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</si>
  <si>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</si>
  <si>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</si>
  <si>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</si>
  <si>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</si>
  <si>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</si>
  <si>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</si>
  <si>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</si>
  <si>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</si>
  <si>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</si>
  <si>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</si>
  <si>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</si>
  <si>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</si>
  <si>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</si>
  <si>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</si>
  <si>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</si>
  <si>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</si>
  <si>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</si>
  <si>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</si>
  <si>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</si>
  <si>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</si>
  <si>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</si>
  <si>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</si>
  <si>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</si>
  <si>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</si>
  <si>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</si>
  <si>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</si>
  <si>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</si>
  <si>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</si>
  <si>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</si>
  <si>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</si>
  <si>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</si>
  <si>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</si>
  <si>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</si>
  <si>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</si>
  <si>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</si>
  <si>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</si>
  <si>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</si>
  <si>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</si>
  <si>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</si>
  <si>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</si>
  <si>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</si>
  <si>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</si>
  <si>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</si>
  <si>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</si>
  <si>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</si>
  <si>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</si>
  <si>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</si>
  <si>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</si>
  <si>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</si>
  <si>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</si>
  <si>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</si>
  <si>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</si>
  <si>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</si>
  <si>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</si>
  <si>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</si>
  <si>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</si>
  <si>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</si>
  <si>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</si>
  <si>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</si>
  <si>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</si>
  <si>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</si>
  <si>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</si>
  <si>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</si>
  <si>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</si>
  <si>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</si>
  <si>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</si>
  <si>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</si>
  <si>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</si>
  <si>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</si>
  <si>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</si>
  <si>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</si>
  <si>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</si>
  <si>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</si>
  <si>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</si>
  <si>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</si>
  <si>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</si>
  <si>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</si>
  <si>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</si>
  <si>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</si>
  <si>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</si>
  <si>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</si>
  <si>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</si>
  <si>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</si>
  <si>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</si>
  <si>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</si>
  <si>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</si>
  <si>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</si>
  <si>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</si>
  <si>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</si>
  <si>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</si>
  <si>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</si>
  <si>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</si>
  <si>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</si>
  <si>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</si>
  <si>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</si>
  <si>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</si>
  <si>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</si>
  <si>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</si>
  <si>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</si>
  <si>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</si>
  <si>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</si>
  <si>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</si>
  <si>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</si>
  <si>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</si>
  <si>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</si>
  <si>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</si>
  <si>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</si>
  <si>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</si>
  <si>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</si>
  <si>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</si>
  <si>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</si>
  <si>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</si>
  <si>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</si>
  <si>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</si>
  <si>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</si>
  <si>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</si>
  <si>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</si>
  <si>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</si>
  <si>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</si>
  <si>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</si>
  <si>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</si>
  <si>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</si>
  <si>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</si>
  <si>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</si>
  <si>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</si>
  <si>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</si>
  <si>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</si>
  <si>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</si>
  <si>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</si>
  <si>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</si>
  <si>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</si>
  <si>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</si>
  <si>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</si>
  <si>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</si>
  <si>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</si>
  <si>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</si>
  <si>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</si>
  <si>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</si>
  <si>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</si>
  <si>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</si>
  <si>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</si>
  <si>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</si>
  <si>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</si>
  <si>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</si>
  <si>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</si>
  <si>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</si>
  <si>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</si>
  <si>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</si>
  <si>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</si>
  <si>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</si>
  <si>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</si>
  <si>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</si>
  <si>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</si>
  <si>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</si>
  <si>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</si>
  <si>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</si>
  <si>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</si>
  <si>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</si>
  <si>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</si>
  <si>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</si>
  <si>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</si>
  <si>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</si>
  <si>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</si>
  <si>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</si>
  <si>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</si>
  <si>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</si>
  <si>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</si>
  <si>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</si>
  <si>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</si>
  <si>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</si>
  <si>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</si>
  <si>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</si>
  <si>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</si>
  <si>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</si>
  <si>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</si>
  <si>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</si>
  <si>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</si>
  <si>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</si>
  <si>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</si>
  <si>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</si>
  <si>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</si>
  <si>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</si>
  <si>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</si>
  <si>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</si>
  <si>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</si>
  <si>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</si>
  <si>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SUPERFÍCIES METÁLICAS (EXCETO PERFIL) EXECUTADO EM OBRA (02 DEMÃOS).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</si>
  <si>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</si>
  <si>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</si>
  <si>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</si>
  <si>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</si>
  <si>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</si>
  <si>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</si>
  <si>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</si>
  <si>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</si>
  <si>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</si>
  <si>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</si>
  <si>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</si>
  <si>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</si>
  <si>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</si>
  <si>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</si>
  <si>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</si>
  <si>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</si>
  <si>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</si>
  <si>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</si>
  <si>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</si>
  <si>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</si>
  <si>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</si>
  <si>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</si>
  <si>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</si>
  <si>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</si>
  <si>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</si>
  <si>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</si>
  <si>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</si>
  <si>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</si>
  <si>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</si>
  <si>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</si>
  <si>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</si>
  <si>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</si>
  <si>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</si>
  <si>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</si>
  <si>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</si>
  <si>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</si>
  <si>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</si>
  <si>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</si>
  <si>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</si>
  <si>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</si>
  <si>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</si>
  <si>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</si>
  <si>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</si>
  <si>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</si>
  <si>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</si>
  <si>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</si>
  <si>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</si>
  <si>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</si>
  <si>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</si>
  <si>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</si>
  <si>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</si>
  <si>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</si>
  <si>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</si>
  <si>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</si>
  <si>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</si>
  <si>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</si>
  <si>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</si>
  <si>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</si>
  <si>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</si>
  <si>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</si>
  <si>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</si>
  <si>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</si>
  <si>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</si>
  <si>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</si>
  <si>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</si>
  <si>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</si>
  <si>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</si>
  <si>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</si>
  <si>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</si>
  <si>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</si>
  <si>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</si>
  <si>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</si>
  <si>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</si>
  <si>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</si>
  <si>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</si>
  <si>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</si>
  <si>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</si>
  <si>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</si>
  <si>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</si>
  <si>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</si>
  <si>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</si>
  <si>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</si>
  <si>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</si>
  <si>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</si>
  <si>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</si>
  <si>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</si>
  <si>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</si>
  <si>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</si>
  <si>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</si>
  <si>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</si>
  <si>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</si>
  <si>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</si>
  <si>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</si>
  <si>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</si>
  <si>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</si>
  <si>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</si>
  <si>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</si>
  <si>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</si>
  <si>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</si>
  <si>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</si>
  <si>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</si>
  <si>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</si>
  <si>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</si>
  <si>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</si>
  <si>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</si>
  <si>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</si>
  <si>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</si>
  <si>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</si>
  <si>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</si>
  <si>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</si>
  <si>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1,2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</si>
  <si>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</si>
  <si>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</si>
  <si>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</si>
  <si>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</si>
  <si>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</si>
  <si>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</si>
  <si>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</si>
  <si>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</si>
  <si>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</si>
  <si>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</si>
  <si>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</si>
  <si>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</si>
  <si>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</si>
  <si>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</si>
  <si>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</si>
  <si>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</si>
  <si>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</si>
  <si>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</si>
  <si>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</si>
  <si>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</si>
  <si>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</si>
  <si>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</si>
  <si>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</si>
  <si>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</si>
  <si>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</si>
  <si>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</si>
  <si>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</si>
  <si>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</si>
  <si>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</si>
  <si>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</si>
  <si>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</si>
  <si>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</si>
  <si>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</si>
  <si>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</si>
  <si>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</si>
  <si>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</si>
  <si>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</si>
  <si>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</si>
  <si>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</si>
  <si>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</si>
  <si>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</si>
  <si>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</si>
  <si>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</si>
  <si>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</si>
  <si>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</si>
  <si>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</si>
  <si>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</si>
  <si>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</si>
  <si>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</si>
  <si>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</si>
  <si>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</si>
  <si>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</si>
  <si>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</si>
  <si>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</si>
  <si>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</si>
  <si>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</si>
  <si>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</si>
  <si>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</si>
  <si>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</si>
  <si>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</si>
  <si>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</si>
  <si>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</si>
  <si>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</si>
  <si>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</si>
  <si>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</si>
  <si>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</si>
  <si>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</si>
  <si>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</si>
  <si>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</si>
  <si>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</si>
  <si>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</si>
  <si>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</si>
  <si>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</si>
  <si>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</si>
  <si>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</si>
  <si>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</si>
  <si>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</si>
  <si>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</si>
  <si>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</si>
  <si>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</si>
  <si>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</si>
  <si>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</si>
  <si>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</si>
  <si>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</si>
  <si>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</si>
  <si>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</si>
  <si>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</si>
  <si>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</si>
  <si>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</si>
  <si>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</si>
  <si>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</si>
  <si>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</si>
  <si>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</si>
  <si>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</si>
  <si>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</si>
  <si>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</si>
  <si>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</si>
  <si>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</si>
  <si>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</si>
  <si>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</si>
  <si>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</si>
  <si>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</si>
  <si>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</si>
  <si>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</si>
  <si>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</si>
  <si>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</si>
  <si>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</si>
  <si>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</si>
  <si>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</si>
  <si>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</si>
  <si>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</si>
  <si>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</si>
  <si>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</si>
  <si>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</si>
  <si>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</si>
  <si>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</si>
  <si>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</si>
  <si>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</si>
  <si>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</si>
  <si>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</si>
  <si>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</si>
  <si>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</si>
  <si>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</si>
  <si>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</si>
  <si>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</si>
  <si>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</si>
  <si>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</si>
  <si>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</si>
  <si>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</si>
  <si>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</si>
  <si>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</si>
  <si>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</si>
  <si>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</si>
  <si>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</si>
  <si>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</si>
  <si>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</si>
  <si>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</si>
  <si>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</si>
  <si>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</si>
  <si>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</si>
  <si>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</si>
  <si>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</si>
  <si>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</si>
  <si>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</si>
  <si>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</si>
  <si>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</si>
  <si>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</si>
  <si>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</si>
  <si>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</si>
  <si>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</si>
  <si>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</si>
  <si>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</si>
  <si>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</si>
  <si>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</si>
  <si>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</si>
  <si>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</si>
  <si>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</si>
  <si>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</si>
  <si>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</si>
  <si>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</si>
  <si>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</si>
  <si>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</si>
  <si>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</si>
  <si>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</si>
  <si>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</si>
  <si>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</si>
  <si>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</si>
  <si>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</si>
  <si>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</si>
  <si>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</si>
  <si>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</si>
  <si>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</si>
  <si>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</si>
  <si>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</si>
  <si>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</si>
  <si>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</si>
  <si>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</si>
  <si>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</si>
  <si>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</si>
  <si>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</si>
  <si>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</si>
  <si>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</si>
  <si>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</si>
  <si>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</si>
  <si>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</si>
  <si>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</si>
  <si>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</si>
  <si>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</si>
  <si>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</si>
  <si>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</si>
  <si>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</si>
  <si>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</si>
  <si>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</si>
  <si>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</si>
  <si>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</si>
  <si>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</si>
  <si>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</si>
  <si>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</si>
  <si>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</si>
  <si>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</si>
  <si>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</si>
  <si>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</si>
  <si>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</si>
  <si>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</si>
  <si>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</si>
  <si>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</si>
  <si>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</si>
  <si>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</si>
  <si>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</si>
  <si>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</si>
  <si>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</si>
  <si>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</si>
  <si>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</si>
  <si>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</si>
  <si>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</si>
  <si>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</si>
  <si>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</si>
  <si>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</si>
  <si>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</si>
  <si>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</si>
  <si>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</si>
  <si>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</si>
  <si>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</si>
  <si>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</si>
  <si>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</si>
  <si>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</si>
  <si>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</si>
  <si>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</si>
  <si>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</si>
  <si>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</si>
  <si>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</si>
  <si>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</si>
  <si>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</si>
  <si>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</si>
  <si>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</si>
  <si>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</si>
  <si>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</si>
  <si>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</si>
  <si>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</si>
  <si>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</si>
  <si>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</si>
  <si>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</si>
  <si>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</si>
  <si>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</si>
  <si>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</si>
  <si>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</si>
  <si>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</si>
  <si>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</si>
  <si>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</si>
  <si>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</si>
  <si>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</si>
  <si>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</si>
  <si>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</si>
  <si>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</si>
  <si>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</si>
  <si>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</si>
  <si>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</si>
  <si>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</si>
  <si>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</si>
  <si>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</si>
  <si>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</si>
  <si>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</si>
  <si>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</si>
  <si>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</si>
  <si>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</si>
  <si>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</si>
  <si>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</si>
  <si>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</si>
  <si>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</si>
  <si>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</si>
  <si>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</si>
  <si>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</si>
  <si>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</si>
  <si>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</si>
  <si>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</si>
  <si>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</si>
  <si>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</si>
  <si>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</si>
  <si>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</si>
  <si>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</si>
  <si>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</si>
  <si>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</si>
  <si>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</si>
  <si>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</si>
  <si>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</si>
  <si>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</si>
  <si>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</si>
  <si>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</si>
  <si>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</si>
  <si>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</si>
  <si>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</si>
  <si>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</si>
  <si>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</si>
  <si>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</si>
  <si>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</si>
  <si>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</si>
  <si>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</si>
  <si>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</si>
  <si>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</si>
  <si>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</si>
  <si>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</si>
  <si>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</si>
  <si>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</si>
  <si>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</si>
  <si>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</si>
  <si>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</si>
  <si>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</si>
  <si>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</si>
  <si>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</si>
  <si>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</si>
  <si>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</si>
  <si>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</si>
  <si>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</si>
  <si>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</si>
  <si>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</si>
  <si>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</si>
  <si>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</si>
  <si>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</si>
  <si>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</si>
  <si>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</si>
  <si>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</si>
  <si>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</si>
  <si>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</si>
  <si>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</si>
  <si>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</si>
  <si>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</si>
  <si>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</si>
  <si>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</si>
  <si>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</si>
  <si>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</si>
  <si>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</si>
  <si>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</si>
  <si>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</si>
  <si>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</si>
  <si>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</si>
  <si>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</si>
  <si>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</si>
  <si>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</si>
  <si>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</si>
  <si>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</si>
  <si>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</si>
  <si>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</si>
  <si>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</si>
  <si>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</si>
  <si>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</si>
  <si>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</si>
  <si>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</si>
  <si>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</si>
  <si>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</si>
  <si>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</si>
  <si>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</si>
  <si>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</si>
  <si>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</si>
  <si>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</si>
  <si>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</si>
  <si>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</si>
  <si>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</si>
  <si>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</si>
  <si>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</si>
  <si>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</si>
  <si>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</si>
  <si>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</si>
  <si>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</si>
  <si>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</si>
  <si>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</si>
  <si>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</si>
  <si>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</si>
  <si>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</si>
  <si>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</si>
  <si>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</si>
  <si>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</si>
  <si>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</si>
  <si>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</si>
  <si>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</si>
  <si>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</si>
  <si>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</si>
  <si>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</si>
  <si>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</si>
  <si>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</si>
  <si>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</si>
  <si>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</si>
  <si>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</si>
  <si>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</si>
  <si>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</si>
  <si>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</si>
  <si>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</si>
  <si>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</si>
  <si>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</si>
  <si>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</si>
  <si>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</si>
  <si>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</si>
  <si>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</si>
  <si>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</si>
  <si>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</si>
  <si>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</si>
  <si>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</si>
  <si>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</si>
  <si>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</si>
  <si>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</si>
  <si>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</si>
  <si>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</si>
  <si>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</si>
  <si>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</si>
  <si>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</si>
  <si>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</si>
  <si>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</si>
  <si>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</si>
  <si>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</si>
  <si>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</si>
  <si>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</si>
  <si>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</si>
  <si>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</si>
  <si>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</si>
  <si>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</si>
  <si>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</si>
  <si>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</si>
  <si>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</si>
  <si>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</si>
  <si>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</si>
  <si>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</si>
  <si>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</si>
  <si>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</si>
  <si>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</si>
  <si>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</si>
  <si>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</si>
  <si>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</si>
  <si>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</si>
  <si>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</si>
  <si>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</si>
  <si>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</si>
  <si>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</si>
  <si>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</si>
  <si>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</si>
  <si>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</si>
  <si>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</si>
  <si>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</si>
  <si>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</si>
  <si>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</si>
  <si>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</si>
  <si>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</si>
  <si>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</si>
  <si>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</si>
  <si>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</si>
  <si>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</si>
  <si>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</si>
  <si>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</si>
  <si>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</si>
  <si>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</si>
  <si>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</si>
  <si>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</si>
  <si>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</si>
  <si>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</si>
  <si>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</si>
  <si>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</si>
  <si>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</si>
  <si>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</si>
  <si>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</si>
  <si>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</si>
  <si>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</si>
  <si>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</si>
  <si>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</si>
  <si>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</si>
  <si>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</si>
  <si>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</si>
  <si>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</si>
  <si>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</si>
  <si>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</si>
  <si>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</si>
  <si>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</si>
  <si>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</si>
  <si>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</si>
  <si>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</si>
  <si>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</si>
  <si>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</si>
  <si>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</si>
  <si>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</si>
  <si>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</si>
  <si>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</si>
  <si>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</si>
  <si>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</si>
  <si>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</si>
  <si>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</si>
  <si>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</si>
  <si>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</si>
  <si>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</si>
  <si>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</si>
  <si>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</si>
  <si>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</si>
  <si>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</si>
  <si>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</si>
  <si>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</si>
  <si>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</si>
  <si>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</si>
  <si>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</si>
  <si>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</si>
  <si>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</si>
  <si>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</si>
  <si>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</si>
  <si>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</si>
  <si>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</si>
  <si>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</si>
  <si>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</si>
  <si>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</si>
  <si>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</si>
  <si>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</si>
  <si>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</si>
  <si>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</si>
  <si>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</si>
  <si>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</si>
  <si>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</si>
  <si>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</si>
  <si>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</si>
  <si>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</si>
  <si>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</si>
  <si>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</si>
  <si>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</si>
  <si>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</si>
  <si>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</si>
  <si>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</si>
  <si>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</si>
  <si>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</si>
  <si>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</si>
  <si>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</si>
  <si>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</si>
  <si>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</si>
  <si>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</si>
  <si>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</si>
  <si>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</si>
  <si>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</si>
  <si>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</si>
  <si>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</si>
  <si>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</si>
  <si>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</si>
  <si>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</si>
  <si>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</si>
  <si>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</si>
  <si>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</si>
  <si>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</si>
  <si>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</si>
  <si>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</si>
  <si>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</si>
  <si>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</si>
  <si>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</si>
  <si>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</si>
  <si>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</si>
  <si>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</si>
  <si>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</si>
  <si>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</si>
  <si>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</si>
  <si>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</si>
  <si>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</si>
  <si>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</si>
  <si>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</si>
  <si>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</si>
  <si>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</si>
  <si>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</si>
  <si>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</si>
  <si>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</si>
  <si>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</si>
  <si>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</si>
  <si>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</si>
  <si>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</si>
  <si>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</si>
  <si>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</si>
  <si>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</si>
  <si>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</si>
  <si>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</si>
  <si>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</si>
  <si>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</si>
  <si>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</si>
  <si>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</si>
  <si>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</si>
  <si>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</si>
  <si>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</si>
  <si>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</si>
  <si>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</si>
  <si>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</si>
  <si>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</si>
  <si>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</si>
  <si>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</si>
  <si>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</si>
  <si>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</si>
  <si>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</si>
  <si>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</si>
  <si>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</si>
  <si>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</si>
  <si>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</si>
  <si>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</si>
  <si>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</si>
  <si>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</si>
  <si>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</si>
  <si>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</si>
  <si>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</si>
  <si>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</si>
  <si>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</si>
  <si>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</si>
  <si>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</si>
  <si>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</si>
  <si>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</si>
  <si>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</si>
  <si>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</si>
  <si>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</si>
  <si>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</si>
  <si>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</si>
  <si>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</si>
  <si>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</si>
  <si>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</si>
  <si>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</si>
  <si>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</si>
  <si>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</si>
  <si>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</si>
  <si>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</si>
  <si>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</si>
  <si>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</si>
  <si>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</si>
  <si>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</si>
  <si>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</si>
  <si>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</si>
  <si>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</si>
  <si>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</si>
  <si>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</si>
  <si>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</si>
  <si>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</si>
  <si>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</si>
  <si>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</si>
  <si>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</si>
  <si>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</si>
  <si>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</si>
  <si>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</si>
  <si>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</si>
  <si>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</si>
  <si>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</si>
  <si>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</si>
  <si>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</si>
  <si>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</si>
  <si>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</si>
  <si>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</si>
  <si>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</si>
  <si>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</si>
  <si>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</si>
  <si>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</si>
  <si>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</si>
  <si>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</si>
  <si>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</si>
  <si>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</si>
  <si>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</si>
  <si>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</si>
  <si>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</si>
  <si>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</si>
  <si>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</si>
  <si>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</si>
  <si>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</si>
  <si>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</si>
  <si>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</si>
  <si>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</si>
  <si>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</si>
  <si>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</si>
  <si>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</si>
  <si>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</si>
  <si>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</si>
  <si>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</si>
  <si>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</si>
  <si>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</si>
  <si>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</si>
  <si>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</si>
  <si>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</si>
  <si>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</si>
  <si>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</si>
  <si>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</si>
  <si>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</si>
  <si>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</si>
  <si>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</si>
  <si>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</si>
  <si>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</si>
  <si>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</si>
  <si>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</si>
  <si>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</si>
  <si>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</si>
  <si>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</si>
  <si>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</si>
  <si>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</si>
  <si>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</si>
  <si>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</si>
  <si>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</si>
  <si>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</si>
  <si>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</si>
  <si>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</si>
  <si>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</si>
  <si>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</si>
  <si>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</si>
  <si>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</si>
  <si>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</si>
  <si>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</si>
  <si>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</si>
  <si>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</si>
  <si>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</si>
  <si>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</si>
  <si>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</si>
  <si>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</si>
  <si>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</si>
  <si>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</si>
  <si>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</si>
  <si>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</si>
  <si>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</si>
  <si>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</si>
  <si>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</si>
  <si>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</si>
  <si>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</si>
  <si>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</si>
  <si>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</si>
  <si>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</si>
  <si>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</si>
  <si>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</si>
  <si>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</si>
  <si>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</si>
  <si>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</si>
  <si>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</si>
  <si>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</si>
  <si>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</si>
  <si>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</si>
  <si>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</si>
  <si>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</si>
  <si>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</si>
  <si>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</si>
  <si>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</si>
  <si>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</si>
  <si>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</si>
  <si>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</si>
  <si>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</si>
  <si>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</si>
  <si>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</si>
  <si>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</si>
  <si>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</si>
  <si>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</si>
  <si>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</si>
  <si>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</si>
  <si>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</si>
  <si>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</si>
  <si>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</si>
  <si>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</si>
  <si>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</si>
  <si>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</si>
  <si>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</si>
  <si>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</si>
  <si>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</si>
  <si>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</si>
  <si>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</si>
  <si>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</si>
  <si>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</si>
  <si>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</si>
  <si>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</si>
  <si>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</si>
  <si>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</si>
  <si>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</si>
  <si>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</si>
  <si>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</si>
  <si>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</si>
  <si>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</si>
  <si>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</si>
  <si>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</si>
  <si>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</si>
  <si>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</si>
  <si>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</si>
  <si>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</si>
  <si>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</si>
  <si>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</si>
  <si>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</si>
  <si>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</si>
  <si>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</si>
  <si>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</si>
  <si>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</si>
  <si>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</si>
  <si>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</si>
  <si>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</si>
  <si>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</si>
  <si>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</si>
  <si>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</si>
  <si>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</si>
  <si>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</si>
  <si>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</si>
  <si>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</si>
  <si>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</si>
  <si>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</si>
  <si>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</si>
  <si>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</si>
  <si>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</si>
  <si>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</si>
  <si>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</si>
  <si>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</si>
  <si>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</si>
  <si>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</si>
  <si>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</si>
  <si>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</si>
  <si>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</si>
  <si>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</si>
  <si>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</si>
  <si>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</si>
  <si>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</si>
  <si>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</si>
  <si>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</si>
  <si>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</si>
  <si>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</si>
  <si>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</si>
  <si>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</si>
  <si>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</si>
  <si>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</si>
  <si>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</si>
  <si>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</si>
  <si>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</si>
  <si>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</si>
  <si>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</si>
  <si>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</si>
  <si>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</si>
  <si>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</si>
  <si>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</si>
  <si>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</si>
  <si>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</si>
  <si>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</si>
  <si>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</si>
  <si>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</si>
  <si>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</si>
  <si>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</si>
  <si>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</si>
  <si>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</si>
  <si>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</si>
  <si>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</si>
  <si>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</si>
  <si>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</si>
  <si>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</si>
  <si>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</si>
  <si>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</si>
  <si>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</si>
  <si>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</si>
  <si>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</si>
  <si>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</si>
  <si>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</si>
  <si>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</si>
  <si>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</si>
  <si>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</si>
  <si>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</si>
  <si>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</si>
  <si>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</si>
  <si>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</si>
  <si>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</si>
  <si>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</si>
  <si>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</si>
  <si>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</si>
  <si>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</si>
  <si>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</si>
  <si>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</si>
  <si>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</si>
  <si>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</si>
  <si>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</si>
  <si>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</si>
  <si>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</si>
  <si>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</si>
  <si>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</si>
  <si>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</si>
  <si>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</si>
  <si>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</si>
  <si>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</si>
  <si>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</si>
  <si>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</si>
  <si>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</si>
  <si>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</si>
  <si>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</si>
  <si>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</si>
  <si>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</si>
  <si>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</si>
  <si>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</si>
  <si>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</si>
  <si>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</si>
  <si>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</si>
  <si>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</si>
  <si>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</si>
  <si>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</si>
  <si>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</si>
  <si>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</si>
  <si>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</si>
  <si>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</si>
  <si>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</si>
  <si>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</si>
  <si>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</si>
  <si>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</si>
  <si>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</si>
  <si>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</si>
  <si>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</si>
  <si>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</si>
  <si>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</si>
  <si>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</si>
  <si>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</si>
  <si>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</si>
  <si>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</si>
  <si>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</si>
  <si>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</si>
  <si>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</si>
  <si>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</si>
  <si>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</si>
  <si>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</si>
  <si>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</si>
  <si>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</si>
  <si>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</si>
  <si>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</si>
  <si>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</si>
  <si>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</si>
  <si>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</si>
  <si>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</si>
  <si>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</si>
  <si>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</si>
  <si>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</si>
  <si>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</si>
  <si>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</si>
  <si>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</si>
  <si>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</si>
  <si>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</si>
  <si>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</si>
  <si>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</si>
  <si>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</si>
  <si>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</si>
  <si>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</si>
  <si>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</si>
  <si>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</si>
  <si>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</si>
  <si>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</si>
  <si>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</si>
  <si>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</si>
  <si>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</si>
  <si>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</si>
  <si>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</si>
  <si>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</si>
  <si>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</si>
  <si>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</si>
  <si>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</si>
  <si>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</si>
  <si>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</si>
  <si>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</si>
  <si>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</si>
  <si>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</si>
  <si>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</si>
  <si>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</si>
  <si>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</si>
  <si>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</si>
  <si>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</si>
  <si>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</si>
  <si>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</si>
  <si>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</si>
  <si>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</si>
  <si>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</si>
  <si>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</si>
  <si>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</si>
  <si>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</si>
  <si>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</si>
  <si>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</si>
  <si>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</si>
  <si>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</si>
  <si>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</si>
  <si>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</si>
  <si>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</si>
  <si>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</si>
  <si>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</si>
  <si>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</si>
  <si>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</si>
  <si>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</si>
  <si>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</si>
  <si>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</si>
  <si>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</si>
  <si>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</si>
  <si>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</si>
  <si>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</si>
  <si>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</si>
  <si>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</si>
  <si>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</si>
  <si>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</si>
  <si>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</si>
  <si>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</si>
  <si>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</si>
  <si>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</si>
  <si>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</si>
  <si>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</si>
  <si>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</si>
  <si>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</si>
  <si>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</si>
  <si>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</si>
  <si>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</si>
  <si>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</si>
  <si>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</si>
  <si>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</si>
  <si>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</si>
  <si>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</si>
  <si>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</si>
  <si>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</si>
  <si>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</si>
  <si>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</si>
  <si>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</si>
  <si>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</si>
  <si>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</si>
  <si>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</si>
  <si>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</si>
  <si>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</si>
  <si>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</si>
  <si>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</si>
  <si>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</si>
  <si>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</si>
  <si>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</si>
  <si>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</si>
  <si>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</si>
  <si>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</si>
  <si>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</si>
  <si>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</si>
  <si>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</si>
  <si>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</si>
  <si>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</si>
  <si>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</si>
  <si>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</si>
  <si>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</si>
  <si>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</si>
  <si>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</si>
  <si>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</si>
  <si>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</si>
  <si>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</si>
  <si>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</si>
  <si>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</si>
  <si>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</si>
  <si>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</si>
  <si>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</si>
  <si>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</si>
  <si>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</si>
  <si>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</si>
  <si>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</si>
  <si>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</si>
  <si>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</si>
  <si>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</si>
  <si>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</si>
  <si>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</si>
  <si>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</si>
  <si>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</si>
  <si>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</si>
  <si>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</si>
  <si>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</si>
  <si>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</si>
  <si>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</si>
  <si>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</si>
  <si>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</si>
  <si>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</si>
  <si>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</si>
  <si>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</si>
  <si>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</si>
  <si>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</si>
  <si>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</si>
  <si>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</si>
  <si>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</si>
  <si>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</si>
  <si>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</si>
  <si>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</si>
  <si>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</si>
  <si>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</si>
  <si>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</si>
  <si>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</si>
  <si>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</si>
  <si>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</si>
  <si>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</si>
  <si>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</si>
  <si>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</si>
  <si>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</si>
  <si>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</si>
  <si>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</si>
  <si>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</si>
  <si>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</si>
  <si>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</si>
  <si>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</si>
  <si>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</si>
  <si>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</si>
  <si>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</si>
  <si>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</si>
  <si>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</si>
  <si>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</si>
  <si>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</si>
  <si>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</si>
  <si>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</si>
  <si>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</si>
  <si>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</si>
  <si>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</si>
  <si>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</si>
  <si>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</si>
  <si>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</si>
  <si>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</si>
  <si>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</si>
  <si>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</si>
  <si>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</si>
  <si>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</si>
  <si>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</si>
  <si>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</si>
  <si>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</si>
  <si>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</si>
  <si>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</si>
  <si>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</si>
  <si>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</si>
  <si>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</si>
  <si>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</si>
  <si>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</si>
  <si>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</si>
  <si>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</si>
  <si>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</si>
  <si>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</si>
  <si>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</si>
  <si>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</si>
  <si>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</si>
  <si>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</si>
  <si>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</si>
  <si>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</si>
  <si>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</si>
  <si>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</si>
  <si>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</si>
  <si>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</si>
  <si>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</si>
  <si>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</si>
  <si>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</si>
  <si>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</si>
  <si>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</si>
  <si>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</si>
  <si>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</si>
  <si>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</si>
  <si>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</si>
  <si>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</si>
  <si>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</si>
  <si>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</si>
  <si>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</si>
  <si>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</si>
  <si>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</si>
  <si>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</si>
  <si>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</si>
  <si>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</si>
  <si>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</si>
  <si>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</si>
  <si>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</si>
  <si>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</si>
  <si>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</si>
  <si>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</si>
  <si>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</si>
  <si>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</si>
  <si>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</si>
  <si>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</si>
  <si>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</si>
  <si>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</si>
  <si>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</si>
  <si>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</si>
  <si>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</si>
  <si>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</si>
  <si>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</si>
  <si>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</si>
  <si>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</si>
  <si>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</si>
  <si>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</si>
  <si>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</si>
  <si>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</si>
  <si>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</si>
  <si>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</si>
  <si>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</si>
  <si>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</si>
  <si>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</si>
  <si>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</si>
  <si>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</si>
  <si>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</si>
  <si>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</si>
  <si>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</si>
  <si>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</si>
  <si>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</si>
  <si>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</si>
  <si>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</si>
  <si>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</si>
  <si>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</si>
  <si>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</si>
  <si>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</si>
  <si>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</si>
  <si>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</si>
  <si>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</si>
  <si>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</si>
  <si>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</si>
  <si>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</si>
  <si>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</si>
  <si>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</si>
  <si>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</si>
  <si>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</si>
  <si>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</si>
  <si>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</si>
  <si>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</si>
  <si>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</si>
  <si>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</si>
  <si>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</si>
  <si>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</si>
  <si>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</si>
  <si>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</si>
  <si>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</si>
  <si>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</si>
  <si>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</si>
  <si>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</si>
  <si>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</si>
  <si>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</si>
  <si>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</si>
  <si>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</si>
  <si>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</si>
  <si>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</si>
  <si>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</si>
  <si>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</si>
  <si>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</si>
  <si>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</si>
  <si>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</si>
  <si>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</si>
  <si>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</si>
  <si>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</si>
  <si>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</si>
  <si>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</si>
  <si>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</si>
  <si>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</si>
  <si>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</si>
  <si>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</si>
  <si>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</si>
  <si>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</si>
  <si>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</si>
  <si>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</si>
  <si>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</si>
  <si>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</si>
  <si>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</si>
  <si>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</si>
  <si>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</si>
  <si>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</si>
  <si>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</si>
  <si>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</si>
  <si>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</si>
  <si>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</si>
  <si>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</si>
  <si>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</si>
  <si>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</si>
  <si>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</si>
  <si>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</si>
  <si>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</si>
  <si>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</si>
  <si>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</si>
  <si>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</si>
  <si>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</si>
  <si>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</si>
  <si>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</si>
  <si>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</si>
  <si>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</si>
  <si>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</si>
  <si>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</si>
  <si>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</si>
  <si>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</si>
  <si>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</si>
  <si>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</si>
  <si>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</si>
  <si>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</si>
  <si>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</si>
  <si>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</si>
  <si>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</si>
  <si>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</si>
  <si>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</si>
  <si>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</si>
  <si>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PVC, ROSCÁVEL, VOLANTE SIMPLES, 1/2" - FORNECIMENTO E INSTALAÇÃO. AF_08/2021</t>
  </si>
  <si>
    <t>REGISTRO DE PRESSÃO, PVC, ROSCÁVEL, VOLANTE SIMPLES, 3/4"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</si>
  <si>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</si>
  <si>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</si>
  <si>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</si>
  <si>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</si>
  <si>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</si>
  <si>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</si>
  <si>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</si>
  <si>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</si>
  <si>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</si>
  <si>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</si>
  <si>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</si>
  <si>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</si>
  <si>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</si>
  <si>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</si>
  <si>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</si>
  <si>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</si>
  <si>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</si>
  <si>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</si>
  <si>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</si>
  <si>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</si>
  <si>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</si>
  <si>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</si>
  <si>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</si>
  <si>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</si>
  <si>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</si>
  <si>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</si>
  <si>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</si>
  <si>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</si>
  <si>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</si>
  <si>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</si>
  <si>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</si>
  <si>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</si>
  <si>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</si>
  <si>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</si>
  <si>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</si>
  <si>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</si>
  <si>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</si>
  <si>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</si>
  <si>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</si>
  <si>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</si>
  <si>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</si>
  <si>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</si>
  <si>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</si>
  <si>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</si>
  <si>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</si>
  <si>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</si>
  <si>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</si>
  <si>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</si>
  <si>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</si>
  <si>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</si>
  <si>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</si>
  <si>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</si>
  <si>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</si>
  <si>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</si>
  <si>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</si>
  <si>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</si>
  <si>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</si>
  <si>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</si>
  <si>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</si>
  <si>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</si>
  <si>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</si>
  <si>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</si>
  <si>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</si>
  <si>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</si>
  <si>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</si>
  <si>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</si>
  <si>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</si>
  <si>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</si>
  <si>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</si>
  <si>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</si>
  <si>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</si>
  <si>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</si>
  <si>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</si>
  <si>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</si>
  <si>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</si>
  <si>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</si>
  <si>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</si>
  <si>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</si>
  <si>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</si>
  <si>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</si>
  <si>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</si>
  <si>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</si>
  <si>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</si>
  <si>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</si>
  <si>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</si>
  <si>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</si>
  <si>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</si>
  <si>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</si>
  <si>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</si>
  <si>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</si>
  <si>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</si>
  <si>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</si>
  <si>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</si>
  <si>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</si>
  <si>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</si>
  <si>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</si>
  <si>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</si>
  <si>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</si>
  <si>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</si>
  <si>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</si>
  <si>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</si>
  <si>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</si>
  <si>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</si>
  <si>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</si>
  <si>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</si>
  <si>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</si>
  <si>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</si>
  <si>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</si>
  <si>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</si>
  <si>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</si>
  <si>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</si>
  <si>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</si>
  <si>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</si>
  <si>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</si>
  <si>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</si>
  <si>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</si>
  <si>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</si>
  <si>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</si>
  <si>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</si>
  <si>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</si>
  <si>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</si>
  <si>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</si>
  <si>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</si>
  <si>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</si>
  <si>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</si>
  <si>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</si>
  <si>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</si>
  <si>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</si>
  <si>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</si>
  <si>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</si>
  <si>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</si>
  <si>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</si>
  <si>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</si>
  <si>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</si>
  <si>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</si>
  <si>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</si>
  <si>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</si>
  <si>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</si>
  <si>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</si>
  <si>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</si>
  <si>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</si>
  <si>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</si>
  <si>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</si>
  <si>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</si>
  <si>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</si>
  <si>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</si>
  <si>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</si>
  <si>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</si>
  <si>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</si>
  <si>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</si>
  <si>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</si>
  <si>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</si>
  <si>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</si>
  <si>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</si>
  <si>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</si>
  <si>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</si>
  <si>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</si>
  <si>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</si>
  <si>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</si>
  <si>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</si>
  <si>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</si>
  <si>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</si>
  <si>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</si>
  <si>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</si>
  <si>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</si>
  <si>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</si>
  <si>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</si>
  <si>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</si>
  <si>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</si>
  <si>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</si>
  <si>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</si>
  <si>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</si>
  <si>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</si>
  <si>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</si>
  <si>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</si>
  <si>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</si>
  <si>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</si>
  <si>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</si>
  <si>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</si>
  <si>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</si>
  <si>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</si>
  <si>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</si>
  <si>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</si>
  <si>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</si>
  <si>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</si>
  <si>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</si>
  <si>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</si>
  <si>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</si>
  <si>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</si>
  <si>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</si>
  <si>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</si>
  <si>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</si>
  <si>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</si>
  <si>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</si>
  <si>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</si>
  <si>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</si>
  <si>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</si>
  <si>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</si>
  <si>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</si>
  <si>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</si>
  <si>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</si>
  <si>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</si>
  <si>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</si>
  <si>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</si>
  <si>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</si>
  <si>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</si>
  <si>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</si>
  <si>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</si>
  <si>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</si>
  <si>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</si>
  <si>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</si>
  <si>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</si>
  <si>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</si>
  <si>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</si>
  <si>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</si>
  <si>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</si>
  <si>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</si>
  <si>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</si>
  <si>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</si>
  <si>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</si>
  <si>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</si>
  <si>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</si>
  <si>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</si>
  <si>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</si>
  <si>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</si>
  <si>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</si>
  <si>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</si>
  <si>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</si>
  <si>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</si>
  <si>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</si>
  <si>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</si>
  <si>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</si>
  <si>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</si>
  <si>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</si>
  <si>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</si>
  <si>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</si>
  <si>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</si>
  <si>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</si>
  <si>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</si>
  <si>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</si>
  <si>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</si>
  <si>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</si>
  <si>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</si>
  <si>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</si>
  <si>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</si>
  <si>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</si>
  <si>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</si>
  <si>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</si>
  <si>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</si>
  <si>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</si>
  <si>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</si>
  <si>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</si>
  <si>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</si>
  <si>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</si>
  <si>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</si>
  <si>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</si>
  <si>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</si>
  <si>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</si>
  <si>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</si>
  <si>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</si>
  <si>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</si>
  <si>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</si>
  <si>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</si>
  <si>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</si>
  <si>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</si>
  <si>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</si>
  <si>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</si>
  <si>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</si>
  <si>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</si>
  <si>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</si>
  <si>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</si>
  <si>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</si>
  <si>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</si>
  <si>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</si>
  <si>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</si>
  <si>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</si>
  <si>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</si>
  <si>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</si>
  <si>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</si>
  <si>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</si>
  <si>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</si>
  <si>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</si>
  <si>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</si>
  <si>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</si>
  <si>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</si>
  <si>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</si>
  <si>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</si>
  <si>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</si>
  <si>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</si>
  <si>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</si>
  <si>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</si>
  <si>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</si>
  <si>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</si>
  <si>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</si>
  <si>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</si>
  <si>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</si>
  <si>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</si>
  <si>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</si>
  <si>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</si>
  <si>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</si>
  <si>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</si>
  <si>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</si>
  <si>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</si>
  <si>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</si>
  <si>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</si>
  <si>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</si>
  <si>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</si>
  <si>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</si>
  <si>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</si>
  <si>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</si>
  <si>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</si>
  <si>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</si>
  <si>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</si>
  <si>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</si>
  <si>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</si>
  <si>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</si>
  <si>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</si>
  <si>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</si>
  <si>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</si>
  <si>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</si>
  <si>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</si>
  <si>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</si>
  <si>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</si>
  <si>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</si>
  <si>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</si>
  <si>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</si>
  <si>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</si>
  <si>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</si>
  <si>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</si>
  <si>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</si>
  <si>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</si>
  <si>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</si>
  <si>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</si>
  <si>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</si>
  <si>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</si>
  <si>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</si>
  <si>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</si>
  <si>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</si>
  <si>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</si>
  <si>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</si>
  <si>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</si>
  <si>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</si>
  <si>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</si>
  <si>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</si>
  <si>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</si>
  <si>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</si>
  <si>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</si>
  <si>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</si>
  <si>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</si>
  <si>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</si>
  <si>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</si>
  <si>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</si>
  <si>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</si>
  <si>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</si>
  <si>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</si>
  <si>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</si>
  <si>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</si>
  <si>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</si>
  <si>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</si>
  <si>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</si>
  <si>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</si>
  <si>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</si>
  <si>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</si>
  <si>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</si>
  <si>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</si>
  <si>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</si>
  <si>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</si>
  <si>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</si>
  <si>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</si>
  <si>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</si>
  <si>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</si>
  <si>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</si>
  <si>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</si>
  <si>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</si>
  <si>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</si>
  <si>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</si>
  <si>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</si>
  <si>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</si>
  <si>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</si>
  <si>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</si>
  <si>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</si>
  <si>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</si>
  <si>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</si>
  <si>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</si>
  <si>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</si>
  <si>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</si>
  <si>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</si>
  <si>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</si>
  <si>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</si>
  <si>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</si>
  <si>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</si>
  <si>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</si>
  <si>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</si>
  <si>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</si>
  <si>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</si>
  <si>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</si>
  <si>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</si>
  <si>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</si>
  <si>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</si>
  <si>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</si>
  <si>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</si>
  <si>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</si>
  <si>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</si>
  <si>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</si>
  <si>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</si>
  <si>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</si>
  <si>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</si>
  <si>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</si>
  <si>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</si>
  <si>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</si>
  <si>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</si>
  <si>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</si>
  <si>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</si>
  <si>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</si>
  <si>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</si>
  <si>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</si>
  <si>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</si>
  <si>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</si>
  <si>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</si>
  <si>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</si>
  <si>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</si>
  <si>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</si>
  <si>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</si>
  <si>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</si>
  <si>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</si>
  <si>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</si>
  <si>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</si>
  <si>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</si>
  <si>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</si>
  <si>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</si>
  <si>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</si>
  <si>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</si>
  <si>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</si>
  <si>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</si>
  <si>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</si>
  <si>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</si>
  <si>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</si>
  <si>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</si>
  <si>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</si>
  <si>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</si>
  <si>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</si>
  <si>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</si>
  <si>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</si>
  <si>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</si>
  <si>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</si>
  <si>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</si>
  <si>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</si>
  <si>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</si>
  <si>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</si>
  <si>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</si>
  <si>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</si>
  <si>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</si>
  <si>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</si>
  <si>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</si>
  <si>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</si>
  <si>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</si>
  <si>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</si>
  <si>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</si>
  <si>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</si>
  <si>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</si>
  <si>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</si>
  <si>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</si>
  <si>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</si>
  <si>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</si>
  <si>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</si>
  <si>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</si>
  <si>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</si>
  <si>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</si>
  <si>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</si>
  <si>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</si>
  <si>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</si>
  <si>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</si>
  <si>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</si>
  <si>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</si>
  <si>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</si>
  <si>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</si>
  <si>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</si>
  <si>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</si>
  <si>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</si>
  <si>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</si>
  <si>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</si>
  <si>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</si>
  <si>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</si>
  <si>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</si>
  <si>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</si>
  <si>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</si>
  <si>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</si>
  <si>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</si>
  <si>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</si>
  <si>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</si>
  <si>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</si>
  <si>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</si>
  <si>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</si>
  <si>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</si>
  <si>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</si>
  <si>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</si>
  <si>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</si>
  <si>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</si>
  <si>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</si>
  <si>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</si>
  <si>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</si>
  <si>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</si>
  <si>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</si>
  <si>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</si>
  <si>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</si>
  <si>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</si>
  <si>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</si>
  <si>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</si>
  <si>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</si>
  <si>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</si>
  <si>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</si>
  <si>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</si>
  <si>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</si>
  <si>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</si>
  <si>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</si>
  <si>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</si>
  <si>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</si>
  <si>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</si>
  <si>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</si>
  <si>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</si>
  <si>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</si>
  <si>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</si>
  <si>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</si>
  <si>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</si>
  <si>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</si>
  <si>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</si>
  <si>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</si>
  <si>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</si>
  <si>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</si>
  <si>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</si>
  <si>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</si>
  <si>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</si>
  <si>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</si>
  <si>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</si>
  <si>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</si>
  <si>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</si>
  <si>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</si>
  <si>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</si>
  <si>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</si>
  <si>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</si>
  <si>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</si>
  <si>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</si>
  <si>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</si>
  <si>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</si>
  <si>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</si>
  <si>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</si>
  <si>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</si>
  <si>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</si>
  <si>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</si>
  <si>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</si>
  <si>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</si>
  <si>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</si>
  <si>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</si>
  <si>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</si>
  <si>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</si>
  <si>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</si>
  <si>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</si>
  <si>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</si>
  <si>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</si>
  <si>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</si>
  <si>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</si>
  <si>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</si>
  <si>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</si>
  <si>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</si>
  <si>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</si>
  <si>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</si>
  <si>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</si>
  <si>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</si>
  <si>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</si>
  <si>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</si>
  <si>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</si>
  <si>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</si>
  <si>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</si>
  <si>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</si>
  <si>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</si>
  <si>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</si>
  <si>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</si>
  <si>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</si>
  <si>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</si>
  <si>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</si>
  <si>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</si>
  <si>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</si>
  <si>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</si>
  <si>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</si>
  <si>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</si>
  <si>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</si>
  <si>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</si>
  <si>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</si>
  <si>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</si>
  <si>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</si>
  <si>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</si>
  <si>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</si>
  <si>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</si>
  <si>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</si>
  <si>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</si>
  <si>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</si>
  <si>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</si>
  <si>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</si>
  <si>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</si>
  <si>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</si>
  <si>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</si>
  <si>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</si>
  <si>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</si>
  <si>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</si>
  <si>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</si>
  <si>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</si>
  <si>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</si>
  <si>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</si>
  <si>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</si>
  <si>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</si>
  <si>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</si>
  <si>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</si>
  <si>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</si>
  <si>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</si>
  <si>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</si>
  <si>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</si>
  <si>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</si>
  <si>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</si>
  <si>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</si>
  <si>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</si>
  <si>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</si>
  <si>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</si>
  <si>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</si>
  <si>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</si>
  <si>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</si>
  <si>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</si>
  <si>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</si>
  <si>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</si>
  <si>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</si>
  <si>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</si>
  <si>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</si>
  <si>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</si>
  <si>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</si>
  <si>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</si>
  <si>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</si>
  <si>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</si>
  <si>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</si>
  <si>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</si>
  <si>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</si>
  <si>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</si>
  <si>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</si>
  <si>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</si>
  <si>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</si>
  <si>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</si>
  <si>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</si>
  <si>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</si>
  <si>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</si>
  <si>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</si>
  <si>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</si>
  <si>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</si>
  <si>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</si>
  <si>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</si>
  <si>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</si>
  <si>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</si>
  <si>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</si>
  <si>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</si>
  <si>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</si>
  <si>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</si>
  <si>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</si>
  <si>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</si>
  <si>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</si>
  <si>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</si>
  <si>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</si>
  <si>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</si>
  <si>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</si>
  <si>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</si>
  <si>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</si>
  <si>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</si>
  <si>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</si>
  <si>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</si>
  <si>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</si>
  <si>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</si>
  <si>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</si>
  <si>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</si>
  <si>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</si>
  <si>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</si>
  <si>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</si>
  <si>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</si>
  <si>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</si>
  <si>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</si>
  <si>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</si>
  <si>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</si>
  <si>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</si>
  <si>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</si>
  <si>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</si>
  <si>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</si>
  <si>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</si>
  <si>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</si>
  <si>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</si>
  <si>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</si>
  <si>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</si>
  <si>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</si>
  <si>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</si>
  <si>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</si>
  <si>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</si>
  <si>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</si>
  <si>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</si>
  <si>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</si>
  <si>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</si>
  <si>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</si>
  <si>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</si>
  <si>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</si>
  <si>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</si>
  <si>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</si>
  <si>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</si>
  <si>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</si>
  <si>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</si>
  <si>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</si>
  <si>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</si>
  <si>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</si>
  <si>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</si>
  <si>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</si>
  <si>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</si>
  <si>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</si>
  <si>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</si>
  <si>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</si>
  <si>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</si>
  <si>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</si>
  <si>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</si>
  <si>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</si>
  <si>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</si>
  <si>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</si>
  <si>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</si>
  <si>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</si>
  <si>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</si>
  <si>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</si>
  <si>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</si>
  <si>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</si>
  <si>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</si>
  <si>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</si>
  <si>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</si>
  <si>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</si>
  <si>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</si>
  <si>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</si>
  <si>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</si>
  <si>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</si>
  <si>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</si>
  <si>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</si>
  <si>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</si>
  <si>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</si>
  <si>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</si>
  <si>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</si>
  <si>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</si>
  <si>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</si>
  <si>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</si>
  <si>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</si>
  <si>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</si>
  <si>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</si>
  <si>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</si>
  <si>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</si>
  <si>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</si>
  <si>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</si>
  <si>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</si>
  <si>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</si>
  <si>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</si>
  <si>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</si>
  <si>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</si>
  <si>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</si>
  <si>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</si>
  <si>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</si>
  <si>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</si>
  <si>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</si>
  <si>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</si>
  <si>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</si>
  <si>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</si>
  <si>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</si>
  <si>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</si>
  <si>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</si>
  <si>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</si>
  <si>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</si>
  <si>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</si>
  <si>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</si>
  <si>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</si>
  <si>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</si>
  <si>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</si>
  <si>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</si>
  <si>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</si>
  <si>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</si>
  <si>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</si>
  <si>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</si>
  <si>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</si>
  <si>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</si>
  <si>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</si>
  <si>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</si>
  <si>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</si>
  <si>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</si>
  <si>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</si>
  <si>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</si>
  <si>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</si>
  <si>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</si>
  <si>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</si>
  <si>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</si>
  <si>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</si>
  <si>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</si>
  <si>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</si>
  <si>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</si>
  <si>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</si>
  <si>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</si>
  <si>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</si>
  <si>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</si>
  <si>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</si>
  <si>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</si>
  <si>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</si>
  <si>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</si>
  <si>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</si>
  <si>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</si>
  <si>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</si>
  <si>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</si>
  <si>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</si>
  <si>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</si>
  <si>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</si>
  <si>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</si>
  <si>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</si>
  <si>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</si>
  <si>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</si>
  <si>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</si>
  <si>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</si>
  <si>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</si>
  <si>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</si>
  <si>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</si>
  <si>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</si>
  <si>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</si>
  <si>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</si>
  <si>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</si>
  <si>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</si>
  <si>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</si>
  <si>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</si>
  <si>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</si>
  <si>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</si>
  <si>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</si>
  <si>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</si>
  <si>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</si>
  <si>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</si>
  <si>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</si>
  <si>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</si>
  <si>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</si>
  <si>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</si>
  <si>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</si>
  <si>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</si>
  <si>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</si>
  <si>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</si>
  <si>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</si>
  <si>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</si>
  <si>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</si>
  <si>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</si>
  <si>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</si>
  <si>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</si>
  <si>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</si>
  <si>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</si>
  <si>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</si>
  <si>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</si>
  <si>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</si>
  <si>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</si>
  <si>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</si>
  <si>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</si>
  <si>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</si>
  <si>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</si>
  <si>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</si>
  <si>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</si>
  <si>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</si>
  <si>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</si>
  <si>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</si>
  <si>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</si>
  <si>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</si>
  <si>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</si>
  <si>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</si>
  <si>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</si>
  <si>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</si>
  <si>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</si>
  <si>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</si>
  <si>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</si>
  <si>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</si>
  <si>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</si>
  <si>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</si>
  <si>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</si>
  <si>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</si>
  <si>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</si>
  <si>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</si>
  <si>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</si>
  <si>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</si>
  <si>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</si>
  <si>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</si>
  <si>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</si>
  <si>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</si>
  <si>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</si>
  <si>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</si>
  <si>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</si>
  <si>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</si>
  <si>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</si>
  <si>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</si>
  <si>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</si>
  <si>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</si>
  <si>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</si>
  <si>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</si>
  <si>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</si>
  <si>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</si>
  <si>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</si>
  <si>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</si>
  <si>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</si>
  <si>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</si>
  <si>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</si>
  <si>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</si>
  <si>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</si>
  <si>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</si>
  <si>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</si>
  <si>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</si>
  <si>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</si>
  <si>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</si>
  <si>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</si>
  <si>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</si>
  <si>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</si>
  <si>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</si>
  <si>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</si>
  <si>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</si>
  <si>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</si>
  <si>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</si>
  <si>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</si>
  <si>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</si>
  <si>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</si>
  <si>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</si>
  <si>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</si>
  <si>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</si>
  <si>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</si>
  <si>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</si>
  <si>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</si>
  <si>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</si>
  <si>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</si>
  <si>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</si>
  <si>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</si>
  <si>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</si>
  <si>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</si>
  <si>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</si>
  <si>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</si>
  <si>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</si>
  <si>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</si>
  <si>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</si>
  <si>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</si>
  <si>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</si>
  <si>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</si>
  <si>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</si>
  <si>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</si>
  <si>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</si>
  <si>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</si>
  <si>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</si>
  <si>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</si>
  <si>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</si>
  <si>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</si>
  <si>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</si>
  <si>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</si>
  <si>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</si>
  <si>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</si>
  <si>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</si>
  <si>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</si>
  <si>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</si>
  <si>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</si>
  <si>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</si>
  <si>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</si>
  <si>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</si>
  <si>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</si>
  <si>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</si>
  <si>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</si>
  <si>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</si>
  <si>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</si>
  <si>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</si>
  <si>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</si>
  <si>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</si>
  <si>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</si>
  <si>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</si>
  <si>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</si>
  <si>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</si>
  <si>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</si>
  <si>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</si>
  <si>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</si>
  <si>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</si>
  <si>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</si>
  <si>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</si>
  <si>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</si>
  <si>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</si>
  <si>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</si>
  <si>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</si>
  <si>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</si>
  <si>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</si>
  <si>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</si>
  <si>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</si>
  <si>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</si>
  <si>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</si>
  <si>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</si>
  <si>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</si>
  <si>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</si>
  <si>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</si>
  <si>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</si>
  <si>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</si>
  <si>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</si>
  <si>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</si>
  <si>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</si>
  <si>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</si>
  <si>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</si>
  <si>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</si>
  <si>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</si>
  <si>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</si>
  <si>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</si>
  <si>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</si>
  <si>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</si>
  <si>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</si>
  <si>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</si>
  <si>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</si>
  <si>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</si>
  <si>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</si>
  <si>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</si>
  <si>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</si>
  <si>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</si>
  <si>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</si>
  <si>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</si>
  <si>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</si>
  <si>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</si>
  <si>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</si>
  <si>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</si>
  <si>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</si>
  <si>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</si>
  <si>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</si>
  <si>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</si>
  <si>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</si>
  <si>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</si>
  <si>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</si>
  <si>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</si>
  <si>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</si>
  <si>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</si>
  <si>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</si>
  <si>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</si>
  <si>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</si>
  <si>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</si>
  <si>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</si>
  <si>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</si>
  <si>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</si>
  <si>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</si>
  <si>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</si>
  <si>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</si>
  <si>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</si>
  <si>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</si>
  <si>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</si>
  <si>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</si>
  <si>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</si>
  <si>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</si>
  <si>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</si>
  <si>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</si>
  <si>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</si>
  <si>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</si>
  <si>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</si>
  <si>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</si>
  <si>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</si>
  <si>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</si>
  <si>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</si>
  <si>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</si>
  <si>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</si>
  <si>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</si>
  <si>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</si>
  <si>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</si>
  <si>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</si>
  <si>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</si>
  <si>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</si>
  <si>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</si>
  <si>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</si>
  <si>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</si>
  <si>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</si>
  <si>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</si>
  <si>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</si>
  <si>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</si>
  <si>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</si>
  <si>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</si>
  <si>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</si>
  <si>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</si>
  <si>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</si>
  <si>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</si>
  <si>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</si>
  <si>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</si>
  <si>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</si>
  <si>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</si>
  <si>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</si>
  <si>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</si>
  <si>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</si>
  <si>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</si>
  <si>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</si>
  <si>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</si>
  <si>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</si>
  <si>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</si>
  <si>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</si>
  <si>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</si>
  <si>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</si>
  <si>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</si>
  <si>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</si>
  <si>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</si>
  <si>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</si>
  <si>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</si>
  <si>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</si>
  <si>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</si>
  <si>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</si>
  <si>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</si>
  <si>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</si>
  <si>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</si>
  <si>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</si>
  <si>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</si>
  <si>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</si>
  <si>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</si>
  <si>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</si>
  <si>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</si>
  <si>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</si>
  <si>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</si>
  <si>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</si>
  <si>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</si>
  <si>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</si>
  <si>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</si>
  <si>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</si>
  <si>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</si>
  <si>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</si>
  <si>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</si>
  <si>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</si>
  <si>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</si>
  <si>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</si>
  <si>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</si>
  <si>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</si>
  <si>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</si>
  <si>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</si>
  <si>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</si>
  <si>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</si>
  <si>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</si>
  <si>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</si>
  <si>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</si>
  <si>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</si>
  <si>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</si>
  <si>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</si>
  <si>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</si>
  <si>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</si>
  <si>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</si>
  <si>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</si>
  <si>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</si>
  <si>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</si>
  <si>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</si>
  <si>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</si>
  <si>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</si>
  <si>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</si>
  <si>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</si>
  <si>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</si>
  <si>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</si>
  <si>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</si>
  <si>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</si>
  <si>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</si>
  <si>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</si>
  <si>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</si>
  <si>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</si>
  <si>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</si>
  <si>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</si>
  <si>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</si>
  <si>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</si>
  <si>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</si>
  <si>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</si>
  <si>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</si>
  <si>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</si>
  <si>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</si>
  <si>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</si>
  <si>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</si>
  <si>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</si>
  <si>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</si>
  <si>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</si>
  <si>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</si>
  <si>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</si>
  <si>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</si>
  <si>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</si>
  <si>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</si>
  <si>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</si>
  <si>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</si>
  <si>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</si>
  <si>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</si>
  <si>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</si>
  <si>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</si>
  <si>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</si>
  <si>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</si>
  <si>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</si>
  <si>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</si>
  <si>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</si>
  <si>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</si>
  <si>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</si>
  <si>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</si>
  <si>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</si>
  <si>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</si>
  <si>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</si>
  <si>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</si>
  <si>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</si>
  <si>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</si>
  <si>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</si>
  <si>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</si>
  <si>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</si>
  <si>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</si>
  <si>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</si>
  <si>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</si>
  <si>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</si>
  <si>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</si>
  <si>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</si>
  <si>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</si>
  <si>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</si>
  <si>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</si>
  <si>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</si>
  <si>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</si>
  <si>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</si>
  <si>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</si>
  <si>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</si>
  <si>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</si>
  <si>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</si>
  <si>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</si>
  <si>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</si>
  <si>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</si>
  <si>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</si>
  <si>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</si>
  <si>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</si>
  <si>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</si>
  <si>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</si>
  <si>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</si>
  <si>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</si>
  <si>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</si>
  <si>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</si>
  <si>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</si>
  <si>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</si>
  <si>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</si>
  <si>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</si>
  <si>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</si>
  <si>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</si>
  <si>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</si>
  <si>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</si>
  <si>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</si>
  <si>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</si>
  <si>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</si>
  <si>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</si>
  <si>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</si>
  <si>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</si>
  <si>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</si>
  <si>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</si>
  <si>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</si>
  <si>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</si>
  <si>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</si>
  <si>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</si>
  <si>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</si>
  <si>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</si>
  <si>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</si>
  <si>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</si>
  <si>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</si>
  <si>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</si>
  <si>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</si>
  <si>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</si>
  <si>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</si>
  <si>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</si>
  <si>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</si>
  <si>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</si>
  <si>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</si>
  <si>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</si>
  <si>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</si>
  <si>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</si>
  <si>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</si>
  <si>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</si>
  <si>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</si>
  <si>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</si>
  <si>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</si>
  <si>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</si>
  <si>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</si>
  <si>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</si>
  <si>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</si>
  <si>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</si>
  <si>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</si>
  <si>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</si>
  <si>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</si>
  <si>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</si>
  <si>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</si>
  <si>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</si>
  <si>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</si>
  <si>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</si>
  <si>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</si>
  <si>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</si>
  <si>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</si>
  <si>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</si>
  <si>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</si>
  <si>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</si>
  <si>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</si>
  <si>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</si>
  <si>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</si>
  <si>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</si>
  <si>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</si>
  <si>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</si>
  <si>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</si>
  <si>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</si>
  <si>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</si>
  <si>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</si>
  <si>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</si>
  <si>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</si>
  <si>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</si>
  <si>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</si>
  <si>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</si>
  <si>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</si>
  <si>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</si>
  <si>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</si>
  <si>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</si>
  <si>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</si>
  <si>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</si>
  <si>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</si>
  <si>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</si>
  <si>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</si>
  <si>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</si>
  <si>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</si>
  <si>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</si>
  <si>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</si>
  <si>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</si>
  <si>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</si>
  <si>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</si>
  <si>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</si>
  <si>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</si>
  <si>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</si>
  <si>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</si>
  <si>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</si>
  <si>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</si>
  <si>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</si>
  <si>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</si>
  <si>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</si>
  <si>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</si>
  <si>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</si>
  <si>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</si>
  <si>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</si>
  <si>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</si>
  <si>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</si>
  <si>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</si>
  <si>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</si>
  <si>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</si>
  <si>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</si>
  <si>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</si>
  <si>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</si>
  <si>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</si>
  <si>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</si>
  <si>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</si>
  <si>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</si>
  <si>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</si>
  <si>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</si>
  <si>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</si>
  <si>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</si>
  <si>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</si>
  <si>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</si>
  <si>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</si>
  <si>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</si>
  <si>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</si>
  <si>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</si>
  <si>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</si>
  <si>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</si>
  <si>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</si>
  <si>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</si>
  <si>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</si>
  <si>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</si>
  <si>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</si>
  <si>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</si>
  <si>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</si>
  <si>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</si>
  <si>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</si>
  <si>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</si>
  <si>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</si>
  <si>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</si>
  <si>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</si>
  <si>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</si>
  <si>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</si>
  <si>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</si>
  <si>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</si>
  <si>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</si>
  <si>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</si>
  <si>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</si>
  <si>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</si>
  <si>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</si>
  <si>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</si>
  <si>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</si>
  <si>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</si>
  <si>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</si>
  <si>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</si>
  <si>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</si>
  <si>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</si>
  <si>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</si>
  <si>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</si>
  <si>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</si>
  <si>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</si>
  <si>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</si>
  <si>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</si>
  <si>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</si>
  <si>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</si>
  <si>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</si>
  <si>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</si>
  <si>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</si>
  <si>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</si>
  <si>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</si>
  <si>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</si>
  <si>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</si>
  <si>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</si>
  <si>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</si>
  <si>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</si>
  <si>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</si>
  <si>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</si>
  <si>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</si>
  <si>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</si>
  <si>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</si>
  <si>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</si>
  <si>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</si>
  <si>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</si>
  <si>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</si>
  <si>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</si>
  <si>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</si>
  <si>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</si>
  <si>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</si>
  <si>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</si>
  <si>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</si>
  <si>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</si>
  <si>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</si>
  <si>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</si>
  <si>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</si>
  <si>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</si>
  <si>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</si>
  <si>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</si>
  <si>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</si>
  <si>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</si>
  <si>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</si>
  <si>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</si>
  <si>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</si>
  <si>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</si>
  <si>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</si>
  <si>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</si>
  <si>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</si>
  <si>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</si>
  <si>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</si>
  <si>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</si>
  <si>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</si>
  <si>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</si>
  <si>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</si>
  <si>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</si>
  <si>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</si>
  <si>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</si>
  <si>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</si>
  <si>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</si>
  <si>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</si>
  <si>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</si>
  <si>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</si>
  <si>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</si>
  <si>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</si>
  <si>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</si>
  <si>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</si>
  <si>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</si>
  <si>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</si>
  <si>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</si>
  <si>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</si>
  <si>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</si>
  <si>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</si>
  <si>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</si>
  <si>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</si>
  <si>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</si>
  <si>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</si>
  <si>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</si>
  <si>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</si>
  <si>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</si>
  <si>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</si>
  <si>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</si>
  <si>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</si>
  <si>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</si>
  <si>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</si>
  <si>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</si>
  <si>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</si>
  <si>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</si>
  <si>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</si>
  <si>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</si>
  <si>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</si>
  <si>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</si>
  <si>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</si>
  <si>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</si>
  <si>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</si>
  <si>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</si>
  <si>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</si>
  <si>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</si>
  <si>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</si>
  <si>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</si>
  <si>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</si>
  <si>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</si>
  <si>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</si>
  <si>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</si>
  <si>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</si>
  <si>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</si>
  <si>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</si>
  <si>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</si>
  <si>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</si>
  <si>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</si>
  <si>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</si>
  <si>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</si>
  <si>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</si>
  <si>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</si>
  <si>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</si>
  <si>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</si>
  <si>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</si>
  <si>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</si>
  <si>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</si>
  <si>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</si>
  <si>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</si>
  <si>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</si>
  <si>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</si>
  <si>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</si>
  <si>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</si>
  <si>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</si>
  <si>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</si>
  <si>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</si>
  <si>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</si>
  <si>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</si>
  <si>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</si>
  <si>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</si>
  <si>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</si>
  <si>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</si>
  <si>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</si>
  <si>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</si>
  <si>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</si>
  <si>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</si>
  <si>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</si>
  <si>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</si>
  <si>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</si>
  <si>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</si>
  <si>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</si>
  <si>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</si>
  <si>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</si>
  <si>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</si>
  <si>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</si>
  <si>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</si>
  <si>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</si>
  <si>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</si>
  <si>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</si>
  <si>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</si>
  <si>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</si>
  <si>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</si>
  <si>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</si>
  <si>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</si>
  <si>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</si>
  <si>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</si>
  <si>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</si>
  <si>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</si>
  <si>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</si>
  <si>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</si>
  <si>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</si>
  <si>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</si>
  <si>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</si>
  <si>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</si>
  <si>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</si>
  <si>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</si>
  <si>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</si>
  <si>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</si>
  <si>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</si>
  <si>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</si>
  <si>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</si>
  <si>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</si>
  <si>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</si>
  <si>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</si>
  <si>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</si>
  <si>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</si>
  <si>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</si>
  <si>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</si>
  <si>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</si>
  <si>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</si>
  <si>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</si>
  <si>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</si>
  <si>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</si>
  <si>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</si>
  <si>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</si>
  <si>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</si>
  <si>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</si>
  <si>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</si>
  <si>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</si>
  <si>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</si>
  <si>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</si>
  <si>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</si>
  <si>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</si>
  <si>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</si>
  <si>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</si>
  <si>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</si>
  <si>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</si>
  <si>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</si>
  <si>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</si>
  <si>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</si>
  <si>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</si>
  <si>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</si>
  <si>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</si>
  <si>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</si>
  <si>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</si>
  <si>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</si>
  <si>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</si>
  <si>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</si>
  <si>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</si>
  <si>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</si>
  <si>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</si>
  <si>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</si>
  <si>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</si>
  <si>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</si>
  <si>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</si>
  <si>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</si>
  <si>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</si>
  <si>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</si>
  <si>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</si>
  <si>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</si>
  <si>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</si>
  <si>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</si>
  <si>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</si>
  <si>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</si>
  <si>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</si>
  <si>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</si>
  <si>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</si>
  <si>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</si>
  <si>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</si>
  <si>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</si>
  <si>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</si>
  <si>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</si>
  <si>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</si>
  <si>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</si>
  <si>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</si>
  <si>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</si>
  <si>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</si>
  <si>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</si>
  <si>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</si>
  <si>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</si>
  <si>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</si>
  <si>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</si>
  <si>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</si>
  <si>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</si>
  <si>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</si>
  <si>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</si>
  <si>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</si>
  <si>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</si>
  <si>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</si>
  <si>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</si>
  <si>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</si>
  <si>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</si>
  <si>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</si>
  <si>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</si>
  <si>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</si>
  <si>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</si>
  <si>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</si>
  <si>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</si>
  <si>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</si>
  <si>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</si>
  <si>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</si>
  <si>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</si>
  <si>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</si>
  <si>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</si>
  <si>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</si>
  <si>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</si>
  <si>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</si>
  <si>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</si>
  <si>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</si>
  <si>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</si>
  <si>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</si>
  <si>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</si>
  <si>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</si>
  <si>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</si>
  <si>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</si>
  <si>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</si>
  <si>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</si>
  <si>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</si>
  <si>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</si>
  <si>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</si>
  <si>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</si>
  <si>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</si>
  <si>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</si>
  <si>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</si>
  <si>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</si>
  <si>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</si>
  <si>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</si>
  <si>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</si>
  <si>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</si>
  <si>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</si>
  <si>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</si>
  <si>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</si>
  <si>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</si>
  <si>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</si>
  <si>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</si>
  <si>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</si>
  <si>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</si>
  <si>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</si>
  <si>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</si>
  <si>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</si>
  <si>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</si>
  <si>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</si>
  <si>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</si>
  <si>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</si>
  <si>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</si>
  <si>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</si>
  <si>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</si>
  <si>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</si>
  <si>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</si>
  <si>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</si>
  <si>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</si>
  <si>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</si>
  <si>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</si>
  <si>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</si>
  <si>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</si>
  <si>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</si>
  <si>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</si>
  <si>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</si>
  <si>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</si>
  <si>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</si>
  <si>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</si>
  <si>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</si>
  <si>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</si>
  <si>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</si>
  <si>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</si>
  <si>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</si>
  <si>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</si>
  <si>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</si>
  <si>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</si>
  <si>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</si>
  <si>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</si>
  <si>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</si>
  <si>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</si>
  <si>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</si>
  <si>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</si>
  <si>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</si>
  <si>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</si>
  <si>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</si>
  <si>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</si>
  <si>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</si>
  <si>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</si>
  <si>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</si>
  <si>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</si>
  <si>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</si>
  <si>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</si>
  <si>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</si>
  <si>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</si>
  <si>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</si>
  <si>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</si>
  <si>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</si>
  <si>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</si>
  <si>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</si>
  <si>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</si>
  <si>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</si>
  <si>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</si>
  <si>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</si>
  <si>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</si>
  <si>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</si>
  <si>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</si>
  <si>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</si>
  <si>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</si>
  <si>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</si>
  <si>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</si>
  <si>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</si>
  <si>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</si>
  <si>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</si>
  <si>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</si>
  <si>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</si>
  <si>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</si>
  <si>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</si>
  <si>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</si>
  <si>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</si>
  <si>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</si>
  <si>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</si>
  <si>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</si>
  <si>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</si>
  <si>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</si>
  <si>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</si>
  <si>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</si>
  <si>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</si>
  <si>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</si>
  <si>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</si>
  <si>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</si>
  <si>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</si>
  <si>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</si>
  <si>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</si>
  <si>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</si>
  <si>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</si>
  <si>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</si>
  <si>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</si>
  <si>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</si>
  <si>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</si>
  <si>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</si>
  <si>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</si>
  <si>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</si>
  <si>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</si>
  <si>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</si>
  <si>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</si>
  <si>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</si>
  <si>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</si>
  <si>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</si>
  <si>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</si>
  <si>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</si>
  <si>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</si>
  <si>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</si>
  <si>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</si>
  <si>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</si>
  <si>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</si>
  <si>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</si>
  <si>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</si>
  <si>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</si>
  <si>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</si>
  <si>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</si>
  <si>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</si>
  <si>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</si>
  <si>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</si>
  <si>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</si>
  <si>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</si>
  <si>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</si>
  <si>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</si>
  <si>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</si>
  <si>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</si>
  <si>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</si>
  <si>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</si>
  <si>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</si>
  <si>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</si>
  <si>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</si>
  <si>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</si>
  <si>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</si>
  <si>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</si>
  <si>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</si>
  <si>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</si>
  <si>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</si>
  <si>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</si>
  <si>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</si>
  <si>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</si>
  <si>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</si>
  <si>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</si>
  <si>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</si>
  <si>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</si>
  <si>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</si>
  <si>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</si>
  <si>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</si>
  <si>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</si>
  <si>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</si>
  <si>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</si>
  <si>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</si>
  <si>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</si>
  <si>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</si>
  <si>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</si>
  <si>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</si>
  <si>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</si>
  <si>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</si>
  <si>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</si>
  <si>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</si>
  <si>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</si>
  <si>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</si>
  <si>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</si>
  <si>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</si>
  <si>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</si>
  <si>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</si>
  <si>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</si>
  <si>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</si>
  <si>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</si>
  <si>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</si>
  <si>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</si>
  <si>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</si>
  <si>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</si>
  <si>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</si>
  <si>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</si>
  <si>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</si>
  <si>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</si>
  <si>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</si>
  <si>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</si>
  <si>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</si>
  <si>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</si>
  <si>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</si>
  <si>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</si>
  <si>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</si>
  <si>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</si>
  <si>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</si>
  <si>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</si>
  <si>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</si>
  <si>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</si>
  <si>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</si>
  <si>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</si>
  <si>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</si>
  <si>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</si>
  <si>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</si>
  <si>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</si>
  <si>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</si>
  <si>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</si>
  <si>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</si>
  <si>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</si>
  <si>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</si>
  <si>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</si>
  <si>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</si>
  <si>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</si>
  <si>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</si>
  <si>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</si>
  <si>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</si>
  <si>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</si>
  <si>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</si>
  <si>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</si>
  <si>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</si>
  <si>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</si>
  <si>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</si>
  <si>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</si>
  <si>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</si>
  <si>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</si>
  <si>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</si>
  <si>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</si>
  <si>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</si>
  <si>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</si>
  <si>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</si>
  <si>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</si>
  <si>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</si>
  <si>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</si>
  <si>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</si>
  <si>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</si>
  <si>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</si>
  <si>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</si>
  <si>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</si>
  <si>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</si>
  <si>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</si>
  <si>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</si>
  <si>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</si>
  <si>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</si>
  <si>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</si>
  <si>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</si>
  <si>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</si>
  <si>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</si>
  <si>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</si>
  <si>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</si>
  <si>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</si>
  <si>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</si>
  <si>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</si>
  <si>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</si>
  <si>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</si>
  <si>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</si>
  <si>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</si>
  <si>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</si>
  <si>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</si>
  <si>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</si>
  <si>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</si>
  <si>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</si>
  <si>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</si>
  <si>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</si>
  <si>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</si>
  <si>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</si>
  <si>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</si>
  <si>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</si>
  <si>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</si>
  <si>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</si>
  <si>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</si>
  <si>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</si>
  <si>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</si>
  <si>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</si>
  <si>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</si>
  <si>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</si>
  <si>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</si>
  <si>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</si>
  <si>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</si>
  <si>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</si>
  <si>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</si>
  <si>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</si>
  <si>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</si>
  <si>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</si>
  <si>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</si>
  <si>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</si>
  <si>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</si>
  <si>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</si>
  <si>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</si>
  <si>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</si>
  <si>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</si>
  <si>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</si>
  <si>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</si>
  <si>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</si>
  <si>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</si>
  <si>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</si>
  <si>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</si>
  <si>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</si>
  <si>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</si>
  <si>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</si>
  <si>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</si>
  <si>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</si>
  <si>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</si>
  <si>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</si>
  <si>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</si>
  <si>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</si>
  <si>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</si>
  <si>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</si>
  <si>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</si>
  <si>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</si>
  <si>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</si>
  <si>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</si>
  <si>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</si>
  <si>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</si>
  <si>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</si>
  <si>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</si>
  <si>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</si>
  <si>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</si>
  <si>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</si>
  <si>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</si>
  <si>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</si>
  <si>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</si>
  <si>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</si>
  <si>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</si>
  <si>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</si>
  <si>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</si>
  <si>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</si>
  <si>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</si>
  <si>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</si>
  <si>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</si>
  <si>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</si>
  <si>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</si>
  <si>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</si>
  <si>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</si>
  <si>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</si>
  <si>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</si>
  <si>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</si>
  <si>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</si>
  <si>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</si>
  <si>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</si>
  <si>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</si>
  <si>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</si>
  <si>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</si>
  <si>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</si>
  <si>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</si>
  <si>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</si>
  <si>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</si>
  <si>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</si>
  <si>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</si>
  <si>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</si>
  <si>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</si>
  <si>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</si>
  <si>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</si>
  <si>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</si>
  <si>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</si>
  <si>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</si>
  <si>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</si>
  <si>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</si>
  <si>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</si>
  <si>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</si>
  <si>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</si>
  <si>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</si>
  <si>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</si>
  <si>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</si>
  <si>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</si>
  <si>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</si>
  <si>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</si>
  <si>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</si>
  <si>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</si>
  <si>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</si>
  <si>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</si>
  <si>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</si>
  <si>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</si>
  <si>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</si>
  <si>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</si>
  <si>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</si>
  <si>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</si>
  <si>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</si>
  <si>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</si>
  <si>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</si>
  <si>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</si>
  <si>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</si>
  <si>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</si>
  <si>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</si>
  <si>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</si>
  <si>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</si>
  <si>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</si>
  <si>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</si>
  <si>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</si>
  <si>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</si>
  <si>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</si>
  <si>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</si>
  <si>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</si>
  <si>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</si>
  <si>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</si>
  <si>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</si>
  <si>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</si>
  <si>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</si>
  <si>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</si>
  <si>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</si>
  <si>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</si>
  <si>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</si>
  <si>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</si>
  <si>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</si>
  <si>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</si>
  <si>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</si>
  <si>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</si>
  <si>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</si>
  <si>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</si>
  <si>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</si>
  <si>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</si>
  <si>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</si>
  <si>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</si>
  <si>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</si>
  <si>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</si>
  <si>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</si>
  <si>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</si>
  <si>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</si>
  <si>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</si>
  <si>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</si>
  <si>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</si>
  <si>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</si>
  <si>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</si>
  <si>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</si>
  <si>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</si>
  <si>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</si>
  <si>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</si>
  <si>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</si>
  <si>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</si>
  <si>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</si>
  <si>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</si>
  <si>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</si>
  <si>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</si>
  <si>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</si>
  <si>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</si>
  <si>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</si>
  <si>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</si>
  <si>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</si>
  <si>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</si>
  <si>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</si>
  <si>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</si>
  <si>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</si>
  <si>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</si>
  <si>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</si>
  <si>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</si>
  <si>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</si>
  <si>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</si>
  <si>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</si>
  <si>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</si>
  <si>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</si>
  <si>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</si>
  <si>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</si>
  <si>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</si>
  <si>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</si>
  <si>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</si>
  <si>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</si>
  <si>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</si>
  <si>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</si>
  <si>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</si>
  <si>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</si>
  <si>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</si>
  <si>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</si>
  <si>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</si>
  <si>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</si>
  <si>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</si>
  <si>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</si>
  <si>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</si>
  <si>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</si>
  <si>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</si>
  <si>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</si>
  <si>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</si>
  <si>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</si>
  <si>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</si>
  <si>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</si>
  <si>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</si>
  <si>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</si>
  <si>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</si>
  <si>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</si>
  <si>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</si>
  <si>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</si>
  <si>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</si>
  <si>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</si>
  <si>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</si>
  <si>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</si>
  <si>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</si>
  <si>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</si>
  <si>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</si>
  <si>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</si>
  <si>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</si>
  <si>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</si>
  <si>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</si>
  <si>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</si>
  <si>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</si>
  <si>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</si>
  <si>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</si>
  <si>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</si>
  <si>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</si>
  <si>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</si>
  <si>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</si>
  <si>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</si>
  <si>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</si>
  <si>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</si>
  <si>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</si>
  <si>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</si>
  <si>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</si>
  <si>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</si>
  <si>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</si>
  <si>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</si>
  <si>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</si>
  <si>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</si>
  <si>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</si>
  <si>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</si>
  <si>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</si>
  <si>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</si>
  <si>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</si>
  <si>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</si>
  <si>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</si>
  <si>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</si>
  <si>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</si>
  <si>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</si>
  <si>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</si>
  <si>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</si>
  <si>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</si>
  <si>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</si>
  <si>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</si>
  <si>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</si>
  <si>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</si>
  <si>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</si>
  <si>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</si>
  <si>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</si>
  <si>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</si>
  <si>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</si>
  <si>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</si>
  <si>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</si>
  <si>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</si>
  <si>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</si>
  <si>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</si>
  <si>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</si>
  <si>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</si>
  <si>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</si>
  <si>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</si>
  <si>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</si>
  <si>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</si>
  <si>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</si>
  <si>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</si>
  <si>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</si>
  <si>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</si>
  <si>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</si>
  <si>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</si>
  <si>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</si>
  <si>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</si>
  <si>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</si>
  <si>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</si>
  <si>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</si>
  <si>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</si>
  <si>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</si>
  <si>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</si>
  <si>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</si>
  <si>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</si>
  <si>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</si>
  <si>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</si>
  <si>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</si>
  <si>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</si>
  <si>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</si>
  <si>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</si>
  <si>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</si>
  <si>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</si>
  <si>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</si>
  <si>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</si>
  <si>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</si>
  <si>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</si>
  <si>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</si>
  <si>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</si>
  <si>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</si>
  <si>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</si>
  <si>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</si>
  <si>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</si>
  <si>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</si>
  <si>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</si>
  <si>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</si>
  <si>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</si>
  <si>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</si>
  <si>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</si>
  <si>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</si>
  <si>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</si>
  <si>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</si>
  <si>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</si>
  <si>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</si>
  <si>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</si>
  <si>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</si>
  <si>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</si>
  <si>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</si>
  <si>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</si>
  <si>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</si>
  <si>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</si>
  <si>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</si>
  <si>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</si>
  <si>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</si>
  <si>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</si>
  <si>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</si>
  <si>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</si>
  <si>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</si>
  <si>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</si>
  <si>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</si>
  <si>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</si>
  <si>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</si>
  <si>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</si>
  <si>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</si>
  <si>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</si>
  <si>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</si>
  <si>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</si>
  <si>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</si>
  <si>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</si>
  <si>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</si>
  <si>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</si>
  <si>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</si>
  <si>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</si>
  <si>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</si>
  <si>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</si>
  <si>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</si>
  <si>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</si>
  <si>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</si>
  <si>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</si>
  <si>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</si>
  <si>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</si>
  <si>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</si>
  <si>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</si>
  <si>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</si>
  <si>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</si>
  <si>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</si>
  <si>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</si>
  <si>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</si>
  <si>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</si>
  <si>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</si>
  <si>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</si>
  <si>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</si>
  <si>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</si>
  <si>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</si>
  <si>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</si>
  <si>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</si>
  <si>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</si>
  <si>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</si>
  <si>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</si>
  <si>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</si>
  <si>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</si>
  <si>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</si>
  <si>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</si>
  <si>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</si>
  <si>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</si>
  <si>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</si>
  <si>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</si>
  <si>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</si>
  <si>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</si>
  <si>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</si>
  <si>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</si>
  <si>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</si>
  <si>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</si>
  <si>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</si>
  <si>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</si>
  <si>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</si>
  <si>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</si>
  <si>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</si>
  <si>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</si>
  <si>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</si>
  <si>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</si>
  <si>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</si>
  <si>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</si>
  <si>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</si>
  <si>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</si>
  <si>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</si>
  <si>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</si>
  <si>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</si>
  <si>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</si>
  <si>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</si>
  <si>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</si>
  <si>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</si>
  <si>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</si>
  <si>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</si>
  <si>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</si>
  <si>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</si>
  <si>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</si>
  <si>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</si>
  <si>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</si>
  <si>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</si>
  <si>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</si>
  <si>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</si>
  <si>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</si>
  <si>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</si>
  <si>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</si>
  <si>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</si>
  <si>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</si>
  <si>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</si>
  <si>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</si>
  <si>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</si>
  <si>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</si>
  <si>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</si>
  <si>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</si>
  <si>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</si>
  <si>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</si>
  <si>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</si>
  <si>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</si>
  <si>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</si>
  <si>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</si>
  <si>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</si>
  <si>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</si>
  <si>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</si>
  <si>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</si>
  <si>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</si>
  <si>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</si>
  <si>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</si>
  <si>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</si>
  <si>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</si>
  <si>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</si>
  <si>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</si>
  <si>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</si>
  <si>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</si>
  <si>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</si>
  <si>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</si>
  <si>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</si>
  <si>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</si>
  <si>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</si>
  <si>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</si>
  <si>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</si>
  <si>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</si>
  <si>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</si>
  <si>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</si>
  <si>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</si>
  <si>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</si>
  <si>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</si>
  <si>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</si>
  <si>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</si>
  <si>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</si>
  <si>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</si>
  <si>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</si>
  <si>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</si>
  <si>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</si>
  <si>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</si>
  <si>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</si>
  <si>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</si>
  <si>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</si>
  <si>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</si>
  <si>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</si>
  <si>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</si>
  <si>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</si>
  <si>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</si>
  <si>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</si>
  <si>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</si>
  <si>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</si>
  <si>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</si>
  <si>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</si>
  <si>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</si>
  <si>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</si>
  <si>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</si>
  <si>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</si>
  <si>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</si>
  <si>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</si>
  <si>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</si>
  <si>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</si>
  <si>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</si>
  <si>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</si>
  <si>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</si>
  <si>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</si>
  <si>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</si>
  <si>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</si>
  <si>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</si>
  <si>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</si>
  <si>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</si>
  <si>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</si>
  <si>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</si>
  <si>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</si>
  <si>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</si>
  <si>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</si>
  <si>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</si>
  <si>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</si>
  <si>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</si>
  <si>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</si>
  <si>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</si>
  <si>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</si>
  <si>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</si>
  <si>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</si>
  <si>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</si>
  <si>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</si>
  <si>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</si>
  <si>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</si>
  <si>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</si>
  <si>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</si>
  <si>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</si>
  <si>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</si>
  <si>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</si>
  <si>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</si>
  <si>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</si>
  <si>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</si>
  <si>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</si>
  <si>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</si>
  <si>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</si>
  <si>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</si>
  <si>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</si>
  <si>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</si>
  <si>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</si>
  <si>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</si>
  <si>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</si>
  <si>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</si>
  <si>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</si>
  <si>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</si>
  <si>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</si>
  <si>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</si>
  <si>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</si>
  <si>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</si>
  <si>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</si>
  <si>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</si>
  <si>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</si>
  <si>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</si>
  <si>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</si>
  <si>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</si>
  <si>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</si>
  <si>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</si>
  <si>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</si>
  <si>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</si>
  <si>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</si>
  <si>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</si>
  <si>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</si>
  <si>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</si>
  <si>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</si>
  <si>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</si>
  <si>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</si>
  <si>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</si>
  <si>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</si>
  <si>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</si>
  <si>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</si>
  <si>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</si>
  <si>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</si>
  <si>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</si>
  <si>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</si>
  <si>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</si>
  <si>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</si>
  <si>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</si>
  <si>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</si>
  <si>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</si>
  <si>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</si>
  <si>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</si>
  <si>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</si>
  <si>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</si>
  <si>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</si>
  <si>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</si>
  <si>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</si>
  <si>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</si>
  <si>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</si>
  <si>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</si>
  <si>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</si>
  <si>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</si>
  <si>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</si>
  <si>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</si>
  <si>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</si>
  <si>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</si>
  <si>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</si>
  <si>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</si>
  <si>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</si>
  <si>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</si>
  <si>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</si>
  <si>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</si>
  <si>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</si>
  <si>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</si>
  <si>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</si>
  <si>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</si>
  <si>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</si>
  <si>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</si>
  <si>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</si>
  <si>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</si>
  <si>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</si>
  <si>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</si>
  <si>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</si>
  <si>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</si>
  <si>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</si>
  <si>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</si>
  <si>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</si>
  <si>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</si>
  <si>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</si>
  <si>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</si>
  <si>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</si>
  <si>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</si>
  <si>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</si>
  <si>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</si>
  <si>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</si>
  <si>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</si>
  <si>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</si>
  <si>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</si>
  <si>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</si>
  <si>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</si>
  <si>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</si>
  <si>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</si>
  <si>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</si>
  <si>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</si>
  <si>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</si>
  <si>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</si>
  <si>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</si>
  <si>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</si>
  <si>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</si>
  <si>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</si>
  <si>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</si>
  <si>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</si>
  <si>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</si>
  <si>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</si>
  <si>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</si>
  <si>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</si>
  <si>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</si>
  <si>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</si>
  <si>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</si>
  <si>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</si>
  <si>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</si>
  <si>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</si>
  <si>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</si>
  <si>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</si>
  <si>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</si>
  <si>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</si>
  <si>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</si>
  <si>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</si>
  <si>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</si>
  <si>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</si>
  <si>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</si>
  <si>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</si>
  <si>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</si>
  <si>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</si>
  <si>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</si>
  <si>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</si>
  <si>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</si>
  <si>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</si>
  <si>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</si>
  <si>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</si>
  <si>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</si>
  <si>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</si>
  <si>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</si>
  <si>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</si>
  <si>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</si>
  <si>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</si>
  <si>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</si>
  <si>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</si>
  <si>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</si>
  <si>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</si>
  <si>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</si>
  <si>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</si>
  <si>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</si>
  <si>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</si>
  <si>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</si>
  <si>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</si>
  <si>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</si>
  <si>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</si>
  <si>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</si>
  <si>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</si>
  <si>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</si>
  <si>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</si>
  <si>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</si>
  <si>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</si>
  <si>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</si>
  <si>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</si>
  <si>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</si>
  <si>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</si>
  <si>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</si>
  <si>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</si>
  <si>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</si>
  <si>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</si>
  <si>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</si>
  <si>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</si>
  <si>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</si>
  <si>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</si>
  <si>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</si>
  <si>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</si>
  <si>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</si>
  <si>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</si>
  <si>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</si>
  <si>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</si>
  <si>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</si>
  <si>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</si>
  <si>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</si>
  <si>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</si>
  <si>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</si>
  <si>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</si>
  <si>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</si>
  <si>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</si>
  <si>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</si>
  <si>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</si>
  <si>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</si>
  <si>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</si>
  <si>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</si>
  <si>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</si>
  <si>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</si>
  <si>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</si>
  <si>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</si>
  <si>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</si>
  <si>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</si>
  <si>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</si>
  <si>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</si>
  <si>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</si>
  <si>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</si>
  <si>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</si>
  <si>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</si>
  <si>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</si>
  <si>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</si>
  <si>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</si>
  <si>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</si>
  <si>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</si>
  <si>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</si>
  <si>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</si>
  <si>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</si>
  <si>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</si>
  <si>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</si>
  <si>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</si>
  <si>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</si>
  <si>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</si>
  <si>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</si>
  <si>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</si>
  <si>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</si>
  <si>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</si>
  <si>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</si>
  <si>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</si>
  <si>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</si>
  <si>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</si>
  <si>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</si>
  <si>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</si>
  <si>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</si>
  <si>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</si>
  <si>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</si>
  <si>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</si>
  <si>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</si>
  <si>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</si>
  <si>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</si>
  <si>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</si>
  <si>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</si>
  <si>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</si>
  <si>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</si>
  <si>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</si>
  <si>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</si>
  <si>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</si>
  <si>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</si>
  <si>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</si>
  <si>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</si>
  <si>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</si>
  <si>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</si>
  <si>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</si>
  <si>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</si>
  <si>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</si>
  <si>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</si>
  <si>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</si>
  <si>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</si>
  <si>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</si>
  <si>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</si>
  <si>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</si>
  <si>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</si>
  <si>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</si>
  <si>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</si>
  <si>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</si>
  <si>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</si>
  <si>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</si>
  <si>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</si>
  <si>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</si>
  <si>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</si>
  <si>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</si>
  <si>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</si>
  <si>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</si>
  <si>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</si>
  <si>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</si>
  <si>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</si>
  <si>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</si>
  <si>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</si>
  <si>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</si>
  <si>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</si>
  <si>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</si>
  <si>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</si>
  <si>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</si>
  <si>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</si>
  <si>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</si>
  <si>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</si>
  <si>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</si>
  <si>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</si>
  <si>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</si>
  <si>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</si>
  <si>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</si>
  <si>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</si>
  <si>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</si>
  <si>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</si>
  <si>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</si>
  <si>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</si>
  <si>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</si>
  <si>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</si>
  <si>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</si>
  <si>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</si>
  <si>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</si>
  <si>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</si>
  <si>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</si>
  <si>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</si>
  <si>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</si>
  <si>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</si>
  <si>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</si>
  <si>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</si>
  <si>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</si>
  <si>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</si>
  <si>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</si>
  <si>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</si>
  <si>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</si>
  <si>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</si>
  <si>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</si>
  <si>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</si>
  <si>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</si>
  <si>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</si>
  <si>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</si>
  <si>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</si>
  <si>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</si>
  <si>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</si>
  <si>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</si>
  <si>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</si>
  <si>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</si>
  <si>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</si>
  <si>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</si>
  <si>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</si>
  <si>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</si>
  <si>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</si>
  <si>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</si>
  <si>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</si>
  <si>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</si>
  <si>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</si>
  <si>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</si>
  <si>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</si>
  <si>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</si>
  <si>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</si>
  <si>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</si>
  <si>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</si>
  <si>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</si>
  <si>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</si>
  <si>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</si>
  <si>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</si>
  <si>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</si>
  <si>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</si>
  <si>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</si>
  <si>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</si>
  <si>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</si>
  <si>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</si>
  <si>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</si>
  <si>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</si>
  <si>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</si>
  <si>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</si>
  <si>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</si>
  <si>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</si>
  <si>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</si>
  <si>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</si>
  <si>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</si>
  <si>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</si>
  <si>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</si>
  <si>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</si>
  <si>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</si>
  <si>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</si>
  <si>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</si>
  <si>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</si>
  <si>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</si>
  <si>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</si>
  <si>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</si>
  <si>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</si>
  <si>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</si>
  <si>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</si>
  <si>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</si>
  <si>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</si>
  <si>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</si>
  <si>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</si>
  <si>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</si>
  <si>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</si>
  <si>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</si>
  <si>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</si>
  <si>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</si>
  <si>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</si>
  <si>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</si>
  <si>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</si>
  <si>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</si>
  <si>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</si>
  <si>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</si>
  <si>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</si>
  <si>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</si>
  <si>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</si>
  <si>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</si>
  <si>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</si>
  <si>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</si>
  <si>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</si>
  <si>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</si>
  <si>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</si>
  <si>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</si>
  <si>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</si>
  <si>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</si>
  <si>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</si>
  <si>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</si>
  <si>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</si>
  <si>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</si>
  <si>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</si>
  <si>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</si>
  <si>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</si>
  <si>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</si>
  <si>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</si>
  <si>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</si>
  <si>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</si>
  <si>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</si>
  <si>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</si>
  <si>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</si>
  <si>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</si>
  <si>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</si>
  <si>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</si>
  <si>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</si>
  <si>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</si>
  <si>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</si>
  <si>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</si>
  <si>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</si>
  <si>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</si>
  <si>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</si>
  <si>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</si>
  <si>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</si>
  <si>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</si>
  <si>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</si>
  <si>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</si>
  <si>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</si>
  <si>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</si>
  <si>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</si>
  <si>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</si>
  <si>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</si>
  <si>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</si>
  <si>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</si>
  <si>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</si>
  <si>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</si>
  <si>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</si>
  <si>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</si>
  <si>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</si>
  <si>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</si>
  <si>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</si>
  <si>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</si>
  <si>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</si>
  <si>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</si>
  <si>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</si>
  <si>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</si>
  <si>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</si>
  <si>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</si>
  <si>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</si>
  <si>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</si>
  <si>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</si>
  <si>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</si>
  <si>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</si>
  <si>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</si>
  <si>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</si>
  <si>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</si>
  <si>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</si>
  <si>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</si>
  <si>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</si>
  <si>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</si>
  <si>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</si>
  <si>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</si>
  <si>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</si>
  <si>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</si>
  <si>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</si>
  <si>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</si>
  <si>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</si>
  <si>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</si>
  <si>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</si>
  <si>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</si>
  <si>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</si>
  <si>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</si>
  <si>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</si>
  <si>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</si>
  <si>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</si>
  <si>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</si>
  <si>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</si>
  <si>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</si>
  <si>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</si>
  <si>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</si>
  <si>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</si>
  <si>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</si>
  <si>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</si>
  <si>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</si>
  <si>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</si>
  <si>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</si>
  <si>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</si>
  <si>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</si>
  <si>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</si>
  <si>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</si>
  <si>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</si>
  <si>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</si>
  <si>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</si>
  <si>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</si>
  <si>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</si>
  <si>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</si>
  <si>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</si>
  <si>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</si>
  <si>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</si>
  <si>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</si>
  <si>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</si>
  <si>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</si>
  <si>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</si>
  <si>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</si>
  <si>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</si>
  <si>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</si>
  <si>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</si>
  <si>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</si>
  <si>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</si>
  <si>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</si>
  <si>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</si>
  <si>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</si>
  <si>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</si>
  <si>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</si>
  <si>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</si>
  <si>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</si>
  <si>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</si>
  <si>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</si>
  <si>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</si>
  <si>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</si>
  <si>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</si>
  <si>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</si>
  <si>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</si>
  <si>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</si>
  <si>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</si>
  <si>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</si>
  <si>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</si>
  <si>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</si>
  <si>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</si>
  <si>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</si>
  <si>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</si>
  <si>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</si>
  <si>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</si>
  <si>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</si>
  <si>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</si>
  <si>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</si>
  <si>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</si>
  <si>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</si>
  <si>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</si>
  <si>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</si>
  <si>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</si>
  <si>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</si>
  <si>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</si>
  <si>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</si>
  <si>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</si>
  <si>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</si>
  <si>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</si>
  <si>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</si>
  <si>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</si>
  <si>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</si>
  <si>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</si>
  <si>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</si>
  <si>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</si>
  <si>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</si>
  <si>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</si>
  <si>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</si>
  <si>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</si>
  <si>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</si>
  <si>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</si>
  <si>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</si>
  <si>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</si>
  <si>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</si>
  <si>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</si>
  <si>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</si>
  <si>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</si>
  <si>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</si>
  <si>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</si>
  <si>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</si>
  <si>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</si>
  <si>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</si>
  <si>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</si>
  <si>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</si>
  <si>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</si>
  <si>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</si>
  <si>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</si>
  <si>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</si>
  <si>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</si>
  <si>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</si>
  <si>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</si>
  <si>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</si>
  <si>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</si>
  <si>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</si>
  <si>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</si>
  <si>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</si>
  <si>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</si>
  <si>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</si>
  <si>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</si>
  <si>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</si>
  <si>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</si>
  <si>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</si>
  <si>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</si>
  <si>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</si>
  <si>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</si>
  <si>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</si>
  <si>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</si>
  <si>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</si>
  <si>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</si>
  <si>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</si>
  <si>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</si>
  <si>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</si>
  <si>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</si>
  <si>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</si>
  <si>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</si>
  <si>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</si>
  <si>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</si>
  <si>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</si>
  <si>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</si>
  <si>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</si>
  <si>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</si>
  <si>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</si>
  <si>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</si>
  <si>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</si>
  <si>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</si>
  <si>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</si>
  <si>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</si>
  <si>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</si>
  <si>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</si>
  <si>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</si>
  <si>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</si>
  <si>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</si>
  <si>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</si>
  <si>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</si>
  <si>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</si>
  <si>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</si>
  <si>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</si>
  <si>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</si>
  <si>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</si>
  <si>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</si>
  <si>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</si>
  <si>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</si>
  <si>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</si>
  <si>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</si>
  <si>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</si>
  <si>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</si>
  <si>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</si>
  <si>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</si>
  <si>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</si>
  <si>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</si>
  <si>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</si>
  <si>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</si>
  <si>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</si>
  <si>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</si>
  <si>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</si>
  <si>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</si>
  <si>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</si>
  <si>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</si>
  <si>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</si>
  <si>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</si>
  <si>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</si>
  <si>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</si>
  <si>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</si>
  <si>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</si>
  <si>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</si>
  <si>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</si>
  <si>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</si>
  <si>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</si>
  <si>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</si>
  <si>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</si>
  <si>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</si>
  <si>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</si>
  <si>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</si>
  <si>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</si>
  <si>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</si>
  <si>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</si>
  <si>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</si>
  <si>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</si>
  <si>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</si>
  <si>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</si>
  <si>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</si>
  <si>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</si>
  <si>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</si>
  <si>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</si>
  <si>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</si>
  <si>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</si>
  <si>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</si>
  <si>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</si>
  <si>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</si>
  <si>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</si>
  <si>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</si>
  <si>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</si>
  <si>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</si>
  <si>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</si>
  <si>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</si>
  <si>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</si>
  <si>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</si>
  <si>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</si>
  <si>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</si>
  <si>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</si>
  <si>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</si>
  <si>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</si>
  <si>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</si>
  <si>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</si>
  <si>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</si>
  <si>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</si>
  <si>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</si>
  <si>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</si>
  <si>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</si>
  <si>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</si>
  <si>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</si>
  <si>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</si>
  <si>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</si>
  <si>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</si>
  <si>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</si>
  <si>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</si>
  <si>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</si>
  <si>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</si>
  <si>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</si>
  <si>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</si>
  <si>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</si>
  <si>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</si>
  <si>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</si>
  <si>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</si>
  <si>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</si>
  <si>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</si>
  <si>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</si>
  <si>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</si>
  <si>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</si>
  <si>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</si>
  <si>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</si>
  <si>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</si>
  <si>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</si>
  <si>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</si>
  <si>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</si>
  <si>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</si>
  <si>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</si>
  <si>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</si>
  <si>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</si>
  <si>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</si>
  <si>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</si>
  <si>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</si>
  <si>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</si>
  <si>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</si>
  <si>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</si>
  <si>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</si>
  <si>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</si>
  <si>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</si>
  <si>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</si>
  <si>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</si>
  <si>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</si>
  <si>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</si>
  <si>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</si>
  <si>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</si>
  <si>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</si>
  <si>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</si>
  <si>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</si>
  <si>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</si>
  <si>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</si>
  <si>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</si>
  <si>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</si>
  <si>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</si>
  <si>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</si>
  <si>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</si>
  <si>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</si>
  <si>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</si>
  <si>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</si>
  <si>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</si>
  <si>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</si>
  <si>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</si>
  <si>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</si>
  <si>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</si>
  <si>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</si>
  <si>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</si>
  <si>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</si>
  <si>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</si>
  <si>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</si>
  <si>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</si>
  <si>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</si>
  <si>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</si>
  <si>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</si>
  <si>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</si>
  <si>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</si>
  <si>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</si>
  <si>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</si>
  <si>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</si>
  <si>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</si>
  <si>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</si>
  <si>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</si>
  <si>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</si>
  <si>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</si>
  <si>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</si>
  <si>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</si>
  <si>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</si>
  <si>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</si>
  <si>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</si>
  <si>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</si>
  <si>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</si>
  <si>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</si>
  <si>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</si>
  <si>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</si>
  <si>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</si>
  <si>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</si>
  <si>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</si>
  <si>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</si>
  <si>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</si>
  <si>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</si>
  <si>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</si>
  <si>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</si>
  <si>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</si>
  <si>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</si>
  <si>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</si>
  <si>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</si>
  <si>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</si>
  <si>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</si>
  <si>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</si>
  <si>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</si>
  <si>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</si>
  <si>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</si>
  <si>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</si>
  <si>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</si>
  <si>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</si>
  <si>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</si>
  <si>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</si>
  <si>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</si>
  <si>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</si>
  <si>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</si>
  <si>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</si>
  <si>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</si>
  <si>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</si>
  <si>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</si>
  <si>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</si>
  <si>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</si>
  <si>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</si>
  <si>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</si>
  <si>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</si>
  <si>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</si>
  <si>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</si>
  <si>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</si>
  <si>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</si>
  <si>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</si>
  <si>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</si>
  <si>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</si>
  <si>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</si>
  <si>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</si>
  <si>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</si>
  <si>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</si>
  <si>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</si>
  <si>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</si>
  <si>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</si>
  <si>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</si>
  <si>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</si>
  <si>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</si>
  <si>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</si>
  <si>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</si>
  <si>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</si>
  <si>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</si>
  <si>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</si>
  <si>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</si>
  <si>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</si>
  <si>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</si>
  <si>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</si>
  <si>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</si>
  <si>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</si>
  <si>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</si>
  <si>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</si>
  <si>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</si>
  <si>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</si>
  <si>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</si>
  <si>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</si>
  <si>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</si>
  <si>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</si>
  <si>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</si>
  <si>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</si>
  <si>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</si>
  <si>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</si>
  <si>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</si>
  <si>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</si>
  <si>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</si>
  <si>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</si>
  <si>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</si>
  <si>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</si>
  <si>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</si>
  <si>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</si>
  <si>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</si>
  <si>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</si>
  <si>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</si>
  <si>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</si>
  <si>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</si>
  <si>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</si>
  <si>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</si>
  <si>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</si>
  <si>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</si>
  <si>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</si>
  <si>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</si>
  <si>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</si>
  <si>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</si>
  <si>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</si>
  <si>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</si>
  <si>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</si>
  <si>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</si>
  <si>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</si>
  <si>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</si>
  <si>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</si>
  <si>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</si>
  <si>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</si>
  <si>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</si>
  <si>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</si>
  <si>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</si>
  <si>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</si>
  <si>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</si>
  <si>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</si>
  <si>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</si>
  <si>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</si>
  <si>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</si>
  <si>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</si>
  <si>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</si>
  <si>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</si>
  <si>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</si>
  <si>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</si>
  <si>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</si>
  <si>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</si>
  <si>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</si>
  <si>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</si>
  <si>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</si>
  <si>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</si>
  <si>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</si>
  <si>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</si>
  <si>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</si>
  <si>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</si>
  <si>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</si>
  <si>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</si>
  <si>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</si>
  <si>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</si>
  <si>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</si>
  <si>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</si>
  <si>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</si>
  <si>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</si>
  <si>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</si>
  <si>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</si>
  <si>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</si>
  <si>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</si>
  <si>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</si>
  <si>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</si>
  <si>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</si>
  <si>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</si>
  <si>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</si>
  <si>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</si>
  <si>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</si>
  <si>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</si>
  <si>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</si>
  <si>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</si>
  <si>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</si>
  <si>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</si>
  <si>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</si>
  <si>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</si>
  <si>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</si>
  <si>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</si>
  <si>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</si>
  <si>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</si>
  <si>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</si>
  <si>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</si>
  <si>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</si>
  <si>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</si>
  <si>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</si>
  <si>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</si>
  <si>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</si>
  <si>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</si>
  <si>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</si>
  <si>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</si>
  <si>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</si>
  <si>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</si>
  <si>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</si>
  <si>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</si>
  <si>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</si>
  <si>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</si>
  <si>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</si>
  <si>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</si>
  <si>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</si>
  <si>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</si>
  <si>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</si>
  <si>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</si>
  <si>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</si>
  <si>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</si>
  <si>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</si>
  <si>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</si>
  <si>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</si>
  <si>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</si>
  <si>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</si>
  <si>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</si>
  <si>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</si>
  <si>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</si>
  <si>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</si>
  <si>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</si>
  <si>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</si>
  <si>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</si>
  <si>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</si>
  <si>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</si>
  <si>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</si>
  <si>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</si>
  <si>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</si>
  <si>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</si>
  <si>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</si>
  <si>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</si>
  <si>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</si>
  <si>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</si>
  <si>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</si>
  <si>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</si>
  <si>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</si>
  <si>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</si>
  <si>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</si>
  <si>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</si>
  <si>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</si>
  <si>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</si>
  <si>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</si>
  <si>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</si>
  <si>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</si>
  <si>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</si>
  <si>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</si>
  <si>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</si>
  <si>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</si>
  <si>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</si>
  <si>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</si>
  <si>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</si>
  <si>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</si>
  <si>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</si>
  <si>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</si>
  <si>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</si>
  <si>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</si>
  <si>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</si>
  <si>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</si>
  <si>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</si>
  <si>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</si>
  <si>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</si>
  <si>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</si>
  <si>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</si>
  <si>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</si>
  <si>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</si>
  <si>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</si>
  <si>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</si>
  <si>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</si>
  <si>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</si>
  <si>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</si>
  <si>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</si>
  <si>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</si>
  <si>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</si>
  <si>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</si>
  <si>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</si>
  <si>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</si>
  <si>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</si>
  <si>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</si>
  <si>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</si>
  <si>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</si>
  <si>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</si>
  <si>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</si>
  <si>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</si>
  <si>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</si>
  <si>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</si>
  <si>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</si>
  <si>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</si>
  <si>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</si>
  <si>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</si>
  <si>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</si>
  <si>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</si>
  <si>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</si>
  <si>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</si>
  <si>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</si>
  <si>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</si>
  <si>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</si>
  <si>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</si>
  <si>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</si>
  <si>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</si>
  <si>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</si>
  <si>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</si>
  <si>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</si>
  <si>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</si>
  <si>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</si>
  <si>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</si>
  <si>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</si>
  <si>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</si>
  <si>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</si>
  <si>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</si>
  <si>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</si>
  <si>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</si>
  <si>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</si>
  <si>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</si>
  <si>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</si>
  <si>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</si>
  <si>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</si>
  <si>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</si>
  <si>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</si>
  <si>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</si>
  <si>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</si>
  <si>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</si>
  <si>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</si>
  <si>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</si>
  <si>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</si>
  <si>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</si>
  <si>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</si>
  <si>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</si>
  <si>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</si>
  <si>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</si>
  <si>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</si>
  <si>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</si>
  <si>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</si>
  <si>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</si>
  <si>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</si>
  <si>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</si>
  <si>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</si>
  <si>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</si>
  <si>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</si>
  <si>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</si>
  <si>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</si>
  <si>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</si>
  <si>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</si>
  <si>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</si>
  <si>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</si>
  <si>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</si>
  <si>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</si>
  <si>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</si>
  <si>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</si>
  <si>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</si>
  <si>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</si>
  <si>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</si>
  <si>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</si>
  <si>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</si>
  <si>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</si>
  <si>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</si>
  <si>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</si>
  <si>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</si>
  <si>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</si>
  <si>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</si>
  <si>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</si>
  <si>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</si>
  <si>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</si>
  <si>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</si>
  <si>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</si>
  <si>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</si>
  <si>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</si>
  <si>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</si>
  <si>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</si>
  <si>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</si>
  <si>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</si>
  <si>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</si>
  <si>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</si>
  <si>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</si>
  <si>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</si>
  <si>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</si>
  <si>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</si>
  <si>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</si>
  <si>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</si>
  <si>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</si>
  <si>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</si>
  <si>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</si>
  <si>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</si>
  <si>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</si>
  <si>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</si>
  <si>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</si>
  <si>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</si>
  <si>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</si>
  <si>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</si>
  <si>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</si>
  <si>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</si>
  <si>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</si>
  <si>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</si>
  <si>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</si>
  <si>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</si>
  <si>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</si>
  <si>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</si>
  <si>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</si>
  <si>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</si>
  <si>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</si>
  <si>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</si>
  <si>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</si>
  <si>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</si>
  <si>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</si>
  <si>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</si>
  <si>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</si>
  <si>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</si>
  <si>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</si>
  <si>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</si>
  <si>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</si>
  <si>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</si>
  <si>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</si>
  <si>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</si>
  <si>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</si>
  <si>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</si>
  <si>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</si>
  <si>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</si>
  <si>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</si>
  <si>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</si>
  <si>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</si>
  <si>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</si>
  <si>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</si>
  <si>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</si>
  <si>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</si>
  <si>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</si>
  <si>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</si>
  <si>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</si>
  <si>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</si>
  <si>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</si>
  <si>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</si>
  <si>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</si>
  <si>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</si>
  <si>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</si>
  <si>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</si>
  <si>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</si>
  <si>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</si>
  <si>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</si>
  <si>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</si>
  <si>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</si>
  <si>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</si>
  <si>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</si>
  <si>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</si>
  <si>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</si>
  <si>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</si>
  <si>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</si>
  <si>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</si>
  <si>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</si>
  <si>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</si>
  <si>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</si>
  <si>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</si>
  <si>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</si>
  <si>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</si>
  <si>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</si>
  <si>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</si>
  <si>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</si>
  <si>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</si>
  <si>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</si>
  <si>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</si>
  <si>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</si>
  <si>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</si>
  <si>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</si>
  <si>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</si>
  <si>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</si>
  <si>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</si>
  <si>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</si>
  <si>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</si>
  <si>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</si>
  <si>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</si>
  <si>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</si>
  <si>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</si>
  <si>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</si>
  <si>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</si>
  <si>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</si>
  <si>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</si>
  <si>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</si>
  <si>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</si>
  <si>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</si>
  <si>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</si>
  <si>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</si>
  <si>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</si>
  <si>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</si>
  <si>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</si>
  <si>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</si>
  <si>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</si>
  <si>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</si>
  <si>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</si>
  <si>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</si>
  <si>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</si>
  <si>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</si>
  <si>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</si>
  <si>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</si>
  <si>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</si>
  <si>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</si>
  <si>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</si>
  <si>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</si>
  <si>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</si>
  <si>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</si>
  <si>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</si>
  <si>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</si>
  <si>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</si>
  <si>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</si>
  <si>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</si>
  <si>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</si>
  <si>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</si>
  <si>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</si>
  <si>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</si>
  <si>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</si>
  <si>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</si>
  <si>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</si>
  <si>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</si>
  <si>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</si>
  <si>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</si>
  <si>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</si>
  <si>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</si>
  <si>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</si>
  <si>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</si>
  <si>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</si>
  <si>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</si>
  <si>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</si>
  <si>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</si>
  <si>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</si>
  <si>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</si>
  <si>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</si>
  <si>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</si>
  <si>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</si>
  <si>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</si>
  <si>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</si>
  <si>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</si>
  <si>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</si>
  <si>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</si>
  <si>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</si>
  <si>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</si>
  <si>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</si>
  <si>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</si>
  <si>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</si>
  <si>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</si>
  <si>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</si>
  <si>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</si>
  <si>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</si>
  <si>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</si>
  <si>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</si>
  <si>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</si>
  <si>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</si>
  <si>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</si>
  <si>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</si>
  <si>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</si>
  <si>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</si>
  <si>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</si>
  <si>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</si>
  <si>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</si>
  <si>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</si>
  <si>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</si>
  <si>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</si>
  <si>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</si>
  <si>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</si>
  <si>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</si>
  <si>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</si>
  <si>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</si>
  <si>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</si>
  <si>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</si>
  <si>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</si>
  <si>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</si>
  <si>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</si>
  <si>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</si>
  <si>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</si>
  <si>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</si>
  <si>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</si>
  <si>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</si>
  <si>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</si>
  <si>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</si>
  <si>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</si>
  <si>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</si>
  <si>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</si>
  <si>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</si>
  <si>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</si>
  <si>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</si>
  <si>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</si>
  <si>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</si>
  <si>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</si>
  <si>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</si>
  <si>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</si>
  <si>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</si>
  <si>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</si>
  <si>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</si>
  <si>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</si>
  <si>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</si>
  <si>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</si>
  <si>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</si>
  <si>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</si>
  <si>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</si>
  <si>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</si>
  <si>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</si>
  <si>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</si>
  <si>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</si>
  <si>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</si>
  <si>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</si>
  <si>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</si>
  <si>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</si>
  <si>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</si>
  <si>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</si>
  <si>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</si>
  <si>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</si>
  <si>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</si>
  <si>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</si>
  <si>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</si>
  <si>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</si>
  <si>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</si>
  <si>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</si>
  <si>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</si>
  <si>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</si>
  <si>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</si>
  <si>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</si>
  <si>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</si>
  <si>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</si>
  <si>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</si>
  <si>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</si>
  <si>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</si>
  <si>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</si>
  <si>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</si>
  <si>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</si>
  <si>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</si>
  <si>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</si>
  <si>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</si>
  <si>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</si>
  <si>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</si>
  <si>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</si>
  <si>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</si>
  <si>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</si>
  <si>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</si>
  <si>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</si>
  <si>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</si>
  <si>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</si>
  <si>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</si>
  <si>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</si>
  <si>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</si>
  <si>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</si>
  <si>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</si>
  <si>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</si>
  <si>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</si>
  <si>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</si>
  <si>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</si>
  <si>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</si>
  <si>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</si>
  <si>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</si>
  <si>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</si>
  <si>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</si>
  <si>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</si>
  <si>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</si>
  <si>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</si>
  <si>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</si>
  <si>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</si>
  <si>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</si>
  <si>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</si>
  <si>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</si>
  <si>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</si>
  <si>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</si>
  <si>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</si>
  <si>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</si>
  <si>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</si>
  <si>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</si>
  <si>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</si>
  <si>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</si>
  <si>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</si>
  <si>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</si>
  <si>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</si>
  <si>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</si>
  <si>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</si>
  <si>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</si>
  <si>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</si>
  <si>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</si>
  <si>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</si>
  <si>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</si>
  <si>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</si>
  <si>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</si>
  <si>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</si>
  <si>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</si>
  <si>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</si>
  <si>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</si>
  <si>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</si>
  <si>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</si>
  <si>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</si>
  <si>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</si>
  <si>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</si>
  <si>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</si>
  <si>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</si>
  <si>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</si>
  <si>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</si>
  <si>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</si>
  <si>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</si>
  <si>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</si>
  <si>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</si>
  <si>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</si>
  <si>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</si>
  <si>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</si>
  <si>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</si>
  <si>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</si>
  <si>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</si>
  <si>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</si>
  <si>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</si>
  <si>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</si>
  <si>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</si>
  <si>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</si>
  <si>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</si>
  <si>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</si>
  <si>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</si>
  <si>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</si>
  <si>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</si>
  <si>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</si>
  <si>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</si>
  <si>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</si>
  <si>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</si>
  <si>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</si>
  <si>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</si>
  <si>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</si>
  <si>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</si>
  <si>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</si>
  <si>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</si>
  <si>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</si>
  <si>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</si>
  <si>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</si>
  <si>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</si>
  <si>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</si>
  <si>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</si>
  <si>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</si>
  <si>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</si>
  <si>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</si>
  <si>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</si>
  <si>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</si>
  <si>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</si>
  <si>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</si>
  <si>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</si>
  <si>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</si>
  <si>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</si>
  <si>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</si>
  <si>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</si>
  <si>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</si>
  <si>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</si>
  <si>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</si>
  <si>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</si>
  <si>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</si>
  <si>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</si>
  <si>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</si>
  <si>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</si>
  <si>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</si>
  <si>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</si>
  <si>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</si>
  <si>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</si>
  <si>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</si>
  <si>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</si>
  <si>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</si>
  <si>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</si>
  <si>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</si>
  <si>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</si>
  <si>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</si>
  <si>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</si>
  <si>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</si>
  <si>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</si>
  <si>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</si>
  <si>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</si>
  <si>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</si>
  <si>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</si>
  <si>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</si>
  <si>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</si>
  <si>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</si>
  <si>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</si>
  <si>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</si>
  <si>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</si>
  <si>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</si>
  <si>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</si>
  <si>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</si>
  <si>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</si>
  <si>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</si>
  <si>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</si>
  <si>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</si>
  <si>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</si>
  <si>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</si>
  <si>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</si>
  <si>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</si>
  <si>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</si>
  <si>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</si>
  <si>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</si>
  <si>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</si>
  <si>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</si>
  <si>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</si>
  <si>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</si>
  <si>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</si>
  <si>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</si>
  <si>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</si>
  <si>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</si>
  <si>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</si>
  <si>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</si>
  <si>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</si>
  <si>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</si>
  <si>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</si>
  <si>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</si>
  <si>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</si>
  <si>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</si>
  <si>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</si>
  <si>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</si>
  <si>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</si>
  <si>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</si>
  <si>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</si>
  <si>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</si>
  <si>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</si>
  <si>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</si>
  <si>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</si>
  <si>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</si>
  <si>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</si>
  <si>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</si>
  <si>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</si>
  <si>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</si>
  <si>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</si>
  <si>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</si>
  <si>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</si>
  <si>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</si>
  <si>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</si>
  <si>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</si>
  <si>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</si>
  <si>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</si>
  <si>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</si>
  <si>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</si>
  <si>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</si>
  <si>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</si>
  <si>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</si>
  <si>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</si>
  <si>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</si>
  <si>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</si>
  <si>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</si>
  <si>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</si>
  <si>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</si>
  <si>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</si>
  <si>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</si>
  <si>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</si>
  <si>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</si>
  <si>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</si>
  <si>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</si>
  <si>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</si>
  <si>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</si>
  <si>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</si>
  <si>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</si>
  <si>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</si>
  <si>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</si>
  <si>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</si>
  <si>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</si>
  <si>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</si>
  <si>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</si>
  <si>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</si>
  <si>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</si>
  <si>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</si>
  <si>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</si>
  <si>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</si>
  <si>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</si>
  <si>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</si>
  <si>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</si>
  <si>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</si>
  <si>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</si>
  <si>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</si>
  <si>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</si>
  <si>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</si>
  <si>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</si>
  <si>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</si>
  <si>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</si>
  <si>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</si>
  <si>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</si>
  <si>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</si>
  <si>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</si>
  <si>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</si>
  <si>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</si>
  <si>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</si>
  <si>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</si>
  <si>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</si>
  <si>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</si>
  <si>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</si>
  <si>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</si>
  <si>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</si>
  <si>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</si>
  <si>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</si>
  <si>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</si>
  <si>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</si>
  <si>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</si>
  <si>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</si>
  <si>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</si>
  <si>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</si>
  <si>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</si>
  <si>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</si>
  <si>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</si>
  <si>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</si>
  <si>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</si>
  <si>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</si>
  <si>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</si>
  <si>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</si>
  <si>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</si>
  <si>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</si>
  <si>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</si>
  <si>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</si>
  <si>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</si>
  <si>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</si>
  <si>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</si>
  <si>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</si>
  <si>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</si>
  <si>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</si>
  <si>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</si>
  <si>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</si>
  <si>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</si>
  <si>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</si>
  <si>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</si>
  <si>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</si>
  <si>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</si>
  <si>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</si>
  <si>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</si>
  <si>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</si>
  <si>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</si>
  <si>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</si>
  <si>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</si>
  <si>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</si>
  <si>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</si>
  <si>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</si>
  <si>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</si>
  <si>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</si>
  <si>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</si>
  <si>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</si>
  <si>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</si>
  <si>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</si>
  <si>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</si>
  <si>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</si>
  <si>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</si>
  <si>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</si>
  <si>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</si>
  <si>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</si>
  <si>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</si>
  <si>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</si>
  <si>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</si>
  <si>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</si>
  <si>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</si>
  <si>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</si>
  <si>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</si>
  <si>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</si>
  <si>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</si>
  <si>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</si>
  <si>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</si>
  <si>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</si>
  <si>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</si>
  <si>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</si>
  <si>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</si>
  <si>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</si>
  <si>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</si>
  <si>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</si>
  <si>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</si>
  <si>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</si>
  <si>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</si>
  <si>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</si>
  <si>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</si>
  <si>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</si>
  <si>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</si>
  <si>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</si>
  <si>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</si>
  <si>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</si>
  <si>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</si>
  <si>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</si>
  <si>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</si>
  <si>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</si>
  <si>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</si>
  <si>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</si>
  <si>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</si>
  <si>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</si>
  <si>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</si>
  <si>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</si>
  <si>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</si>
  <si>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</si>
  <si>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</si>
  <si>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</si>
  <si>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</si>
  <si>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</si>
  <si>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</si>
  <si>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</si>
  <si>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</si>
  <si>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</si>
  <si>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</si>
  <si>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</si>
  <si>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</si>
  <si>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</si>
  <si>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</si>
  <si>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</si>
  <si>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</si>
  <si>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</si>
  <si>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</si>
  <si>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</si>
  <si>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</si>
  <si>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</si>
  <si>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</si>
  <si>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</si>
  <si>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</si>
  <si>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</si>
  <si>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</si>
  <si>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</si>
  <si>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</si>
  <si>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</si>
  <si>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</si>
  <si>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</si>
  <si>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</si>
  <si>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</si>
  <si>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</si>
  <si>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</si>
  <si>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</si>
  <si>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</si>
  <si>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</si>
  <si>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</si>
  <si>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</si>
  <si>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</si>
  <si>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</si>
  <si>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</si>
  <si>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</si>
  <si>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</si>
  <si>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</si>
  <si>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</si>
  <si>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</si>
  <si>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</si>
  <si>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</si>
  <si>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</si>
  <si>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</si>
  <si>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</si>
  <si>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</si>
  <si>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</si>
  <si>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</si>
  <si>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</si>
  <si>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</si>
  <si>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</si>
  <si>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</si>
  <si>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</si>
  <si>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</si>
  <si>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</si>
  <si>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</si>
  <si>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</si>
  <si>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</si>
  <si>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</si>
  <si>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</si>
  <si>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</si>
  <si>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</si>
  <si>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</si>
  <si>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</si>
  <si>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</si>
  <si>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</si>
  <si>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</si>
  <si>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</si>
  <si>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</si>
  <si>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</si>
  <si>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</si>
  <si>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</si>
  <si>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</si>
  <si>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</si>
  <si>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</si>
  <si>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</si>
  <si>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</si>
  <si>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</si>
  <si>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</si>
  <si>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</si>
  <si>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</si>
  <si>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</si>
  <si>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</si>
  <si>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</si>
  <si>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</si>
  <si>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</si>
  <si>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</si>
  <si>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</si>
  <si>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</si>
  <si>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</si>
  <si>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</si>
  <si>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</si>
  <si>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</si>
  <si>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</si>
  <si>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</si>
  <si>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</si>
  <si>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</si>
  <si>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</si>
  <si>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</si>
  <si>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</si>
  <si>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</si>
  <si>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</si>
  <si>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</si>
  <si>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</si>
  <si>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</si>
  <si>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</si>
  <si>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</si>
  <si>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</si>
  <si>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</si>
  <si>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</si>
  <si>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</si>
  <si>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</si>
  <si>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</si>
  <si>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</si>
  <si>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</si>
  <si>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</si>
  <si>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</si>
  <si>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</si>
  <si>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</si>
  <si>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</si>
  <si>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</si>
  <si>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</si>
  <si>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</si>
  <si>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</si>
  <si>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</si>
  <si>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</si>
  <si>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</si>
  <si>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</si>
  <si>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</si>
  <si>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</si>
  <si>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</si>
  <si>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</si>
  <si>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</si>
  <si>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</si>
  <si>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</si>
  <si>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</si>
  <si>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</si>
  <si>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</si>
  <si>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</si>
  <si>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</si>
  <si>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</si>
  <si>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</si>
  <si>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</si>
  <si>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</si>
  <si>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</si>
  <si>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</si>
  <si>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</si>
  <si>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</si>
  <si>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</si>
  <si>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</si>
  <si>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</si>
  <si>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</si>
  <si>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</si>
  <si>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</si>
  <si>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</si>
  <si>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</si>
  <si>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</si>
  <si>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</si>
  <si>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</si>
  <si>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</si>
  <si>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</si>
  <si>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</si>
  <si>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</si>
  <si>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</si>
  <si>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</si>
  <si>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</si>
  <si>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</si>
  <si>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</si>
  <si>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</si>
  <si>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</si>
  <si>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</si>
  <si>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</si>
  <si>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</si>
  <si>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</si>
  <si>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</si>
  <si>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</si>
  <si>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</si>
  <si>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</si>
  <si>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</si>
  <si>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</si>
  <si>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</si>
  <si>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</si>
  <si>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</si>
  <si>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</si>
  <si>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</si>
  <si>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</si>
  <si>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</si>
  <si>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</si>
  <si>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</si>
  <si>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</si>
  <si>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</si>
  <si>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</si>
  <si>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</si>
  <si>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</si>
  <si>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</si>
  <si>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</si>
  <si>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</si>
  <si>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</si>
  <si>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</si>
  <si>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</si>
  <si>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</si>
  <si>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</si>
  <si>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</si>
  <si>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</si>
  <si>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</si>
  <si>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</si>
  <si>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</si>
  <si>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</si>
  <si>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</si>
  <si>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</si>
  <si>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</si>
  <si>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</si>
  <si>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</si>
  <si>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</si>
  <si>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</si>
  <si>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</si>
  <si>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</si>
  <si>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</si>
  <si>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</si>
  <si>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</si>
  <si>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</si>
  <si>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</si>
  <si>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</si>
  <si>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</si>
  <si>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</si>
  <si>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</si>
  <si>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</si>
  <si>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</si>
  <si>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</si>
  <si>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</si>
  <si>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</si>
  <si>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</si>
  <si>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</si>
  <si>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</si>
  <si>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</si>
  <si>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</si>
  <si>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</si>
  <si>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</si>
  <si>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</si>
  <si>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</si>
  <si>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</si>
  <si>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</si>
  <si>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</si>
  <si>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</si>
  <si>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</si>
  <si>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</si>
  <si>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</si>
  <si>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</si>
  <si>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</si>
  <si>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</si>
  <si>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</si>
  <si>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</si>
  <si>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</si>
  <si>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</si>
  <si>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</si>
  <si>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</si>
  <si>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</si>
  <si>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</si>
  <si>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</si>
  <si>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</si>
  <si>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</si>
  <si>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</si>
  <si>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</si>
  <si>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</si>
  <si>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</si>
  <si>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</si>
  <si>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</si>
  <si>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</si>
  <si>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</si>
  <si>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</si>
  <si>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</si>
  <si>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</si>
  <si>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</si>
  <si>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</si>
  <si>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</si>
  <si>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</si>
  <si>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</si>
  <si>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</si>
  <si>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</si>
  <si>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</si>
  <si>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</si>
  <si>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</si>
  <si>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</si>
  <si>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</si>
  <si>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</si>
  <si>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</si>
  <si>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</si>
  <si>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</si>
  <si>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</si>
  <si>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</si>
  <si>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</si>
  <si>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</si>
  <si>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</si>
  <si>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</si>
  <si>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</si>
  <si>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</si>
  <si>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</si>
  <si>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</si>
  <si>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</si>
  <si>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</si>
  <si>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</si>
  <si>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</si>
  <si>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</si>
  <si>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</si>
  <si>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</si>
  <si>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</si>
  <si>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</si>
  <si>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</si>
  <si>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</si>
  <si>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</si>
  <si>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</si>
  <si>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</si>
  <si>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</si>
  <si>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</si>
  <si>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</si>
  <si>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</si>
  <si>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</si>
  <si>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</si>
  <si>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</si>
  <si>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</si>
  <si>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</si>
  <si>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</si>
  <si>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</si>
  <si>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</si>
  <si>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</si>
  <si>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</si>
  <si>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</si>
  <si>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</si>
  <si>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</si>
  <si>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</si>
  <si>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</si>
  <si>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</si>
  <si>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</si>
  <si>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</si>
  <si>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</si>
  <si>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</si>
  <si>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</si>
  <si>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</si>
  <si>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</si>
  <si>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</si>
  <si>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</si>
  <si>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</si>
  <si>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</si>
  <si>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</si>
  <si>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</si>
  <si>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</si>
  <si>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</si>
  <si>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</si>
  <si>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</si>
  <si>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</si>
  <si>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</si>
  <si>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</si>
  <si>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</si>
  <si>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</si>
  <si>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</si>
  <si>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</si>
  <si>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</si>
  <si>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</si>
  <si>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</si>
  <si>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</si>
  <si>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</si>
  <si>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</si>
  <si>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</si>
  <si>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</si>
  <si>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</si>
  <si>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</si>
  <si>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</si>
  <si>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</si>
  <si>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</si>
  <si>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</si>
  <si>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</si>
  <si>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</si>
  <si>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</si>
  <si>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</si>
  <si>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</si>
  <si>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</si>
  <si>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</si>
  <si>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</si>
  <si>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</si>
  <si>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</si>
  <si>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</si>
  <si>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</si>
  <si>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</si>
  <si>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</si>
  <si>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</si>
  <si>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</si>
  <si>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</si>
  <si>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</si>
  <si>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</si>
  <si>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</si>
  <si>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</si>
  <si>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</si>
  <si>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</si>
  <si>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</si>
  <si>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</si>
  <si>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</si>
  <si>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</si>
  <si>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</si>
  <si>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</si>
  <si>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</si>
  <si>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</si>
  <si>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</si>
  <si>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</si>
  <si>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</si>
  <si>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</si>
  <si>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</si>
  <si>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</si>
  <si>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</si>
  <si>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</si>
  <si>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</si>
  <si>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</si>
  <si>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</si>
  <si>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</si>
  <si>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</si>
  <si>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</si>
  <si>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</si>
  <si>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</si>
  <si>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</si>
  <si>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</si>
  <si>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</si>
  <si>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</si>
  <si>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</si>
  <si>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</si>
  <si>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</si>
  <si>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</si>
  <si>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</si>
  <si>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</si>
  <si>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</si>
  <si>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</si>
  <si>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</si>
  <si>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</si>
  <si>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</si>
  <si>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</si>
  <si>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</si>
  <si>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</si>
  <si>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</si>
  <si>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</si>
  <si>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</si>
  <si>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</si>
  <si>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</si>
  <si>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</si>
  <si>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</si>
  <si>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</si>
  <si>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</si>
  <si>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</si>
  <si>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</si>
  <si>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</si>
  <si>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</si>
  <si>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</si>
  <si>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</si>
  <si>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</si>
  <si>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</si>
  <si>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</si>
  <si>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</si>
  <si>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</si>
  <si>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</si>
  <si>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</si>
  <si>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</si>
  <si>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</si>
  <si>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</si>
  <si>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</si>
  <si>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</si>
  <si>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</si>
  <si>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</si>
  <si>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</si>
  <si>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</si>
  <si>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</si>
  <si>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</si>
  <si>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</si>
  <si>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</si>
  <si>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</si>
  <si>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</si>
  <si>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</si>
  <si>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</si>
  <si>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</si>
  <si>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</si>
  <si>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</si>
  <si>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</si>
  <si>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</si>
  <si>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</si>
  <si>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</si>
  <si>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</si>
  <si>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</si>
  <si>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</si>
  <si>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</si>
  <si>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</si>
  <si>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</si>
  <si>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</si>
  <si>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</si>
  <si>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</si>
  <si>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</si>
  <si>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</si>
  <si>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</si>
  <si>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</si>
  <si>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</si>
  <si>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</si>
  <si>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</si>
  <si>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</si>
  <si>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</si>
  <si>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</si>
  <si>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</si>
  <si>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</si>
  <si>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</si>
  <si>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</si>
  <si>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</si>
  <si>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</si>
  <si>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</si>
  <si>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</si>
  <si>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</si>
  <si>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</si>
  <si>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</si>
  <si>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</si>
  <si>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</si>
  <si>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</si>
  <si>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</si>
  <si>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SINAPI</t>
  </si>
  <si>
    <t>% MÃO DE OBRA</t>
  </si>
  <si>
    <t>ANÁLISE</t>
  </si>
  <si>
    <t>PREÇO UNITÁRIO COM BDI</t>
  </si>
  <si>
    <t>TOTAL ORÇAMENTO</t>
  </si>
  <si>
    <t>QUANTIDADE</t>
  </si>
  <si>
    <t>VALOR UNITÁRIO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</si>
  <si>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</si>
  <si>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</si>
  <si>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</si>
  <si>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</si>
  <si>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</si>
  <si>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</si>
  <si>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</si>
  <si>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</si>
  <si>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</si>
  <si>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</si>
  <si>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</si>
  <si>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</si>
  <si>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</si>
  <si>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</si>
  <si>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</si>
  <si>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</si>
  <si>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</si>
  <si>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</si>
  <si>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</si>
  <si>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</si>
  <si>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</si>
  <si>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</si>
  <si>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</si>
  <si>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</si>
  <si>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</si>
  <si>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</si>
  <si>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</si>
  <si>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</si>
  <si>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</si>
  <si>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</si>
  <si>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</si>
  <si>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</si>
  <si>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</si>
  <si>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</si>
  <si>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</si>
  <si>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</si>
  <si>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</si>
  <si>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</si>
  <si>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</si>
  <si>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</si>
  <si>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</si>
  <si>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</si>
  <si>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</si>
  <si>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</si>
  <si>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</si>
  <si>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</si>
  <si>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</si>
  <si>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</si>
  <si>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</si>
  <si>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</si>
  <si>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</si>
  <si>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</si>
  <si>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</si>
  <si>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</si>
  <si>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</si>
  <si>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</si>
  <si>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</si>
  <si>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</si>
  <si>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</si>
  <si>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</si>
  <si>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</si>
  <si>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</si>
  <si>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</si>
  <si>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</si>
  <si>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</si>
  <si>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</si>
  <si>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</si>
  <si>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</si>
  <si>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</si>
  <si>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</si>
  <si>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</si>
  <si>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</si>
  <si>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</si>
  <si>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</si>
  <si>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</si>
  <si>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</si>
  <si>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</si>
  <si>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</si>
  <si>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</si>
  <si>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</si>
  <si>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</si>
  <si>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</si>
  <si>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</si>
  <si>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</si>
  <si>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</si>
  <si>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</si>
  <si>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</si>
  <si>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</si>
  <si>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</si>
  <si>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</si>
  <si>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</si>
  <si>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</si>
  <si>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</si>
  <si>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</si>
  <si>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</si>
  <si>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</si>
  <si>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</si>
  <si>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</si>
  <si>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</si>
  <si>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</si>
  <si>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</si>
  <si>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</si>
  <si>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</si>
  <si>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</si>
  <si>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</si>
  <si>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</si>
  <si>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</si>
  <si>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</si>
  <si>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</si>
  <si>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</si>
  <si>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</si>
  <si>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</si>
  <si>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</si>
  <si>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</si>
  <si>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</si>
  <si>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</si>
  <si>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</si>
  <si>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</si>
  <si>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</si>
  <si>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</si>
  <si>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</si>
  <si>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</si>
  <si>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</si>
  <si>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</si>
  <si>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</si>
  <si>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</si>
  <si>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</si>
  <si>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</si>
  <si>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</si>
  <si>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</si>
  <si>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</si>
  <si>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</si>
  <si>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</si>
  <si>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</si>
  <si>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</si>
  <si>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</si>
  <si>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</si>
  <si>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</si>
  <si>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</si>
  <si>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</si>
  <si>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</si>
  <si>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</si>
  <si>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</si>
  <si>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</si>
  <si>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</si>
  <si>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</si>
  <si>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</si>
  <si>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</si>
  <si>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</si>
  <si>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</si>
  <si>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</si>
  <si>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</si>
  <si>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</si>
  <si>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</si>
  <si>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</si>
  <si>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</si>
  <si>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</si>
  <si>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</si>
  <si>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</si>
  <si>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</si>
  <si>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</si>
  <si>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</si>
  <si>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</si>
  <si>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</si>
  <si>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</si>
  <si>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</si>
  <si>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</si>
  <si>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</si>
  <si>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</si>
  <si>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</si>
  <si>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</si>
  <si>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</si>
  <si>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</si>
  <si>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</si>
  <si>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</si>
  <si>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</si>
  <si>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</si>
  <si>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</si>
  <si>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</si>
  <si>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</si>
  <si>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</si>
  <si>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</si>
  <si>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</si>
  <si>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</si>
  <si>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</si>
  <si>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</si>
  <si>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</si>
  <si>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</si>
  <si>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</si>
  <si>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</si>
  <si>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</si>
  <si>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</si>
  <si>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</si>
  <si>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</si>
  <si>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</si>
  <si>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</si>
  <si>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</si>
  <si>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</si>
  <si>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</si>
  <si>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</si>
  <si>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</si>
  <si>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</si>
  <si>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</si>
  <si>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</si>
  <si>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</si>
  <si>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</si>
  <si>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</si>
  <si>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</si>
  <si>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</si>
  <si>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</si>
  <si>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</si>
  <si>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</si>
  <si>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</si>
  <si>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</si>
  <si>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</si>
  <si>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</si>
  <si>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</si>
  <si>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</si>
  <si>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</si>
  <si>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</si>
  <si>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</si>
  <si>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</si>
  <si>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</si>
  <si>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</si>
  <si>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</si>
  <si>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</si>
  <si>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</si>
  <si>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</si>
  <si>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</si>
  <si>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</si>
  <si>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</si>
  <si>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</si>
  <si>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</si>
  <si>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</si>
  <si>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</si>
  <si>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</si>
  <si>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</si>
  <si>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</si>
  <si>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</si>
  <si>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</si>
  <si>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</si>
  <si>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</si>
  <si>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</si>
  <si>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</si>
  <si>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</si>
  <si>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</si>
  <si>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</si>
  <si>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</si>
  <si>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</si>
  <si>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</si>
  <si>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</si>
  <si>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</si>
  <si>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</si>
  <si>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</si>
  <si>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</si>
  <si>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</si>
  <si>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</si>
  <si>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</si>
  <si>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</si>
  <si>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</si>
  <si>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</si>
  <si>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</si>
  <si>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</si>
  <si>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</si>
  <si>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</si>
  <si>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</si>
  <si>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</si>
  <si>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</si>
  <si>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</si>
  <si>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</si>
  <si>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</si>
  <si>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</si>
  <si>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</si>
  <si>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</si>
  <si>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</si>
  <si>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</si>
  <si>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</si>
  <si>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</si>
  <si>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</si>
  <si>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</si>
  <si>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</si>
  <si>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</si>
  <si>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</si>
  <si>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</si>
  <si>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</si>
  <si>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</si>
  <si>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</si>
  <si>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</si>
  <si>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</si>
  <si>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</si>
  <si>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</si>
  <si>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</si>
  <si>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</si>
  <si>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</si>
  <si>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</si>
  <si>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</si>
  <si>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</si>
  <si>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</si>
  <si>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</si>
  <si>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</si>
  <si>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</si>
  <si>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</si>
  <si>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</si>
  <si>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</si>
  <si>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</si>
  <si>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</si>
  <si>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</si>
  <si>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</si>
  <si>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</si>
  <si>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</si>
  <si>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</si>
  <si>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</si>
  <si>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</si>
  <si>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</si>
  <si>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</si>
  <si>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</si>
  <si>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</si>
  <si>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</si>
  <si>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</si>
  <si>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</si>
  <si>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</si>
  <si>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</si>
  <si>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</si>
  <si>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</si>
  <si>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</si>
  <si>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</si>
  <si>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</si>
  <si>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</si>
  <si>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</si>
  <si>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</si>
  <si>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</si>
  <si>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</si>
  <si>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</si>
  <si>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</si>
  <si>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</si>
  <si>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</si>
  <si>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</si>
  <si>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</si>
  <si>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</si>
  <si>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</si>
  <si>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</si>
  <si>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</si>
  <si>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</si>
  <si>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</si>
  <si>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</si>
  <si>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</si>
  <si>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</si>
  <si>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</si>
  <si>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</si>
  <si>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</si>
  <si>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</si>
  <si>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</si>
  <si>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</si>
  <si>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</si>
  <si>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</si>
  <si>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</si>
  <si>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</si>
  <si>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</si>
  <si>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</si>
  <si>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</si>
  <si>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</si>
  <si>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</si>
  <si>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</si>
  <si>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</si>
  <si>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</si>
  <si>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</si>
  <si>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</si>
  <si>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</si>
  <si>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</si>
  <si>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</si>
  <si>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</si>
  <si>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</si>
  <si>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</si>
  <si>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</si>
  <si>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</si>
  <si>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</si>
  <si>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</si>
  <si>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</si>
  <si>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</si>
  <si>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</si>
  <si>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</si>
  <si>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</si>
  <si>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</si>
  <si>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</si>
  <si>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</si>
  <si>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</si>
  <si>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</si>
  <si>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</si>
  <si>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</si>
  <si>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</si>
  <si>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</si>
  <si>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</si>
  <si>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</si>
  <si>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</si>
  <si>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</si>
  <si>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</si>
  <si>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</si>
  <si>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</si>
  <si>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</si>
  <si>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</si>
  <si>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</si>
  <si>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</si>
  <si>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</si>
  <si>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</si>
  <si>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</si>
  <si>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</si>
  <si>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</si>
  <si>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</si>
  <si>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</si>
  <si>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</si>
  <si>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</si>
  <si>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</si>
  <si>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</si>
  <si>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</si>
  <si>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</si>
  <si>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</si>
  <si>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</si>
  <si>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</si>
  <si>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</si>
  <si>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</si>
  <si>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</si>
  <si>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</si>
  <si>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</si>
  <si>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</si>
  <si>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</si>
  <si>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</si>
  <si>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</si>
  <si>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</si>
  <si>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</si>
  <si>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</si>
  <si>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</si>
  <si>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</si>
  <si>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</si>
  <si>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</si>
  <si>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</si>
  <si>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</si>
  <si>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</si>
  <si>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</si>
  <si>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</si>
  <si>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</si>
  <si>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</si>
  <si>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</si>
  <si>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</si>
  <si>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</si>
  <si>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</si>
  <si>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</si>
  <si>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</si>
  <si>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</si>
  <si>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</si>
  <si>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</si>
  <si>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</si>
  <si>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</si>
  <si>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</si>
  <si>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</si>
  <si>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</si>
  <si>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</si>
  <si>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</si>
  <si>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</si>
  <si>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</si>
  <si>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</si>
  <si>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</si>
  <si>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</si>
  <si>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</si>
  <si>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</si>
  <si>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</si>
  <si>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</si>
  <si>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</si>
  <si>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</si>
  <si>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</si>
  <si>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</si>
  <si>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</si>
  <si>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</si>
  <si>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</si>
  <si>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</si>
  <si>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</si>
  <si>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</si>
  <si>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</si>
  <si>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</si>
  <si>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</si>
  <si>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</si>
  <si>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</si>
  <si>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</si>
  <si>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</si>
  <si>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</si>
  <si>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</si>
  <si>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</si>
  <si>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</si>
  <si>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</si>
  <si>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</si>
  <si>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</si>
  <si>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</si>
  <si>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</si>
  <si>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</si>
  <si>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</si>
  <si>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</si>
  <si>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</si>
  <si>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</si>
  <si>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</si>
  <si>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</si>
  <si>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</si>
  <si>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</si>
  <si>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</si>
  <si>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</si>
  <si>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</si>
  <si>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</si>
  <si>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</si>
  <si>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</si>
  <si>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</si>
  <si>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</si>
  <si>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</si>
  <si>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</si>
  <si>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</si>
  <si>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</si>
  <si>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</si>
  <si>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</si>
  <si>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</si>
  <si>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</si>
  <si>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</si>
  <si>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</si>
  <si>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</si>
  <si>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</si>
  <si>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</si>
  <si>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</si>
  <si>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</si>
  <si>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</si>
  <si>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</si>
  <si>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</si>
  <si>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</si>
  <si>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</si>
  <si>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</si>
  <si>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</si>
  <si>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</si>
  <si>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</si>
  <si>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</si>
  <si>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</si>
  <si>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</si>
  <si>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</si>
  <si>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</si>
  <si>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</si>
  <si>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</si>
  <si>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</si>
  <si>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</si>
  <si>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</si>
  <si>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</si>
  <si>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</si>
  <si>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</si>
  <si>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</si>
  <si>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</si>
  <si>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</si>
  <si>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</si>
  <si>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</si>
  <si>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</si>
  <si>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</si>
  <si>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</si>
  <si>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</si>
  <si>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</si>
  <si>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</si>
  <si>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</si>
  <si>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</si>
  <si>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</si>
  <si>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</si>
  <si>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</si>
  <si>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</si>
  <si>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</si>
  <si>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</si>
  <si>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</si>
  <si>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</si>
  <si>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</si>
  <si>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</si>
  <si>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</si>
  <si>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</si>
  <si>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</si>
  <si>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</si>
  <si>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</si>
  <si>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</si>
  <si>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</si>
  <si>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</si>
  <si>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</si>
  <si>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</si>
  <si>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</si>
  <si>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</si>
  <si>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</si>
  <si>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</si>
  <si>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</si>
  <si>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</si>
  <si>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</si>
  <si>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</si>
  <si>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</si>
  <si>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</si>
  <si>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</si>
  <si>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</si>
  <si>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</si>
  <si>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</si>
  <si>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</si>
  <si>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</si>
  <si>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</si>
  <si>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</si>
  <si>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</si>
  <si>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</si>
  <si>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</si>
  <si>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</si>
  <si>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</si>
  <si>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</si>
  <si>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</si>
  <si>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</si>
  <si>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</si>
  <si>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</si>
  <si>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</si>
  <si>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</si>
  <si>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</si>
  <si>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</si>
  <si>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</si>
  <si>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</si>
  <si>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</si>
  <si>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</si>
  <si>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</si>
  <si>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</si>
  <si>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</si>
  <si>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</si>
  <si>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</si>
  <si>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</si>
  <si>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</si>
  <si>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</si>
  <si>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</si>
  <si>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</si>
  <si>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</si>
  <si>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</si>
  <si>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</si>
  <si>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</si>
  <si>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</si>
  <si>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</si>
  <si>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</si>
  <si>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</si>
  <si>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</si>
  <si>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</si>
  <si>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</si>
  <si>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</si>
  <si>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</si>
  <si>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</si>
  <si>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</si>
  <si>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</si>
  <si>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</si>
  <si>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</si>
  <si>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</si>
  <si>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</si>
  <si>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</si>
  <si>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</si>
  <si>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</si>
  <si>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</si>
  <si>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</si>
  <si>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</si>
  <si>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</si>
  <si>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</si>
  <si>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</si>
  <si>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</si>
  <si>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</si>
  <si>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</si>
  <si>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</si>
  <si>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</si>
  <si>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</si>
  <si>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</si>
  <si>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</si>
  <si>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</si>
  <si>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</si>
  <si>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</si>
  <si>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</si>
  <si>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</si>
  <si>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</si>
  <si>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</si>
  <si>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</si>
  <si>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</si>
  <si>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</si>
  <si>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</si>
  <si>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</si>
  <si>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</si>
  <si>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</si>
  <si>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</si>
  <si>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</si>
  <si>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</si>
  <si>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</si>
  <si>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</si>
  <si>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</si>
  <si>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</si>
  <si>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</si>
  <si>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</si>
  <si>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</si>
  <si>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</si>
  <si>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</si>
  <si>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</si>
  <si>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</si>
  <si>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</si>
  <si>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</si>
  <si>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</si>
  <si>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</si>
  <si>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</si>
  <si>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</si>
  <si>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</si>
  <si>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</si>
  <si>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</si>
  <si>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</si>
  <si>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</si>
  <si>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</si>
  <si>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</si>
  <si>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</si>
  <si>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</si>
  <si>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</si>
  <si>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</si>
  <si>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</si>
  <si>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</si>
  <si>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</si>
  <si>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</si>
  <si>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</si>
  <si>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</si>
  <si>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CPU-01</t>
  </si>
  <si>
    <t>COEFICIENTE</t>
  </si>
  <si>
    <t>VALOR MÃO DE OBRA</t>
  </si>
  <si>
    <t>VALOR MATERIAL</t>
  </si>
  <si>
    <t>CPU-02</t>
  </si>
  <si>
    <t>REPAROS ESTRUTURAIS - CONTRAVERGA</t>
  </si>
  <si>
    <t>COMPOSIÇÃO DE PREÇO UNITÁRIO- ESCOLA KRUMMENAUER</t>
  </si>
  <si>
    <t>REVESTIMENTO CERÂMICO ACETINADO DIMENSÕES 50X50 CM APLICADA EM AMBIENTES DE ÁREA ENTRE 5 M² E 10 M²</t>
  </si>
  <si>
    <t>CPU-03</t>
  </si>
  <si>
    <t>CPU-04</t>
  </si>
  <si>
    <t>REVESTIMENTO CERÂMICO ACETINADO DIMENSÕES 50X50 CM APLICADA EM AMBIENTES DE ÁREA MAIOR QUE 10 M²</t>
  </si>
  <si>
    <t>CPU-05</t>
  </si>
  <si>
    <t>REVESTIMENTO CERÂMICO ACETINADO DIMENSÕES 50X50 CM APLICADA EM AMBIENTES DE ÁREA MENOR QUE 5 M²</t>
  </si>
  <si>
    <t>CPU-06</t>
  </si>
  <si>
    <t>CPU-07</t>
  </si>
  <si>
    <t>CPU-08</t>
  </si>
  <si>
    <t>REVESTIMENTO CERÂMICO EXTERNO DIMENSÕES 50X50 CM APLICADA EM AMBIENTES DE ÁREA ENTRE 5 M² E 10 M²</t>
  </si>
  <si>
    <t>REVESTIMENTO CERÂMICO EXTERNO DIMENSÕES 50X50 CM APLICADA EM AMBIENTES DE ÁREA MAIOR QUE 10 M²</t>
  </si>
  <si>
    <t>REVESTIMENTO CERÂMICO EXTERNO DIMENSÕES 50X50 CM APLICADA EM AMBIENTES DE ÁREA MENOR QUE 5 M²</t>
  </si>
  <si>
    <t>CPU-09</t>
  </si>
  <si>
    <t>ACOMPANHAMENTO 5 HORAS/DIA</t>
  </si>
  <si>
    <t>RETIRADA DE PREGOS APÓS REMOÇÃO DE PARQUET E LIXAMENTO DO PISO PARA RECEBER CERÂMICA</t>
  </si>
  <si>
    <t>PISO EM CERAMICA ESMALTADA, COR LISA, PEI MAIOR OU IGUAL A 4</t>
  </si>
  <si>
    <t>PISO EM PORCELANATO, RETIFICADO, LISO, MONOCOLOR,</t>
  </si>
  <si>
    <t xml:space="preserve"> </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</si>
  <si>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</si>
  <si>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</si>
  <si>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</si>
  <si>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</si>
  <si>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</si>
  <si>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</si>
  <si>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</si>
  <si>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</si>
  <si>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</si>
  <si>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</si>
  <si>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</si>
  <si>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</si>
  <si>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</si>
  <si>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</si>
  <si>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</si>
  <si>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</si>
  <si>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</si>
  <si>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</si>
  <si>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</si>
  <si>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</si>
  <si>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</si>
  <si>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</si>
  <si>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</si>
  <si>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</si>
  <si>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</si>
  <si>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</si>
  <si>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</si>
  <si>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</si>
  <si>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</si>
  <si>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</si>
  <si>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</si>
  <si>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</si>
  <si>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</si>
  <si>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</si>
  <si>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</si>
  <si>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</si>
  <si>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</si>
  <si>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</si>
  <si>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</si>
  <si>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</si>
  <si>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</si>
  <si>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</si>
  <si>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</si>
  <si>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</si>
  <si>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</si>
  <si>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</si>
  <si>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</si>
  <si>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</si>
  <si>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</si>
  <si>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</si>
  <si>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</si>
  <si>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</si>
  <si>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</si>
  <si>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</si>
  <si>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</si>
  <si>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</si>
  <si>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</si>
  <si>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</si>
  <si>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</si>
  <si>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</si>
  <si>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</si>
  <si>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</si>
  <si>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</si>
  <si>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</si>
  <si>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</si>
  <si>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</si>
  <si>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</si>
  <si>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</si>
  <si>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</si>
  <si>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</si>
  <si>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</si>
  <si>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</si>
  <si>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</si>
  <si>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</si>
  <si>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</si>
  <si>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</si>
  <si>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</si>
  <si>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</si>
  <si>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</si>
  <si>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</si>
  <si>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</si>
  <si>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</si>
  <si>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</si>
  <si>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</si>
  <si>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</si>
  <si>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</si>
  <si>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</si>
  <si>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</si>
  <si>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</si>
  <si>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</si>
  <si>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</si>
  <si>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</si>
  <si>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</si>
  <si>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</si>
  <si>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</si>
  <si>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</si>
  <si>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</si>
  <si>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</si>
  <si>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</si>
  <si>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</si>
  <si>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</si>
  <si>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</si>
  <si>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</si>
  <si>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</si>
  <si>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</si>
  <si>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</si>
  <si>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</si>
  <si>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</si>
  <si>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</si>
  <si>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</si>
  <si>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</si>
  <si>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</si>
  <si>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</si>
  <si>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</si>
  <si>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</si>
  <si>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</si>
  <si>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</si>
  <si>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</si>
  <si>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</si>
  <si>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</si>
  <si>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</si>
  <si>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</si>
  <si>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</si>
  <si>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</si>
  <si>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</si>
  <si>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</si>
  <si>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</si>
  <si>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</si>
  <si>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</si>
  <si>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</si>
  <si>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</si>
  <si>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</si>
  <si>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</si>
  <si>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</si>
  <si>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</si>
  <si>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</si>
  <si>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</si>
  <si>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</si>
  <si>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</si>
  <si>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</si>
  <si>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</si>
  <si>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</si>
  <si>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</si>
  <si>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</si>
  <si>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</si>
  <si>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</si>
  <si>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</si>
  <si>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</si>
  <si>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</si>
  <si>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</si>
  <si>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</si>
  <si>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</si>
  <si>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</si>
  <si>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</si>
  <si>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</si>
  <si>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</si>
  <si>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</si>
  <si>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</si>
  <si>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</si>
  <si>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</si>
  <si>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</si>
  <si>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</si>
  <si>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</si>
  <si>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</si>
  <si>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</si>
  <si>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</si>
  <si>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</si>
  <si>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</si>
  <si>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</si>
  <si>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</si>
  <si>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</si>
  <si>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</si>
  <si>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</si>
  <si>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</si>
  <si>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</si>
  <si>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</si>
  <si>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</si>
  <si>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</si>
  <si>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</si>
  <si>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</si>
  <si>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</si>
  <si>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CPU-10</t>
  </si>
  <si>
    <t>PINTURA LÁTEX ACRÍLICA SUPER PREMIUM COM PIGMENTAÇÃO, APLICAÇÃO MANUAL EM PAREDES, DUAS DEMÃOS</t>
  </si>
  <si>
    <t>-</t>
  </si>
  <si>
    <t>CPU-11</t>
  </si>
  <si>
    <t>PINTURA LÁTEX ACRÍLICA SUPER PREMIUM COM PIGMENTAÇÃO, APLICAÇÃO MANUAL EM TETO, DUAS DEMÃOS</t>
  </si>
  <si>
    <t>CPU-12</t>
  </si>
  <si>
    <t>PINTURA COM TINTA ELASTOMÉRICA - DUAS DEMÃOS</t>
  </si>
  <si>
    <t>PLANILHA</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</si>
  <si>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</si>
  <si>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</si>
  <si>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</si>
  <si>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</si>
  <si>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</si>
  <si>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</si>
  <si>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</si>
  <si>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</si>
  <si>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</si>
  <si>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</si>
  <si>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</si>
  <si>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</si>
  <si>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</si>
  <si>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</si>
  <si>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</si>
  <si>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</si>
  <si>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</si>
  <si>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</si>
  <si>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</si>
  <si>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</si>
  <si>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</si>
  <si>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</si>
  <si>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</si>
  <si>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</si>
  <si>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</si>
  <si>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</si>
  <si>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</si>
  <si>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</si>
  <si>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</si>
  <si>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</si>
  <si>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</si>
  <si>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</si>
  <si>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</si>
  <si>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</si>
  <si>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</si>
  <si>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</si>
  <si>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</si>
  <si>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</si>
  <si>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</si>
  <si>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</si>
  <si>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</si>
  <si>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</si>
  <si>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</si>
  <si>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</si>
  <si>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</si>
  <si>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</si>
  <si>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</si>
  <si>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</si>
  <si>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</si>
  <si>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</si>
  <si>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</si>
  <si>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</si>
  <si>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</si>
  <si>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</si>
  <si>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</si>
  <si>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</si>
  <si>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</si>
  <si>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</si>
  <si>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</si>
  <si>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</si>
  <si>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</si>
  <si>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</si>
  <si>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</si>
  <si>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</si>
  <si>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</si>
  <si>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</si>
  <si>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</si>
  <si>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</si>
  <si>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</si>
  <si>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</si>
  <si>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</si>
  <si>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</si>
  <si>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</si>
  <si>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</si>
  <si>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</si>
  <si>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</si>
  <si>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</si>
  <si>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</si>
  <si>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</si>
  <si>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</si>
  <si>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</si>
  <si>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</si>
  <si>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</si>
  <si>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</si>
  <si>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</si>
  <si>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</si>
  <si>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</si>
  <si>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</si>
  <si>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</si>
  <si>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</si>
  <si>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</si>
  <si>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</si>
  <si>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</si>
  <si>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</si>
  <si>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</si>
  <si>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</si>
  <si>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</si>
  <si>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</si>
  <si>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</si>
  <si>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</si>
  <si>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</si>
  <si>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</si>
  <si>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</si>
  <si>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</si>
  <si>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</si>
  <si>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</si>
  <si>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</si>
  <si>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</si>
  <si>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</si>
  <si>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</si>
  <si>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</si>
  <si>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</si>
  <si>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</si>
  <si>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</si>
  <si>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</si>
  <si>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</si>
  <si>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</si>
  <si>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</si>
  <si>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</si>
  <si>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</si>
  <si>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</si>
  <si>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</si>
  <si>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</si>
  <si>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</si>
  <si>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</si>
  <si>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</si>
  <si>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</si>
  <si>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</si>
  <si>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</si>
  <si>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</si>
  <si>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</si>
  <si>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</si>
  <si>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</si>
  <si>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</si>
  <si>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</si>
  <si>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</si>
  <si>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</si>
  <si>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</si>
  <si>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</si>
  <si>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</si>
  <si>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</si>
  <si>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</si>
  <si>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</si>
  <si>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</si>
  <si>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</si>
  <si>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</si>
  <si>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</si>
  <si>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</si>
  <si>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</si>
  <si>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</si>
  <si>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</si>
  <si>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</si>
  <si>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</si>
  <si>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</si>
  <si>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</si>
  <si>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</si>
  <si>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</si>
  <si>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</si>
  <si>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</si>
  <si>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</si>
  <si>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</si>
  <si>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</si>
  <si>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</si>
  <si>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</si>
  <si>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</si>
  <si>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</si>
  <si>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</si>
  <si>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</si>
  <si>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</si>
  <si>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</si>
  <si>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</si>
  <si>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</si>
  <si>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</si>
  <si>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</si>
  <si>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</si>
  <si>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</si>
  <si>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</si>
  <si>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</si>
  <si>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</si>
  <si>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</si>
  <si>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</si>
  <si>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</si>
  <si>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</si>
  <si>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</si>
  <si>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</si>
  <si>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</si>
  <si>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</si>
  <si>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</si>
  <si>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</si>
  <si>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</si>
  <si>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</si>
  <si>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BOMBA DE INJEÇÃO, ELÉTRICA, TRIFÁSICA, POTÊNCIA 7,5 CV - CHI DIURNO. AF_08/2025</t>
  </si>
  <si>
    <t>BOMBA DE INJEÇÃO, ELÉTRICA, TRIFÁSICA, POTÊNCIA 7,5 CV-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</si>
  <si>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</si>
  <si>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</si>
  <si>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</si>
  <si>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</si>
  <si>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</si>
  <si>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</si>
  <si>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</si>
  <si>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</si>
  <si>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</si>
  <si>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</si>
  <si>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</si>
  <si>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</si>
  <si>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</si>
  <si>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TRIPOLAR DIN 80A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</si>
  <si>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</si>
  <si>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</si>
  <si>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</si>
  <si>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</si>
  <si>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</si>
  <si>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</si>
  <si>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</si>
  <si>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</si>
  <si>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</si>
  <si>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</si>
  <si>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</si>
  <si>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</si>
  <si>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</si>
  <si>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</si>
  <si>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</si>
  <si>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</si>
  <si>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</si>
  <si>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</si>
  <si>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</si>
  <si>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</si>
  <si>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</si>
  <si>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</si>
  <si>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</si>
  <si>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</si>
  <si>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</si>
  <si>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</si>
  <si>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</si>
  <si>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</si>
  <si>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</si>
  <si>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</si>
  <si>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</si>
  <si>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</si>
  <si>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</si>
  <si>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</si>
  <si>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</si>
  <si>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</si>
  <si>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</si>
  <si>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</si>
  <si>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</si>
  <si>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</si>
  <si>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</si>
  <si>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</si>
  <si>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</si>
  <si>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</si>
  <si>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</si>
  <si>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</si>
  <si>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</si>
  <si>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</si>
  <si>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</si>
  <si>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</si>
  <si>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</si>
  <si>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</si>
  <si>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</si>
  <si>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</si>
  <si>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</si>
  <si>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</si>
  <si>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</si>
  <si>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</si>
  <si>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</si>
  <si>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</si>
  <si>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</si>
  <si>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</si>
  <si>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</si>
  <si>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</si>
  <si>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</si>
  <si>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</si>
  <si>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CAIXA DE PASSAGEM PARA TELEFONE 20X20X10CM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</si>
  <si>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</si>
  <si>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</si>
  <si>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</si>
  <si>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PORTEIRO ELETRÔNICO/INTERFONE DE SOBREPOR, COM MONOFONE, BIVOLT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</si>
  <si>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</si>
  <si>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</si>
  <si>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</si>
  <si>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</si>
  <si>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TOMADA RJ45 CAT 6E (COMPLETA) - FORNECIMENTO E INSTALAÇÃO. AF_08/2025</t>
  </si>
  <si>
    <t>TOMADA RJ45 CAT 6E (MÓDULO) - FORNECIMENTO E INSTALAÇÃO. AF_08/2025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</si>
  <si>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</si>
  <si>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</si>
  <si>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</si>
  <si>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</si>
  <si>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</si>
  <si>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</si>
  <si>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</si>
  <si>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</si>
  <si>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</si>
  <si>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</si>
  <si>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MEDIDAS IN LOCO</t>
  </si>
  <si>
    <t>MEMÓRIA DE CÁLCULO</t>
  </si>
  <si>
    <t>E-MAIL: FINANCEIRO@RASBOLD.COM.BR</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</si>
  <si>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</si>
  <si>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</si>
  <si>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</si>
  <si>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</si>
  <si>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</si>
  <si>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</si>
  <si>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</si>
  <si>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</si>
  <si>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</si>
  <si>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</si>
  <si>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</si>
  <si>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</si>
  <si>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</si>
  <si>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</si>
  <si>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</si>
  <si>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</si>
  <si>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</si>
  <si>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</si>
  <si>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</si>
  <si>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</si>
  <si>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</si>
  <si>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</si>
  <si>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</si>
  <si>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</si>
  <si>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</si>
  <si>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</si>
  <si>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</si>
  <si>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</si>
  <si>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</si>
  <si>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</si>
  <si>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</si>
  <si>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</si>
  <si>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</si>
  <si>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</si>
  <si>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</si>
  <si>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</si>
  <si>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</si>
  <si>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</si>
  <si>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</si>
  <si>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</si>
  <si>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</si>
  <si>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</si>
  <si>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</si>
  <si>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</si>
  <si>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</si>
  <si>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</si>
  <si>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</si>
  <si>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</si>
  <si>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</si>
  <si>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</si>
  <si>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</si>
  <si>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</si>
  <si>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</si>
  <si>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</si>
  <si>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</si>
  <si>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</si>
  <si>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</si>
  <si>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</si>
  <si>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</si>
  <si>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</si>
  <si>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</si>
  <si>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</si>
  <si>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</si>
  <si>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</si>
  <si>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</si>
  <si>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</si>
  <si>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</si>
  <si>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</si>
  <si>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</si>
  <si>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</si>
  <si>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</si>
  <si>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</si>
  <si>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</si>
  <si>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</si>
  <si>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</si>
  <si>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</si>
  <si>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</si>
  <si>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</si>
  <si>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</si>
  <si>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</si>
  <si>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</si>
  <si>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</si>
  <si>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</si>
  <si>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</si>
  <si>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</si>
  <si>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</si>
  <si>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</si>
  <si>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</si>
  <si>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</si>
  <si>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</si>
  <si>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</si>
  <si>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</si>
  <si>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</si>
  <si>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</si>
  <si>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</si>
  <si>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</si>
  <si>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</si>
  <si>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</si>
  <si>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</si>
  <si>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</si>
  <si>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</si>
  <si>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</si>
  <si>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</si>
  <si>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</si>
  <si>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</si>
  <si>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</si>
  <si>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</si>
  <si>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</si>
  <si>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</si>
  <si>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</si>
  <si>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</si>
  <si>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</si>
  <si>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</si>
  <si>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</si>
  <si>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</si>
  <si>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</si>
  <si>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</si>
  <si>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</si>
  <si>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</si>
  <si>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</si>
  <si>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</si>
  <si>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</si>
  <si>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</si>
  <si>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</si>
  <si>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</si>
  <si>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</si>
  <si>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</si>
  <si>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</si>
  <si>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</si>
  <si>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</si>
  <si>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</si>
  <si>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</si>
  <si>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</si>
  <si>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</si>
  <si>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</si>
  <si>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</si>
  <si>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</si>
  <si>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</si>
  <si>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</si>
  <si>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</si>
  <si>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</si>
  <si>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</si>
  <si>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</si>
  <si>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</si>
  <si>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</si>
  <si>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</si>
  <si>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</si>
  <si>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</si>
  <si>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</si>
  <si>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</si>
  <si>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</si>
  <si>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</si>
  <si>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</si>
  <si>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</si>
  <si>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</si>
  <si>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</si>
  <si>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</si>
  <si>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</si>
  <si>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</si>
  <si>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</si>
  <si>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</si>
  <si>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</si>
  <si>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</si>
  <si>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</si>
  <si>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</si>
  <si>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</si>
  <si>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</si>
  <si>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</si>
  <si>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</si>
  <si>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</si>
  <si>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</si>
  <si>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</si>
  <si>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</si>
  <si>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</si>
  <si>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</si>
  <si>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</si>
  <si>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</si>
  <si>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</si>
  <si>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</si>
  <si>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</si>
  <si>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</si>
  <si>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</si>
  <si>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</si>
  <si>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</si>
  <si>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</si>
  <si>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</si>
  <si>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</si>
  <si>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</si>
  <si>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</si>
  <si>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</si>
  <si>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</si>
  <si>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</si>
  <si>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</si>
  <si>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</si>
  <si>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</si>
  <si>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</si>
  <si>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</si>
  <si>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</si>
  <si>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</si>
  <si>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</si>
  <si>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</si>
  <si>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</si>
  <si>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</si>
  <si>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</si>
  <si>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</si>
  <si>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</si>
  <si>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</si>
  <si>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</si>
  <si>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</si>
  <si>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</si>
  <si>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</si>
  <si>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</si>
  <si>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</si>
  <si>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</si>
  <si>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</si>
  <si>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</si>
  <si>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</si>
  <si>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</si>
  <si>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</si>
  <si>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</si>
  <si>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</si>
  <si>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</si>
  <si>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</si>
  <si>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</si>
  <si>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</si>
  <si>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</si>
  <si>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</si>
  <si>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</si>
  <si>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</si>
  <si>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</si>
  <si>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</si>
  <si>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</si>
  <si>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</si>
  <si>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</si>
  <si>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</si>
  <si>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</si>
  <si>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</si>
  <si>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</si>
  <si>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</si>
  <si>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</si>
  <si>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</si>
  <si>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</si>
  <si>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</si>
  <si>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</si>
  <si>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</si>
  <si>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</si>
  <si>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</si>
  <si>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</si>
  <si>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</si>
  <si>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</si>
  <si>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</si>
  <si>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</si>
  <si>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</si>
  <si>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</si>
  <si>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</si>
  <si>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</si>
  <si>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</si>
  <si>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</si>
  <si>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</si>
  <si>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</si>
  <si>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</si>
  <si>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</si>
  <si>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</si>
  <si>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</si>
  <si>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</si>
  <si>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</si>
  <si>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</si>
  <si>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</si>
  <si>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</si>
  <si>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</si>
  <si>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</si>
  <si>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</si>
  <si>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</si>
  <si>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</si>
  <si>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</si>
  <si>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</si>
  <si>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</si>
  <si>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</si>
  <si>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</si>
  <si>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</si>
  <si>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</si>
  <si>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</si>
  <si>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</si>
  <si>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</si>
  <si>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</si>
  <si>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</si>
  <si>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</si>
  <si>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</si>
  <si>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</si>
  <si>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</si>
  <si>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</si>
  <si>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</si>
  <si>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</si>
  <si>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</si>
  <si>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</si>
  <si>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</si>
  <si>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</si>
  <si>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</si>
  <si>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</si>
  <si>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</si>
  <si>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</si>
  <si>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</si>
  <si>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</si>
  <si>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</si>
  <si>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</si>
  <si>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</si>
  <si>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</si>
  <si>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</si>
  <si>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</si>
  <si>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</si>
  <si>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</si>
  <si>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</si>
  <si>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</si>
  <si>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</si>
  <si>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</si>
  <si>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</si>
  <si>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</si>
  <si>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</si>
  <si>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</si>
  <si>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</si>
  <si>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</si>
  <si>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</si>
  <si>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</si>
  <si>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</si>
  <si>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</si>
  <si>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</si>
  <si>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</si>
  <si>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</si>
  <si>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</si>
  <si>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</si>
  <si>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</si>
  <si>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</si>
  <si>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</si>
  <si>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</si>
  <si>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</si>
  <si>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</si>
  <si>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</si>
  <si>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</si>
  <si>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</si>
  <si>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</si>
  <si>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</si>
  <si>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</si>
  <si>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</si>
  <si>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</si>
  <si>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</si>
  <si>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</si>
  <si>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</si>
  <si>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</si>
  <si>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</si>
  <si>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</si>
  <si>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</si>
  <si>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</si>
  <si>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</si>
  <si>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</si>
  <si>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</si>
  <si>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</si>
  <si>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</si>
  <si>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</si>
  <si>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</si>
  <si>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</si>
  <si>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</si>
  <si>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</si>
  <si>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</si>
  <si>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</si>
  <si>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</si>
  <si>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</si>
  <si>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</si>
  <si>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</si>
  <si>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</si>
  <si>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</si>
  <si>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</si>
  <si>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</si>
  <si>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</si>
  <si>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</si>
  <si>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</si>
  <si>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</si>
  <si>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</si>
  <si>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</si>
  <si>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</si>
  <si>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</si>
  <si>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</si>
  <si>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</si>
  <si>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</si>
  <si>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</si>
  <si>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</si>
  <si>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</si>
  <si>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</si>
  <si>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</si>
  <si>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</si>
  <si>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</si>
  <si>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</si>
  <si>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</si>
  <si>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</si>
  <si>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</si>
  <si>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</si>
  <si>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</si>
  <si>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</si>
  <si>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</si>
  <si>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</si>
  <si>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</si>
  <si>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</si>
  <si>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</si>
  <si>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</si>
  <si>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</si>
  <si>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</si>
  <si>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</si>
  <si>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</si>
  <si>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</si>
  <si>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</si>
  <si>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</si>
  <si>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</si>
  <si>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</si>
  <si>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</si>
  <si>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</si>
  <si>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</si>
  <si>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</si>
  <si>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</si>
  <si>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</si>
  <si>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</si>
  <si>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</si>
  <si>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</si>
  <si>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</si>
  <si>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</si>
  <si>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</si>
  <si>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</si>
  <si>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</si>
  <si>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</si>
  <si>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</si>
  <si>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</si>
  <si>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</si>
  <si>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</si>
  <si>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</si>
  <si>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</si>
  <si>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</si>
  <si>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</si>
  <si>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</si>
  <si>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</si>
  <si>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</si>
  <si>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</si>
  <si>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</si>
  <si>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</si>
  <si>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</si>
  <si>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</si>
  <si>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</si>
  <si>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</si>
  <si>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</si>
  <si>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</si>
  <si>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</si>
  <si>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</si>
  <si>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</si>
  <si>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</si>
  <si>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</si>
  <si>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</si>
  <si>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</si>
  <si>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</si>
  <si>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</si>
  <si>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</si>
  <si>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</si>
  <si>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</si>
  <si>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</si>
  <si>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</si>
  <si>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</si>
  <si>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</si>
  <si>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</si>
  <si>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</si>
  <si>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</si>
  <si>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</si>
  <si>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</si>
  <si>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</si>
  <si>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</si>
  <si>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</si>
  <si>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</si>
  <si>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</si>
  <si>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</si>
  <si>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</si>
  <si>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</si>
  <si>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</si>
  <si>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</si>
  <si>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</si>
  <si>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</si>
  <si>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</si>
  <si>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</si>
  <si>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</si>
  <si>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</si>
  <si>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</si>
  <si>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</si>
  <si>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</si>
  <si>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</si>
  <si>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</si>
  <si>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</si>
  <si>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</si>
  <si>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</si>
  <si>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</si>
  <si>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</si>
  <si>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</si>
  <si>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</si>
  <si>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</si>
  <si>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</si>
  <si>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</si>
  <si>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</si>
  <si>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</si>
  <si>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</si>
  <si>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</si>
  <si>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</si>
  <si>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</si>
  <si>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</si>
  <si>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</si>
  <si>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</si>
  <si>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</si>
  <si>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</si>
  <si>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</si>
  <si>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</si>
  <si>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</si>
  <si>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</si>
  <si>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</si>
  <si>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</si>
  <si>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</si>
  <si>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</si>
  <si>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</si>
  <si>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</si>
  <si>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</si>
  <si>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</si>
  <si>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</si>
  <si>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</si>
  <si>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</si>
  <si>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</si>
  <si>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</si>
  <si>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</si>
  <si>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</si>
  <si>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</si>
  <si>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</si>
  <si>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</si>
  <si>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</si>
  <si>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</si>
  <si>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</si>
  <si>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</si>
  <si>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</si>
  <si>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</si>
  <si>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</si>
  <si>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</si>
  <si>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</si>
  <si>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</si>
  <si>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</si>
  <si>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</si>
  <si>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</si>
  <si>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</si>
  <si>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</si>
  <si>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</si>
  <si>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</si>
  <si>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</si>
  <si>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</si>
  <si>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</si>
  <si>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</si>
  <si>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</si>
  <si>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</si>
  <si>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</si>
  <si>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</si>
  <si>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</si>
  <si>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</si>
  <si>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</si>
  <si>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</si>
  <si>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</si>
  <si>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</si>
  <si>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</si>
  <si>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</si>
  <si>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</si>
  <si>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</si>
  <si>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</si>
  <si>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</si>
  <si>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</si>
  <si>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</si>
  <si>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</si>
  <si>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</si>
  <si>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</si>
  <si>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</si>
  <si>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</si>
  <si>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</si>
  <si>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</si>
  <si>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</si>
  <si>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</si>
  <si>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</si>
  <si>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</si>
  <si>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</si>
  <si>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</si>
  <si>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</si>
  <si>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</si>
  <si>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</si>
  <si>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</si>
  <si>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</si>
  <si>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</si>
  <si>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</si>
  <si>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</si>
  <si>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</si>
  <si>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</si>
  <si>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</si>
  <si>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</si>
  <si>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</si>
  <si>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</si>
  <si>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</si>
  <si>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</si>
  <si>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</si>
  <si>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</si>
  <si>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</si>
  <si>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</si>
  <si>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</si>
  <si>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</si>
  <si>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</si>
  <si>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</si>
  <si>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</si>
  <si>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</si>
  <si>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</si>
  <si>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</si>
  <si>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</si>
  <si>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</si>
  <si>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</si>
  <si>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</si>
  <si>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</si>
  <si>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</si>
  <si>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</si>
  <si>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</si>
  <si>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</si>
  <si>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</si>
  <si>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</si>
  <si>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</si>
  <si>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</si>
  <si>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</si>
  <si>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</si>
  <si>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</si>
  <si>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</si>
  <si>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</si>
  <si>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</si>
  <si>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</si>
  <si>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</si>
  <si>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</si>
  <si>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</si>
  <si>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</si>
  <si>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</si>
  <si>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</si>
  <si>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</si>
  <si>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</si>
  <si>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</si>
  <si>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</si>
  <si>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</si>
  <si>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</si>
  <si>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</si>
  <si>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</si>
  <si>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</si>
  <si>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</si>
  <si>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</si>
  <si>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</si>
  <si>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</si>
  <si>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</si>
  <si>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</si>
  <si>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</si>
  <si>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</si>
  <si>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</si>
  <si>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</si>
  <si>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</si>
  <si>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</si>
  <si>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</si>
  <si>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</si>
  <si>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</si>
  <si>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</si>
  <si>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</si>
  <si>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</si>
  <si>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</si>
  <si>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</si>
  <si>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</si>
  <si>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</si>
  <si>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</si>
  <si>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</si>
  <si>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</si>
  <si>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</si>
  <si>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</si>
  <si>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</si>
  <si>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</si>
  <si>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</si>
  <si>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</si>
  <si>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</si>
  <si>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</si>
  <si>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</si>
  <si>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</si>
  <si>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</si>
  <si>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</si>
  <si>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</si>
  <si>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</si>
  <si>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</si>
  <si>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</si>
  <si>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</si>
  <si>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</si>
  <si>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</si>
  <si>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</si>
  <si>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</si>
  <si>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</si>
  <si>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</si>
  <si>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</si>
  <si>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</si>
  <si>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</si>
  <si>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</si>
  <si>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</si>
  <si>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</si>
  <si>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</si>
  <si>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</si>
  <si>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</si>
  <si>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</si>
  <si>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</si>
  <si>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</si>
  <si>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</si>
  <si>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</si>
  <si>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</si>
  <si>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</si>
  <si>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</si>
  <si>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</si>
  <si>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</si>
  <si>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</si>
  <si>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</si>
  <si>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</si>
  <si>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</si>
  <si>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</si>
  <si>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</si>
  <si>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</si>
  <si>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</si>
  <si>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</si>
  <si>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</si>
  <si>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</si>
  <si>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</si>
  <si>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</si>
  <si>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</si>
  <si>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</si>
  <si>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</si>
  <si>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</si>
  <si>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</si>
  <si>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</si>
  <si>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</si>
  <si>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</si>
  <si>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</si>
  <si>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</si>
  <si>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</si>
  <si>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</si>
  <si>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</si>
  <si>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</si>
  <si>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</si>
  <si>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</si>
  <si>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</si>
  <si>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</si>
  <si>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</si>
  <si>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</si>
  <si>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</si>
  <si>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</si>
  <si>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</si>
  <si>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</si>
  <si>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</si>
  <si>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</si>
  <si>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</si>
  <si>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</si>
  <si>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</si>
  <si>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</si>
  <si>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</si>
  <si>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</si>
  <si>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</si>
  <si>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</si>
  <si>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</si>
  <si>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</si>
  <si>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</si>
  <si>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</si>
  <si>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</si>
  <si>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</si>
  <si>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</si>
  <si>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</si>
  <si>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</si>
  <si>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</si>
  <si>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</si>
  <si>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</si>
  <si>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</si>
  <si>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</si>
  <si>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</si>
  <si>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</si>
  <si>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</si>
  <si>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</si>
  <si>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</si>
  <si>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</si>
  <si>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</si>
  <si>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</si>
  <si>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</si>
  <si>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</si>
  <si>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</si>
  <si>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</si>
  <si>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</si>
  <si>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</si>
  <si>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</si>
  <si>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</si>
  <si>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</si>
  <si>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</si>
  <si>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</si>
  <si>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</si>
  <si>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</si>
  <si>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</si>
  <si>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</si>
  <si>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</si>
  <si>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</si>
  <si>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</si>
  <si>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</si>
  <si>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</si>
  <si>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</si>
  <si>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</si>
  <si>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</si>
  <si>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</si>
  <si>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</si>
  <si>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</si>
  <si>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</si>
  <si>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</si>
  <si>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</si>
  <si>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</si>
  <si>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</si>
  <si>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</si>
  <si>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</si>
  <si>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</si>
  <si>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</si>
  <si>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</si>
  <si>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</si>
  <si>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</si>
  <si>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</si>
  <si>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</si>
  <si>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</si>
  <si>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</si>
  <si>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</si>
  <si>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</si>
  <si>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</si>
  <si>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</si>
  <si>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</si>
  <si>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</si>
  <si>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</si>
  <si>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</si>
  <si>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</si>
  <si>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</si>
  <si>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</si>
  <si>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</si>
  <si>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</si>
  <si>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</si>
  <si>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</si>
  <si>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</si>
  <si>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</si>
  <si>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</si>
  <si>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</si>
  <si>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</si>
  <si>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</si>
  <si>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</si>
  <si>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</si>
  <si>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</si>
  <si>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</si>
  <si>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</si>
  <si>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</si>
  <si>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</si>
  <si>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</si>
  <si>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</si>
  <si>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</si>
  <si>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</si>
  <si>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</si>
  <si>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</si>
  <si>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</si>
  <si>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</si>
  <si>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</si>
  <si>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</si>
  <si>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</si>
  <si>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</si>
  <si>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</si>
  <si>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</si>
  <si>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</si>
  <si>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</si>
  <si>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</si>
  <si>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</si>
  <si>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</si>
  <si>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</si>
  <si>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</si>
  <si>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</si>
  <si>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</si>
  <si>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</si>
  <si>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</si>
  <si>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</si>
  <si>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</si>
  <si>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</si>
  <si>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</si>
  <si>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</si>
  <si>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</si>
  <si>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</si>
  <si>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</si>
  <si>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</si>
  <si>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</si>
  <si>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</si>
  <si>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</si>
  <si>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</si>
  <si>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</si>
  <si>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</si>
  <si>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</si>
  <si>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</si>
  <si>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</si>
  <si>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</si>
  <si>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</si>
  <si>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</si>
  <si>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</si>
  <si>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</si>
  <si>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</si>
  <si>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</si>
  <si>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</si>
  <si>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</si>
  <si>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</si>
  <si>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</si>
  <si>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</si>
  <si>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</si>
  <si>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</si>
  <si>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</si>
  <si>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</si>
  <si>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</si>
  <si>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</si>
  <si>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</si>
  <si>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</si>
  <si>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</si>
  <si>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</si>
  <si>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</si>
  <si>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</si>
  <si>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</si>
  <si>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</si>
  <si>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</si>
  <si>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</si>
  <si>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</si>
  <si>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</si>
  <si>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</si>
  <si>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</si>
  <si>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</si>
  <si>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</si>
  <si>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</si>
  <si>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</si>
  <si>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</si>
  <si>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</si>
  <si>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</si>
  <si>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</si>
  <si>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</si>
  <si>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</si>
  <si>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</si>
  <si>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</si>
  <si>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</si>
  <si>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</si>
  <si>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</si>
  <si>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</si>
  <si>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</si>
  <si>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</si>
  <si>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</si>
  <si>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</si>
  <si>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</si>
  <si>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</si>
  <si>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</si>
  <si>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</si>
  <si>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</si>
  <si>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</si>
  <si>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</si>
  <si>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</si>
  <si>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</si>
  <si>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</si>
  <si>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</si>
  <si>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</si>
  <si>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</si>
  <si>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</si>
  <si>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</si>
  <si>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</si>
  <si>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</si>
  <si>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</si>
  <si>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</si>
  <si>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</si>
  <si>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</si>
  <si>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</si>
  <si>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</si>
  <si>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</si>
  <si>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</si>
  <si>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</si>
  <si>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</si>
  <si>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</si>
  <si>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</si>
  <si>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</si>
  <si>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</si>
  <si>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</si>
  <si>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</si>
  <si>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</si>
  <si>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</si>
  <si>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</si>
  <si>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</si>
  <si>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</si>
  <si>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</si>
  <si>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</si>
  <si>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</si>
  <si>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</si>
  <si>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</si>
  <si>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</si>
  <si>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</si>
  <si>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</si>
  <si>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</si>
  <si>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</si>
  <si>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</si>
  <si>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</si>
  <si>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</si>
  <si>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</si>
  <si>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</si>
  <si>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</si>
  <si>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</si>
  <si>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</si>
  <si>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</si>
  <si>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</si>
  <si>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</si>
  <si>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</si>
  <si>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</si>
  <si>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</si>
  <si>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</si>
  <si>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</si>
  <si>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</si>
  <si>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</si>
  <si>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</si>
  <si>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</si>
  <si>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</si>
  <si>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</si>
  <si>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</si>
  <si>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</si>
  <si>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</si>
  <si>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</si>
  <si>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</si>
  <si>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</si>
  <si>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</si>
  <si>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</si>
  <si>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</si>
  <si>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</si>
  <si>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</si>
  <si>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</si>
  <si>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</si>
  <si>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</si>
  <si>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</si>
  <si>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</si>
  <si>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</si>
  <si>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</si>
  <si>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</si>
  <si>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</si>
  <si>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</si>
  <si>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</si>
  <si>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</si>
  <si>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</si>
  <si>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</si>
  <si>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</si>
  <si>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</si>
  <si>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</si>
  <si>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</si>
  <si>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</si>
  <si>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</si>
  <si>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</si>
  <si>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</si>
  <si>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</si>
  <si>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</si>
  <si>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</si>
  <si>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</si>
  <si>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</si>
  <si>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</si>
  <si>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</si>
  <si>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</si>
  <si>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</si>
  <si>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</si>
  <si>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</si>
  <si>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</si>
  <si>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</si>
  <si>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</si>
  <si>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</si>
  <si>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</si>
  <si>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</si>
  <si>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</si>
  <si>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</si>
  <si>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</si>
  <si>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</si>
  <si>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</si>
  <si>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</si>
  <si>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</si>
  <si>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</si>
  <si>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</si>
  <si>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</si>
  <si>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</si>
  <si>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</si>
  <si>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</si>
  <si>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</si>
  <si>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</si>
  <si>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</si>
  <si>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</si>
  <si>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</si>
  <si>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</si>
  <si>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</si>
  <si>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</si>
  <si>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</si>
  <si>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</si>
  <si>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</si>
  <si>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</si>
  <si>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</si>
  <si>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</si>
  <si>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</si>
  <si>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</si>
  <si>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</si>
  <si>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</si>
  <si>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</si>
  <si>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</si>
  <si>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</si>
  <si>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</si>
  <si>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</si>
  <si>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</si>
  <si>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</si>
  <si>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</si>
  <si>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</si>
  <si>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</si>
  <si>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</si>
  <si>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</si>
  <si>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</si>
  <si>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</si>
  <si>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</si>
  <si>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</si>
  <si>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</si>
  <si>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</si>
  <si>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</si>
  <si>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</si>
  <si>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</si>
  <si>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</si>
  <si>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</si>
  <si>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</si>
  <si>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</si>
  <si>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</si>
  <si>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</si>
  <si>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</si>
  <si>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</si>
  <si>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</si>
  <si>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</si>
  <si>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</si>
  <si>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</si>
  <si>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</si>
  <si>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</si>
  <si>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</si>
  <si>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</si>
  <si>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</si>
  <si>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</si>
  <si>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</si>
  <si>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</si>
  <si>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</si>
  <si>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</si>
  <si>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</si>
  <si>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</si>
  <si>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</si>
  <si>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</si>
  <si>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</si>
  <si>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</si>
  <si>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</si>
  <si>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</si>
  <si>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</si>
  <si>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</si>
  <si>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</si>
  <si>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</si>
  <si>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</si>
  <si>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</si>
  <si>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</si>
  <si>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</si>
  <si>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</si>
  <si>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</si>
  <si>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</si>
  <si>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</si>
  <si>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</si>
  <si>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</si>
  <si>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</si>
  <si>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</si>
  <si>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</si>
  <si>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</si>
  <si>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</si>
  <si>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</si>
  <si>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</si>
  <si>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</si>
  <si>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</si>
  <si>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</si>
  <si>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</si>
  <si>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</si>
  <si>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</si>
  <si>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</si>
  <si>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</si>
  <si>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</si>
  <si>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</si>
  <si>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</si>
  <si>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</si>
  <si>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</si>
  <si>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</si>
  <si>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</si>
  <si>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</si>
  <si>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</si>
  <si>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</si>
  <si>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</si>
  <si>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</si>
  <si>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</si>
  <si>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</si>
  <si>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</si>
  <si>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</si>
  <si>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</si>
  <si>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</si>
  <si>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</si>
  <si>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</si>
  <si>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</si>
  <si>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</si>
  <si>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</si>
  <si>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</si>
  <si>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</si>
  <si>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</si>
  <si>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</si>
  <si>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</si>
  <si>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</si>
  <si>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</si>
  <si>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</si>
  <si>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</si>
  <si>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</si>
  <si>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</si>
  <si>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</si>
  <si>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</si>
  <si>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</si>
  <si>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</si>
  <si>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</si>
  <si>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</si>
  <si>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</si>
  <si>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</si>
  <si>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</si>
  <si>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</si>
  <si>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</si>
  <si>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</si>
  <si>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</si>
  <si>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</si>
  <si>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</si>
  <si>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</si>
  <si>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</si>
  <si>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</si>
  <si>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</si>
  <si>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</si>
  <si>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</si>
  <si>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</si>
  <si>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</si>
  <si>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</si>
  <si>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</si>
  <si>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</si>
  <si>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</si>
  <si>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</si>
  <si>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</si>
  <si>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</si>
  <si>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</si>
  <si>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</si>
  <si>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</si>
  <si>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</si>
  <si>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</si>
  <si>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</si>
  <si>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</si>
  <si>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</si>
  <si>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</si>
  <si>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</si>
  <si>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</si>
  <si>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</si>
  <si>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</si>
  <si>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</si>
  <si>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</si>
  <si>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</si>
  <si>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</si>
  <si>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</si>
  <si>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</si>
  <si>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</si>
  <si>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</si>
  <si>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</si>
  <si>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</si>
  <si>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</si>
  <si>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</si>
  <si>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</si>
  <si>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</si>
  <si>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</si>
  <si>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</si>
  <si>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</si>
  <si>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</si>
  <si>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</si>
  <si>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</si>
  <si>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</si>
  <si>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</si>
  <si>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</si>
  <si>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</si>
  <si>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</si>
  <si>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</si>
  <si>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</si>
  <si>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</si>
  <si>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</si>
  <si>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</si>
  <si>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</si>
  <si>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</si>
  <si>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</si>
  <si>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</si>
  <si>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</si>
  <si>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</si>
  <si>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</si>
  <si>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</si>
  <si>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</si>
  <si>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</si>
  <si>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</si>
  <si>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</si>
  <si>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</si>
  <si>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</si>
  <si>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</si>
  <si>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</si>
  <si>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</si>
  <si>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</si>
  <si>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</si>
  <si>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</si>
  <si>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</si>
  <si>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</si>
  <si>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</si>
  <si>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</si>
  <si>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</si>
  <si>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</si>
  <si>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</si>
  <si>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</si>
  <si>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</si>
  <si>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</si>
  <si>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</si>
  <si>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</si>
  <si>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</si>
  <si>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</si>
  <si>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</si>
  <si>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</si>
  <si>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</si>
  <si>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</si>
  <si>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</si>
  <si>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</si>
  <si>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</si>
  <si>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</si>
  <si>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</si>
  <si>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</si>
  <si>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</si>
  <si>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</si>
  <si>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</si>
  <si>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</si>
  <si>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</si>
  <si>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</si>
  <si>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</si>
  <si>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</si>
  <si>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</si>
  <si>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</si>
  <si>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</si>
  <si>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</si>
  <si>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</si>
  <si>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</si>
  <si>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</si>
  <si>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</si>
  <si>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</si>
  <si>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</si>
  <si>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</si>
  <si>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</si>
  <si>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</si>
  <si>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</si>
  <si>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</si>
  <si>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</si>
  <si>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</si>
  <si>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</si>
  <si>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</si>
  <si>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</si>
  <si>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</si>
  <si>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</si>
  <si>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</si>
  <si>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</si>
  <si>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</si>
  <si>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</si>
  <si>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</si>
  <si>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</si>
  <si>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</si>
  <si>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</si>
  <si>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</si>
  <si>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</si>
  <si>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</si>
  <si>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</si>
  <si>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</si>
  <si>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</si>
  <si>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</si>
  <si>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</si>
  <si>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</si>
  <si>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</si>
  <si>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</si>
  <si>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</si>
  <si>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</si>
  <si>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</si>
  <si>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</si>
  <si>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</si>
  <si>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</si>
  <si>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</si>
  <si>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</si>
  <si>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</si>
  <si>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</si>
  <si>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</si>
  <si>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</si>
  <si>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</si>
  <si>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</si>
  <si>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</si>
  <si>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</si>
  <si>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</si>
  <si>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</si>
  <si>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</si>
  <si>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</si>
  <si>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</si>
  <si>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</si>
  <si>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</si>
  <si>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</si>
  <si>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</si>
  <si>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</si>
  <si>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</si>
  <si>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</si>
  <si>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</si>
  <si>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</si>
  <si>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</si>
  <si>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</si>
  <si>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</si>
  <si>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</si>
  <si>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</si>
  <si>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</si>
  <si>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</si>
  <si>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</si>
  <si>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</si>
  <si>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</si>
  <si>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</si>
  <si>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</si>
  <si>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</si>
  <si>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</si>
  <si>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</si>
  <si>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</si>
  <si>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</si>
  <si>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</si>
  <si>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</si>
  <si>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</si>
  <si>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</si>
  <si>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</si>
  <si>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</si>
  <si>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</si>
  <si>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</si>
  <si>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</si>
  <si>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</si>
  <si>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</si>
  <si>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</si>
  <si>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</si>
  <si>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</si>
  <si>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</si>
  <si>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</si>
  <si>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</si>
  <si>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</si>
  <si>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</si>
  <si>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</si>
  <si>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</si>
  <si>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</si>
  <si>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</si>
  <si>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</si>
  <si>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</si>
  <si>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</si>
  <si>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</si>
  <si>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</si>
  <si>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</si>
  <si>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</si>
  <si>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</si>
  <si>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</si>
  <si>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</si>
  <si>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</si>
  <si>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</si>
  <si>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</si>
  <si>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</si>
  <si>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</si>
  <si>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</si>
  <si>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</si>
  <si>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</si>
  <si>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</si>
  <si>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</si>
  <si>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</si>
  <si>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</si>
  <si>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</si>
  <si>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</si>
  <si>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</si>
  <si>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</si>
  <si>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</si>
  <si>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</si>
  <si>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</si>
  <si>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</si>
  <si>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</si>
  <si>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</si>
  <si>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</si>
  <si>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</si>
  <si>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</si>
  <si>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</si>
  <si>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</si>
  <si>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</si>
  <si>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</si>
  <si>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</si>
  <si>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</si>
  <si>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</si>
  <si>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</si>
  <si>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</si>
  <si>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</si>
  <si>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</si>
  <si>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</si>
  <si>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</si>
  <si>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</si>
  <si>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</si>
  <si>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</si>
  <si>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</si>
  <si>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</si>
  <si>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</si>
  <si>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</si>
  <si>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</si>
  <si>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</si>
  <si>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</si>
  <si>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</si>
  <si>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</si>
  <si>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</si>
  <si>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</si>
  <si>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</si>
  <si>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</si>
  <si>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</si>
  <si>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</si>
  <si>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</si>
  <si>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</si>
  <si>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</si>
  <si>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</si>
  <si>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</si>
  <si>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</si>
  <si>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</si>
  <si>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</si>
  <si>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</si>
  <si>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</si>
  <si>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</si>
  <si>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</si>
  <si>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</si>
  <si>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</si>
  <si>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</si>
  <si>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</si>
  <si>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</si>
  <si>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</si>
  <si>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</si>
  <si>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</si>
  <si>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</si>
  <si>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</si>
  <si>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</si>
  <si>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</si>
  <si>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</si>
  <si>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</si>
  <si>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</si>
  <si>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</si>
  <si>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</si>
  <si>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</si>
  <si>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</si>
  <si>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</si>
  <si>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</si>
  <si>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</si>
  <si>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</si>
  <si>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</si>
  <si>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</si>
  <si>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</si>
  <si>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</si>
  <si>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</si>
  <si>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</si>
  <si>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</si>
  <si>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</si>
  <si>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</si>
  <si>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</si>
  <si>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</si>
  <si>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</si>
  <si>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</si>
  <si>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</si>
  <si>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</si>
  <si>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</si>
  <si>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</si>
  <si>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</si>
  <si>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</si>
  <si>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</si>
  <si>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</si>
  <si>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</si>
  <si>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</si>
  <si>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</si>
  <si>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</si>
  <si>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</si>
  <si>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</si>
  <si>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</si>
  <si>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</si>
  <si>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</si>
  <si>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</si>
  <si>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</si>
  <si>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</si>
  <si>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</si>
  <si>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</si>
  <si>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</si>
  <si>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</si>
  <si>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</si>
  <si>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</si>
  <si>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</si>
  <si>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</si>
  <si>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</si>
  <si>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</si>
  <si>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</si>
  <si>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</si>
  <si>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</si>
  <si>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</si>
  <si>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</si>
  <si>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</si>
  <si>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</si>
  <si>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</si>
  <si>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</si>
  <si>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</si>
  <si>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</si>
  <si>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</si>
  <si>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</si>
  <si>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</si>
  <si>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</si>
  <si>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</si>
  <si>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</si>
  <si>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</si>
  <si>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</si>
  <si>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</si>
  <si>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</si>
  <si>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</si>
  <si>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</si>
  <si>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</si>
  <si>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</si>
  <si>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</si>
  <si>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</si>
  <si>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</si>
  <si>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</si>
  <si>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</si>
  <si>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</si>
  <si>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</si>
  <si>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</si>
  <si>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</si>
  <si>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</si>
  <si>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</si>
  <si>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</si>
  <si>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</si>
  <si>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</si>
  <si>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</si>
  <si>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</si>
  <si>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</si>
  <si>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</si>
  <si>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</si>
  <si>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</si>
  <si>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</si>
  <si>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</si>
  <si>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</si>
  <si>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</si>
  <si>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</si>
  <si>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</si>
  <si>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</si>
  <si>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</si>
  <si>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</si>
  <si>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</si>
  <si>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</si>
  <si>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</si>
  <si>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</si>
  <si>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</si>
  <si>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</si>
  <si>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</si>
  <si>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</si>
  <si>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</si>
  <si>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</si>
  <si>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</si>
  <si>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</si>
  <si>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</si>
  <si>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FORNECIMENTO E INSTALAÇÃO DE PLACA DE OBRA COM CHAPA GALVANIZADA E ESTRUTURA DE MADEIRA</t>
  </si>
  <si>
    <t>COMPOSIÇÃO</t>
  </si>
  <si>
    <t>PLANILHA ORÇAMENTÁRIA - BLOCO DE FUNDAÇÃO PARA RESERVATÓRIO METÁLICO</t>
  </si>
  <si>
    <t>MUNICÍPIO DE PORTÃO</t>
  </si>
  <si>
    <t xml:space="preserve">OBRA: FUNDAÇÃO RESERVATÓRIO METÁLICO </t>
  </si>
  <si>
    <t>LOCAL: ESTRADA MACACO BRANCO</t>
  </si>
  <si>
    <t>REFERÊNCIA DE PREÇOS: SINAPI</t>
  </si>
  <si>
    <t>DATA BASE : JAN/2025</t>
  </si>
  <si>
    <t>ENCARGOS SOCIAIS NÃO DESONERADO: EMBUTIDO NOS PREÇOS UNITÁRIO DOS INSUMOS DE MÃO DE OBRA, DE ACORDO COM AS BASES.</t>
  </si>
  <si>
    <t>Portão, 28 de maio de 2026</t>
  </si>
  <si>
    <t>ENG. CIVIL LEONARDO DE SOUZA PADILHA</t>
  </si>
  <si>
    <t>CREA RS 258071</t>
  </si>
  <si>
    <t>PREFEITO DELMAR HOFF</t>
  </si>
  <si>
    <t>CPF: 268.860.810-04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</si>
</sst>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0.00;\-\ #,##0.00;\-"/>
  </numFmts>
  <fonts count="13"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sz val="12"/>
      <name val="Calibri"/>
      <family val="2"/>
      <scheme val="minor"/>
    </font>
    <font>
      <sz val="10"/>
      <color theme="1"/>
      <name val="Arial"/>
      <family val="2"/>
    </font>
    <font>
      <b/>
      <sz val="10"/>
      <color rgb="FFFFFFFF"/>
      <name val="Arial"/>
      <family val="2"/>
    </font>
    <font>
      <sz val="8"/>
      <name val="Calibri"/>
      <family val="2"/>
      <scheme val="minor"/>
    </font>
    <font>
      <b/>
      <sz val="14"/>
      <color theme="1"/>
      <name val="Calibri"/>
      <family val="2"/>
      <scheme val="minor"/>
    </font>
    <font>
      <sz val="14"/>
      <color theme="1"/>
      <name val="Calibri"/>
      <family val="2"/>
      <scheme val="minor"/>
    </font>
    <font>
      <b/>
      <sz val="11"/>
      <color rgb="FFF2F2F2"/>
      <name val="Arial"/>
      <family val="2"/>
    </font>
    <font>
      <b/>
      <sz val="16"/>
      <name val="Calibri"/>
      <family val="2"/>
      <scheme val="minor"/>
    </font>
  </fonts>
  <fills count="9">
    <fill>
      <patternFill patternType="none"/>
    </fill>
    <fill>
      <patternFill patternType="gray125"/>
    </fill>
    <fill>
      <patternFill patternType="solid">
        <fgColor rgb="FFC9F1F2"/>
        <bgColor indexed="64"/>
      </patternFill>
    </fill>
    <fill>
      <patternFill patternType="solid">
        <fgColor rgb="FF005CA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bgColor rgb="FF366092"/>
      </patternFill>
    </fill>
    <fill>
      <patternFill patternType="solid">
        <fgColor theme="4" tint="0.79998168889431442"/>
        <bgColor indexed="64"/>
      </patternFill>
    </fill>
    <fill>
      <patternFill patternType="solid">
        <fgColor theme="4"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1">
    <xf numFmtId="0" fontId="0" fillId="0" borderId="0"/>
  </cellStyleXfs>
  <cellXfs count="141">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center"/>
    </xf>
    <xf numFmtId="0" fontId="3" fillId="0" borderId="5" xfId="0" applyFont="1" applyBorder="1" applyAlignment="1">
      <alignment horizontal="left"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6" xfId="0" applyFont="1" applyBorder="1" applyAlignment="1">
      <alignment horizontal="left" vertical="center"/>
    </xf>
    <xf numFmtId="0" fontId="3" fillId="0" borderId="9" xfId="0" applyFont="1" applyBorder="1" applyAlignment="1">
      <alignment horizontal="left" vertical="center"/>
    </xf>
    <xf numFmtId="44" fontId="3" fillId="0" borderId="0" xfId="0" applyNumberFormat="1" applyFont="1" applyAlignment="1">
      <alignment horizontal="center" vertical="center"/>
    </xf>
    <xf numFmtId="44" fontId="3" fillId="0" borderId="0" xfId="0" applyNumberFormat="1" applyFont="1" applyAlignment="1">
      <alignment horizontal="left" vertical="center"/>
    </xf>
    <xf numFmtId="10" fontId="1" fillId="0" borderId="1" xfId="0" applyNumberFormat="1" applyFont="1" applyBorder="1" applyAlignment="1">
      <alignment horizontal="center"/>
    </xf>
    <xf numFmtId="0" fontId="6" fillId="0" borderId="0" xfId="0" applyFont="1"/>
    <xf numFmtId="0" fontId="7" fillId="3" borderId="1" xfId="0" applyFont="1" applyFill="1" applyBorder="1" applyAlignment="1">
      <alignment horizontal="centerContinuous" vertical="center" wrapText="1"/>
    </xf>
    <xf numFmtId="0" fontId="6" fillId="0" borderId="0" xfId="0" applyFont="1" applyAlignment="1">
      <alignment horizontal="center"/>
    </xf>
    <xf numFmtId="164" fontId="6" fillId="0" borderId="0" xfId="0" applyNumberFormat="1" applyFont="1"/>
    <xf numFmtId="44" fontId="2" fillId="0" borderId="2" xfId="0" applyNumberFormat="1" applyFont="1" applyBorder="1" applyAlignment="1">
      <alignment horizontal="center" vertical="center" wrapText="1"/>
    </xf>
    <xf numFmtId="44" fontId="2" fillId="0" borderId="11" xfId="0" applyNumberFormat="1" applyFont="1" applyBorder="1" applyAlignment="1">
      <alignment horizontal="center" vertical="center"/>
    </xf>
    <xf numFmtId="10" fontId="2" fillId="0" borderId="11" xfId="0" applyNumberFormat="1" applyFont="1" applyBorder="1" applyAlignment="1">
      <alignment horizontal="center" vertical="center"/>
    </xf>
    <xf numFmtId="44" fontId="4" fillId="0" borderId="0" xfId="0" applyNumberFormat="1" applyFont="1" applyAlignment="1">
      <alignment horizontal="center" vertical="center"/>
    </xf>
    <xf numFmtId="10" fontId="4" fillId="0" borderId="0" xfId="0" applyNumberFormat="1" applyFont="1" applyAlignment="1">
      <alignment horizontal="center" vertical="center"/>
    </xf>
    <xf numFmtId="10" fontId="3" fillId="0" borderId="0" xfId="0" applyNumberFormat="1" applyFont="1" applyAlignment="1">
      <alignment horizontal="center" vertical="center"/>
    </xf>
    <xf numFmtId="44" fontId="1" fillId="0" borderId="1" xfId="0" applyNumberFormat="1" applyFont="1" applyBorder="1" applyAlignment="1">
      <alignment horizontal="center"/>
    </xf>
    <xf numFmtId="44" fontId="0" fillId="0" borderId="0" xfId="0" applyNumberFormat="1" applyAlignment="1">
      <alignment horizontal="center"/>
    </xf>
    <xf numFmtId="10" fontId="0" fillId="0" borderId="0" xfId="0" applyNumberFormat="1" applyAlignment="1">
      <alignment horizontal="center"/>
    </xf>
    <xf numFmtId="10" fontId="3" fillId="0" borderId="0" xfId="0" applyNumberFormat="1" applyFont="1" applyAlignment="1">
      <alignment horizontal="left" vertical="center"/>
    </xf>
    <xf numFmtId="2" fontId="3" fillId="0" borderId="0" xfId="0" applyNumberFormat="1" applyFont="1" applyAlignment="1">
      <alignment horizontal="left" vertical="center"/>
    </xf>
    <xf numFmtId="44" fontId="3" fillId="0" borderId="8" xfId="0" applyNumberFormat="1" applyFont="1" applyBorder="1" applyAlignment="1">
      <alignment horizontal="left" vertical="center"/>
    </xf>
    <xf numFmtId="44" fontId="3" fillId="0" borderId="6" xfId="0" applyNumberFormat="1" applyFont="1" applyBorder="1" applyAlignment="1">
      <alignment horizontal="left" vertical="center"/>
    </xf>
    <xf numFmtId="44" fontId="3" fillId="0" borderId="9" xfId="0" applyNumberFormat="1" applyFont="1" applyBorder="1" applyAlignment="1">
      <alignment horizontal="left" vertical="center"/>
    </xf>
    <xf numFmtId="0" fontId="0" fillId="0" borderId="1" xfId="0" applyBorder="1" applyAlignment="1">
      <alignment horizontal="center" vertical="center"/>
    </xf>
    <xf numFmtId="0" fontId="0" fillId="0" borderId="1" xfId="0" applyBorder="1" applyAlignment="1">
      <alignment vertical="center" wrapText="1"/>
    </xf>
    <xf numFmtId="44" fontId="0" fillId="0" borderId="1" xfId="0" applyNumberFormat="1" applyBorder="1" applyAlignment="1">
      <alignment horizontal="center" vertical="center"/>
    </xf>
    <xf numFmtId="10" fontId="0" fillId="0" borderId="1" xfId="0" applyNumberFormat="1" applyBorder="1" applyAlignment="1">
      <alignment horizontal="center" vertical="center"/>
    </xf>
    <xf numFmtId="0" fontId="0" fillId="0" borderId="0" xfId="0" applyAlignment="1">
      <alignment vertical="center"/>
    </xf>
    <xf numFmtId="0" fontId="3" fillId="0" borderId="0" xfId="0" applyFont="1" applyAlignment="1">
      <alignment vertical="center" wrapText="1"/>
    </xf>
    <xf numFmtId="2" fontId="0" fillId="0" borderId="1" xfId="0" applyNumberFormat="1" applyBorder="1" applyAlignment="1">
      <alignment horizontal="center" vertical="center"/>
    </xf>
    <xf numFmtId="0" fontId="3" fillId="0" borderId="0" xfId="0" applyFont="1"/>
    <xf numFmtId="0" fontId="3" fillId="0" borderId="1" xfId="0" applyFont="1" applyBorder="1" applyAlignment="1">
      <alignment horizontal="center" vertical="center"/>
    </xf>
    <xf numFmtId="0" fontId="3" fillId="0" borderId="1" xfId="0" applyFont="1" applyBorder="1" applyAlignment="1">
      <alignment vertical="center" wrapText="1"/>
    </xf>
    <xf numFmtId="2" fontId="3" fillId="0" borderId="1" xfId="0" applyNumberFormat="1" applyFont="1" applyBorder="1" applyAlignment="1">
      <alignment horizontal="center" vertical="center"/>
    </xf>
    <xf numFmtId="44" fontId="3" fillId="0" borderId="1" xfId="0" applyNumberFormat="1" applyFont="1" applyBorder="1" applyAlignment="1">
      <alignment horizontal="center" vertical="center"/>
    </xf>
    <xf numFmtId="10" fontId="3" fillId="0" borderId="1" xfId="0" applyNumberFormat="1" applyFont="1" applyBorder="1" applyAlignment="1">
      <alignment horizontal="center" vertical="center"/>
    </xf>
    <xf numFmtId="0" fontId="3" fillId="0" borderId="0" xfId="0" applyFont="1" applyAlignment="1">
      <alignment horizontal="center"/>
    </xf>
    <xf numFmtId="0" fontId="3" fillId="0" borderId="0" xfId="0" applyFont="1" applyAlignment="1">
      <alignment wrapText="1"/>
    </xf>
    <xf numFmtId="44" fontId="3" fillId="0" borderId="0" xfId="0" applyNumberFormat="1" applyFont="1" applyAlignment="1">
      <alignment horizontal="center"/>
    </xf>
    <xf numFmtId="10" fontId="3" fillId="0" borderId="0" xfId="0" applyNumberFormat="1" applyFont="1" applyAlignment="1">
      <alignment horizontal="center"/>
    </xf>
    <xf numFmtId="0" fontId="10" fillId="0" borderId="0" xfId="0" applyFont="1"/>
    <xf numFmtId="0" fontId="1" fillId="0" borderId="0" xfId="0" applyFont="1" applyAlignment="1">
      <alignment horizontal="center"/>
    </xf>
    <xf numFmtId="2" fontId="0" fillId="0" borderId="0" xfId="0" applyNumberFormat="1" applyAlignment="1">
      <alignment horizontal="center" vertical="center"/>
    </xf>
    <xf numFmtId="0" fontId="0" fillId="0" borderId="0" xfId="0" applyAlignment="1">
      <alignment horizontal="center" vertical="center"/>
    </xf>
    <xf numFmtId="44" fontId="0" fillId="0" borderId="0" xfId="0" applyNumberFormat="1" applyAlignment="1">
      <alignment horizontal="center" vertical="center"/>
    </xf>
    <xf numFmtId="0" fontId="3" fillId="2" borderId="1" xfId="0" applyFont="1" applyFill="1" applyBorder="1" applyAlignment="1">
      <alignment horizontal="center" vertical="center"/>
    </xf>
    <xf numFmtId="0" fontId="0" fillId="2" borderId="1" xfId="0" applyFill="1" applyBorder="1" applyAlignment="1">
      <alignment horizontal="center" vertical="center"/>
    </xf>
    <xf numFmtId="0" fontId="2" fillId="4" borderId="1" xfId="0" applyFont="1" applyFill="1" applyBorder="1" applyAlignment="1">
      <alignment horizontal="center" vertical="center"/>
    </xf>
    <xf numFmtId="0" fontId="1" fillId="4" borderId="1" xfId="0" applyFont="1" applyFill="1" applyBorder="1" applyAlignment="1">
      <alignment horizontal="center" vertical="center"/>
    </xf>
    <xf numFmtId="44" fontId="4" fillId="2" borderId="3" xfId="0" applyNumberFormat="1" applyFont="1" applyFill="1" applyBorder="1" applyAlignment="1">
      <alignment horizontal="left" vertical="center"/>
    </xf>
    <xf numFmtId="44" fontId="0" fillId="0" borderId="0" xfId="0" applyNumberFormat="1" applyAlignment="1">
      <alignment vertical="center"/>
    </xf>
    <xf numFmtId="44" fontId="1" fillId="4" borderId="1" xfId="0" applyNumberFormat="1" applyFont="1" applyFill="1" applyBorder="1" applyAlignment="1">
      <alignment horizontal="center" vertical="center"/>
    </xf>
    <xf numFmtId="44" fontId="0" fillId="2" borderId="1" xfId="0" applyNumberFormat="1" applyFill="1" applyBorder="1" applyAlignment="1">
      <alignment horizontal="center" vertical="center"/>
    </xf>
    <xf numFmtId="44" fontId="0" fillId="0" borderId="0" xfId="0" applyNumberFormat="1"/>
    <xf numFmtId="44" fontId="4" fillId="2" borderId="4" xfId="0" applyNumberFormat="1" applyFont="1" applyFill="1" applyBorder="1" applyAlignment="1">
      <alignment horizontal="left" vertical="center"/>
    </xf>
    <xf numFmtId="44" fontId="3" fillId="0" borderId="0" xfId="0" applyNumberFormat="1" applyFont="1" applyAlignment="1">
      <alignment horizontal="right"/>
    </xf>
    <xf numFmtId="0" fontId="1" fillId="4" borderId="1" xfId="0" applyFont="1" applyFill="1" applyBorder="1" applyAlignment="1">
      <alignment horizontal="center" vertical="center" wrapText="1"/>
    </xf>
    <xf numFmtId="0" fontId="0" fillId="0" borderId="0" xfId="0" applyAlignment="1">
      <alignment wrapText="1"/>
    </xf>
    <xf numFmtId="2" fontId="0" fillId="2" borderId="1" xfId="0" applyNumberFormat="1" applyFill="1" applyBorder="1" applyAlignment="1">
      <alignment horizontal="center" vertical="center"/>
    </xf>
    <xf numFmtId="44" fontId="0" fillId="0" borderId="1" xfId="0" applyNumberFormat="1" applyBorder="1"/>
    <xf numFmtId="0" fontId="0" fillId="2" borderId="1" xfId="0" applyFill="1" applyBorder="1" applyAlignment="1">
      <alignment horizontal="left" vertical="center" wrapText="1"/>
    </xf>
    <xf numFmtId="0" fontId="0" fillId="0" borderId="1" xfId="0" applyBorder="1" applyAlignment="1">
      <alignment horizontal="left" vertical="center" wrapText="1"/>
    </xf>
    <xf numFmtId="2" fontId="0" fillId="0" borderId="0" xfId="0" applyNumberFormat="1" applyAlignment="1">
      <alignment horizontal="center"/>
    </xf>
    <xf numFmtId="0" fontId="0" fillId="0" borderId="0" xfId="0" applyAlignment="1">
      <alignment horizontal="center" wrapText="1"/>
    </xf>
    <xf numFmtId="0" fontId="1" fillId="0" borderId="0" xfId="0" applyFont="1" applyAlignment="1">
      <alignment horizontal="center" vertical="center"/>
    </xf>
    <xf numFmtId="0" fontId="6" fillId="5" borderId="0" xfId="0" applyFont="1" applyFill="1"/>
    <xf numFmtId="2" fontId="0" fillId="0" borderId="0" xfId="0" applyNumberFormat="1"/>
    <xf numFmtId="10" fontId="0" fillId="0" borderId="0" xfId="0" applyNumberFormat="1" applyAlignment="1">
      <alignment horizontal="center" vertical="center"/>
    </xf>
    <xf numFmtId="2" fontId="1" fillId="0" borderId="0" xfId="0" applyNumberFormat="1" applyFont="1" applyAlignment="1">
      <alignment horizontal="center"/>
    </xf>
    <xf numFmtId="0" fontId="6" fillId="0" borderId="0" xfId="0" applyFont="1" applyAlignment="1">
      <alignment wrapText="1"/>
    </xf>
    <xf numFmtId="44" fontId="2" fillId="0" borderId="2" xfId="0" applyNumberFormat="1" applyFont="1" applyBorder="1" applyAlignment="1">
      <alignment horizontal="center" vertical="center" wrapText="1"/>
    </xf>
    <xf numFmtId="44" fontId="2" fillId="0" borderId="3" xfId="0" applyNumberFormat="1" applyFont="1" applyBorder="1" applyAlignment="1">
      <alignment horizontal="center" vertical="center" wrapText="1"/>
    </xf>
    <xf numFmtId="44" fontId="2" fillId="0" borderId="4" xfId="0" applyNumberFormat="1" applyFont="1" applyBorder="1" applyAlignment="1">
      <alignment horizontal="center" vertical="center" wrapText="1"/>
    </xf>
    <xf numFmtId="44" fontId="2" fillId="0" borderId="1"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10" fontId="2" fillId="0" borderId="13" xfId="0" applyNumberFormat="1" applyFont="1" applyBorder="1" applyAlignment="1">
      <alignment horizontal="center" vertical="center" wrapText="1"/>
    </xf>
    <xf numFmtId="10" fontId="2" fillId="0" borderId="14" xfId="0" applyNumberFormat="1"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6" fillId="0" borderId="0" xfId="0" applyFont="1"/>
    <xf numFmtId="0" fontId="6" fillId="0" borderId="0" xfId="0" applyFont="1" applyAlignment="1">
      <alignment horizontal="center"/>
    </xf>
    <xf numFmtId="0" fontId="0" fillId="0" borderId="0" xfId="0"/>
    <xf numFmtId="0" fontId="7" fillId="3" borderId="1" xfId="0" applyFont="1" applyFill="1" applyBorder="1" applyAlignment="1">
      <alignment horizontal="centerContinuous" vertical="center" wrapText="1"/>
    </xf>
    <xf numFmtId="10" fontId="6" fillId="0" borderId="0" xfId="0" applyNumberFormat="1" applyFont="1" applyAlignment="1">
      <alignment horizontal="center"/>
    </xf>
    <xf numFmtId="44" fontId="3" fillId="0" borderId="0" xfId="0" applyNumberFormat="1" applyFont="1" applyAlignment="1">
      <alignment horizontal="center"/>
    </xf>
    <xf numFmtId="4" fontId="11" fillId="6" borderId="15" xfId="0" applyNumberFormat="1" applyFont="1" applyFill="1" applyBorder="1" applyAlignment="1">
      <alignment horizontal="center" vertical="center"/>
    </xf>
    <xf numFmtId="4" fontId="11" fillId="6" borderId="16" xfId="0" applyNumberFormat="1" applyFont="1" applyFill="1" applyBorder="1" applyAlignment="1">
      <alignment horizontal="center" vertical="center"/>
    </xf>
    <xf numFmtId="0" fontId="12" fillId="0" borderId="2" xfId="0" applyFont="1" applyBorder="1" applyAlignment="1">
      <alignment horizontal="center" vertical="center"/>
    </xf>
    <xf numFmtId="4" fontId="11" fillId="6" borderId="17" xfId="0" applyNumberFormat="1"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Alignment="1">
      <alignment horizontal="left" vertical="center"/>
    </xf>
    <xf numFmtId="44" fontId="2" fillId="0" borderId="11" xfId="0" applyNumberFormat="1" applyFont="1" applyBorder="1" applyAlignment="1">
      <alignment horizontal="right" vertical="center"/>
    </xf>
    <xf numFmtId="44" fontId="2" fillId="0" borderId="0" xfId="0" applyNumberFormat="1" applyFont="1" applyAlignment="1">
      <alignment horizontal="right" vertical="center"/>
    </xf>
    <xf numFmtId="0" fontId="9" fillId="0" borderId="5" xfId="0" applyFont="1" applyBorder="1" applyAlignment="1">
      <alignment horizontal="left" vertical="center"/>
    </xf>
    <xf numFmtId="0" fontId="9" fillId="0" borderId="0" xfId="0" applyFont="1" applyAlignment="1">
      <alignment horizontal="left" vertical="center"/>
    </xf>
    <xf numFmtId="0" fontId="2" fillId="7" borderId="13" xfId="0" applyFont="1" applyFill="1" applyBorder="1" applyAlignment="1">
      <alignment horizontal="center" vertical="center"/>
    </xf>
    <xf numFmtId="0" fontId="2" fillId="7" borderId="13" xfId="0" applyFont="1" applyFill="1" applyBorder="1" applyAlignment="1">
      <alignment horizontal="center" vertical="center" wrapText="1"/>
    </xf>
    <xf numFmtId="44" fontId="2" fillId="7" borderId="1" xfId="0" applyNumberFormat="1" applyFont="1" applyFill="1" applyBorder="1" applyAlignment="1">
      <alignment horizontal="center" vertical="center" wrapText="1"/>
    </xf>
    <xf numFmtId="44" fontId="2" fillId="7" borderId="2" xfId="0" applyNumberFormat="1" applyFont="1" applyFill="1" applyBorder="1" applyAlignment="1">
      <alignment horizontal="center" vertical="center" wrapText="1"/>
    </xf>
    <xf numFmtId="44" fontId="2" fillId="7" borderId="3" xfId="0" applyNumberFormat="1" applyFont="1" applyFill="1" applyBorder="1" applyAlignment="1">
      <alignment horizontal="center" vertical="center" wrapText="1"/>
    </xf>
    <xf numFmtId="44" fontId="2" fillId="7" borderId="4" xfId="0" applyNumberFormat="1" applyFont="1" applyFill="1" applyBorder="1" applyAlignment="1">
      <alignment horizontal="center" vertical="center" wrapText="1"/>
    </xf>
    <xf numFmtId="10" fontId="2" fillId="7" borderId="13" xfId="0" applyNumberFormat="1" applyFont="1" applyFill="1" applyBorder="1" applyAlignment="1">
      <alignment horizontal="center" vertical="center" wrapText="1"/>
    </xf>
    <xf numFmtId="0" fontId="2" fillId="7" borderId="14" xfId="0" applyFont="1" applyFill="1" applyBorder="1" applyAlignment="1">
      <alignment horizontal="center" vertical="center"/>
    </xf>
    <xf numFmtId="0" fontId="2" fillId="7" borderId="14" xfId="0" applyFont="1" applyFill="1" applyBorder="1" applyAlignment="1">
      <alignment horizontal="center" vertical="center" wrapText="1"/>
    </xf>
    <xf numFmtId="44" fontId="2" fillId="7" borderId="1" xfId="0" applyNumberFormat="1" applyFont="1" applyFill="1" applyBorder="1" applyAlignment="1">
      <alignment horizontal="center" vertical="center"/>
    </xf>
    <xf numFmtId="10" fontId="2" fillId="7" borderId="14" xfId="0" applyNumberFormat="1" applyFont="1" applyFill="1" applyBorder="1" applyAlignment="1">
      <alignment horizontal="center" vertical="center" wrapText="1"/>
    </xf>
    <xf numFmtId="0" fontId="9" fillId="8" borderId="2" xfId="0" applyFont="1" applyFill="1" applyBorder="1" applyAlignment="1">
      <alignment horizontal="right" vertical="center" wrapText="1"/>
    </xf>
    <xf numFmtId="0" fontId="9" fillId="8" borderId="3" xfId="0" applyFont="1" applyFill="1" applyBorder="1" applyAlignment="1">
      <alignment horizontal="right" vertical="center" wrapText="1"/>
    </xf>
    <xf numFmtId="0" fontId="9" fillId="8" borderId="4" xfId="0" applyFont="1" applyFill="1" applyBorder="1" applyAlignment="1">
      <alignment horizontal="right" vertical="center" wrapText="1"/>
    </xf>
    <xf numFmtId="44" fontId="9" fillId="8" borderId="1" xfId="0" applyNumberFormat="1" applyFont="1" applyFill="1" applyBorder="1" applyAlignment="1">
      <alignment horizontal="center"/>
    </xf>
    <xf numFmtId="0" fontId="2" fillId="0" borderId="7" xfId="0" applyFont="1" applyBorder="1" applyAlignment="1">
      <alignment vertical="center"/>
    </xf>
    <xf numFmtId="0" fontId="2" fillId="0" borderId="8" xfId="0" applyFont="1" applyBorder="1" applyAlignment="1">
      <alignment vertical="center"/>
    </xf>
    <xf numFmtId="44" fontId="2" fillId="4" borderId="2" xfId="0" applyNumberFormat="1" applyFont="1" applyFill="1" applyBorder="1" applyAlignment="1">
      <alignment horizontal="center" vertical="center"/>
    </xf>
    <xf numFmtId="44" fontId="2" fillId="4" borderId="3" xfId="0" applyNumberFormat="1" applyFont="1" applyFill="1" applyBorder="1" applyAlignment="1">
      <alignment horizontal="center" vertical="center"/>
    </xf>
    <xf numFmtId="44" fontId="2" fillId="4" borderId="4" xfId="0" applyNumberFormat="1" applyFont="1" applyFill="1" applyBorder="1" applyAlignment="1">
      <alignment horizontal="center" vertical="center"/>
    </xf>
    <xf numFmtId="44" fontId="3" fillId="0" borderId="0" xfId="0" applyNumberFormat="1" applyFont="1" applyBorder="1" applyAlignment="1">
      <alignment horizontal="center"/>
    </xf>
    <xf numFmtId="44" fontId="3" fillId="0" borderId="8" xfId="0" applyNumberFormat="1" applyFont="1" applyBorder="1" applyAlignment="1">
      <alignment horizontal="center"/>
    </xf>
  </cellXfs>
  <cellStyles count="1">
    <cellStyle name="Normal" xfId="0" builtinId="0"/>
  </cellStyles>
  <dxfs count="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C9F1F2"/>
      <color rgb="FFA4E9EB"/>
      <color rgb="FF55D0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207508</xdr:colOff>
      <xdr:row>0</xdr:row>
      <xdr:rowOff>125866</xdr:rowOff>
    </xdr:from>
    <xdr:to>
      <xdr:col>1</xdr:col>
      <xdr:colOff>535672</xdr:colOff>
      <xdr:row>0</xdr:row>
      <xdr:rowOff>985610</xdr:rowOff>
    </xdr:to>
    <xdr:pic>
      <xdr:nvPicPr>
        <xdr:cNvPr id="2" name="Imagem 1">
          <a:extLst>
            <a:ext uri="{FF2B5EF4-FFF2-40B4-BE49-F238E27FC236}">
              <a16:creationId xmlns:a16="http://schemas.microsoft.com/office/drawing/2014/main" id="{ADA4B5E6-01BB-45E9-B8D5-FE085B6FA2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7508" y="125866"/>
          <a:ext cx="926878" cy="859744"/>
        </a:xfrm>
        <a:prstGeom prst="rect">
          <a:avLst/>
        </a:prstGeom>
      </xdr:spPr>
    </xdr:pic>
    <xdr:clientData/>
  </xdr:twoCellAnchor>
  <xdr:twoCellAnchor editAs="oneCell">
    <xdr:from>
      <xdr:col>14</xdr:col>
      <xdr:colOff>1154905</xdr:colOff>
      <xdr:row>0</xdr:row>
      <xdr:rowOff>190500</xdr:rowOff>
    </xdr:from>
    <xdr:to>
      <xdr:col>15</xdr:col>
      <xdr:colOff>989330</xdr:colOff>
      <xdr:row>0</xdr:row>
      <xdr:rowOff>1015154</xdr:rowOff>
    </xdr:to>
    <xdr:pic>
      <xdr:nvPicPr>
        <xdr:cNvPr id="3" name="Imagem 2">
          <a:extLst>
            <a:ext uri="{FF2B5EF4-FFF2-40B4-BE49-F238E27FC236}">
              <a16:creationId xmlns:a16="http://schemas.microsoft.com/office/drawing/2014/main" id="{C13661B1-B3EB-4752-8879-FD395406A7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272691" y="190500"/>
          <a:ext cx="1059068" cy="82465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2"/>
  <sheetViews>
    <sheetView tabSelected="1" view="pageBreakPreview" topLeftCell="A7" zoomScale="80" zoomScaleNormal="70" zoomScaleSheetLayoutView="80" workbookViewId="0">
      <selection activeCell="M35" sqref="M35"/>
    </sheetView>
  </sheetViews>
  <sheetFormatPr defaultColWidth="8.85546875" defaultRowHeight="15.75" x14ac:dyDescent="0.25"/>
  <cols>
    <col min="1" max="1" width="9" style="47" bestFit="1" customWidth="1"/>
    <col min="2" max="2" width="14.28515625" style="47" bestFit="1" customWidth="1"/>
    <col min="3" max="3" width="8.85546875" style="47" bestFit="1" customWidth="1"/>
    <col min="4" max="4" width="78.85546875" style="48" bestFit="1" customWidth="1"/>
    <col min="5" max="5" width="12.28515625" style="47" customWidth="1"/>
    <col min="6" max="6" width="16.7109375" style="47" customWidth="1"/>
    <col min="7" max="7" width="16.85546875" style="49" bestFit="1" customWidth="1"/>
    <col min="8" max="9" width="14" style="49" bestFit="1" customWidth="1"/>
    <col min="10" max="10" width="16.85546875" style="49" bestFit="1" customWidth="1"/>
    <col min="11" max="12" width="14" style="49" bestFit="1" customWidth="1"/>
    <col min="13" max="13" width="9.85546875" style="50" bestFit="1" customWidth="1"/>
    <col min="14" max="14" width="16.85546875" style="49" bestFit="1" customWidth="1"/>
    <col min="15" max="16" width="18.28515625" style="49" customWidth="1"/>
    <col min="17" max="16384" width="8.85546875" style="41"/>
  </cols>
  <sheetData>
    <row r="1" spans="1:16" s="1" customFormat="1" ht="92.25" customHeight="1" thickBot="1" x14ac:dyDescent="0.3">
      <c r="A1" s="111" t="s">
        <v>15164</v>
      </c>
      <c r="B1" s="86"/>
      <c r="C1" s="86"/>
      <c r="D1" s="86"/>
      <c r="E1" s="86"/>
      <c r="F1" s="86"/>
      <c r="G1" s="86"/>
      <c r="H1" s="86"/>
      <c r="I1" s="86"/>
      <c r="J1" s="86"/>
      <c r="K1" s="86"/>
      <c r="L1" s="86"/>
      <c r="M1" s="86"/>
      <c r="N1" s="86"/>
      <c r="O1" s="86"/>
      <c r="P1" s="87"/>
    </row>
    <row r="2" spans="1:16" s="1" customFormat="1" ht="25.15" customHeight="1" x14ac:dyDescent="0.25">
      <c r="A2" s="109" t="s">
        <v>15165</v>
      </c>
      <c r="B2" s="110"/>
      <c r="C2" s="110"/>
      <c r="D2" s="110"/>
      <c r="E2" s="110"/>
      <c r="F2" s="110"/>
      <c r="G2" s="110"/>
      <c r="H2" s="110"/>
      <c r="I2" s="110"/>
      <c r="J2" s="110"/>
      <c r="K2" s="110"/>
      <c r="L2" s="110"/>
      <c r="M2" s="110"/>
      <c r="N2" s="110"/>
      <c r="O2" s="112"/>
      <c r="P2" s="110"/>
    </row>
    <row r="3" spans="1:16" s="1" customFormat="1" ht="42.75" customHeight="1" x14ac:dyDescent="0.25">
      <c r="A3" s="117" t="s">
        <v>15166</v>
      </c>
      <c r="B3" s="118"/>
      <c r="C3" s="118"/>
      <c r="D3" s="118"/>
      <c r="E3" s="118"/>
      <c r="F3" s="118"/>
      <c r="G3" s="118"/>
      <c r="H3" s="118"/>
      <c r="I3" s="118"/>
      <c r="J3" s="14"/>
      <c r="K3" s="14"/>
      <c r="L3" s="14"/>
      <c r="M3" s="29"/>
      <c r="N3" s="14"/>
      <c r="O3" s="115" t="s">
        <v>15168</v>
      </c>
    </row>
    <row r="4" spans="1:16" s="1" customFormat="1" ht="25.15" customHeight="1" x14ac:dyDescent="0.25">
      <c r="A4" s="113" t="s">
        <v>15167</v>
      </c>
      <c r="B4" s="114"/>
      <c r="C4" s="114"/>
      <c r="D4" s="114"/>
      <c r="E4" s="114"/>
      <c r="F4" s="114"/>
      <c r="G4" s="114"/>
      <c r="H4" s="114"/>
      <c r="I4" s="114"/>
      <c r="J4" s="14"/>
      <c r="K4" s="14"/>
      <c r="L4" s="14"/>
      <c r="M4" s="29"/>
      <c r="N4" s="14"/>
      <c r="O4" s="116" t="s">
        <v>15169</v>
      </c>
      <c r="P4" s="32"/>
    </row>
    <row r="5" spans="1:16" s="1" customFormat="1" ht="25.15" customHeight="1" x14ac:dyDescent="0.25">
      <c r="A5" s="134"/>
      <c r="B5" s="135"/>
      <c r="C5" s="135"/>
      <c r="D5" s="135"/>
      <c r="E5" s="135"/>
      <c r="F5" s="135"/>
      <c r="G5" s="136" t="s">
        <v>15170</v>
      </c>
      <c r="H5" s="137"/>
      <c r="I5" s="137"/>
      <c r="J5" s="137"/>
      <c r="K5" s="137"/>
      <c r="L5" s="137"/>
      <c r="M5" s="137"/>
      <c r="N5" s="137"/>
      <c r="O5" s="138"/>
      <c r="P5" s="33"/>
    </row>
    <row r="6" spans="1:16" s="1" customFormat="1" x14ac:dyDescent="0.25">
      <c r="A6" s="2"/>
      <c r="B6" s="2"/>
      <c r="C6" s="2"/>
      <c r="D6" s="39"/>
      <c r="E6" s="2"/>
      <c r="F6" s="2"/>
      <c r="G6" s="14"/>
      <c r="H6" s="14"/>
      <c r="I6" s="14"/>
      <c r="J6" s="14"/>
      <c r="K6" s="14"/>
      <c r="L6" s="14"/>
      <c r="M6" s="29"/>
      <c r="N6" s="14"/>
      <c r="O6" s="14"/>
      <c r="P6" s="14"/>
    </row>
    <row r="8" spans="1:16" s="1" customFormat="1" ht="31.15" customHeight="1" x14ac:dyDescent="0.25">
      <c r="A8" s="119" t="s">
        <v>8</v>
      </c>
      <c r="B8" s="119" t="s">
        <v>9</v>
      </c>
      <c r="C8" s="120" t="s">
        <v>10</v>
      </c>
      <c r="D8" s="120" t="s">
        <v>11</v>
      </c>
      <c r="E8" s="120" t="s">
        <v>12</v>
      </c>
      <c r="F8" s="120" t="s">
        <v>13</v>
      </c>
      <c r="G8" s="121" t="s">
        <v>14</v>
      </c>
      <c r="H8" s="121"/>
      <c r="I8" s="121"/>
      <c r="J8" s="122" t="s">
        <v>12274</v>
      </c>
      <c r="K8" s="123"/>
      <c r="L8" s="124"/>
      <c r="M8" s="125" t="s">
        <v>18</v>
      </c>
      <c r="N8" s="122" t="s">
        <v>19</v>
      </c>
      <c r="O8" s="123"/>
      <c r="P8" s="124"/>
    </row>
    <row r="9" spans="1:16" s="1" customFormat="1" x14ac:dyDescent="0.25">
      <c r="A9" s="126"/>
      <c r="B9" s="126"/>
      <c r="C9" s="127"/>
      <c r="D9" s="127"/>
      <c r="E9" s="127"/>
      <c r="F9" s="127"/>
      <c r="G9" s="128" t="s">
        <v>15</v>
      </c>
      <c r="H9" s="128" t="s">
        <v>16</v>
      </c>
      <c r="I9" s="128" t="s">
        <v>17</v>
      </c>
      <c r="J9" s="128" t="s">
        <v>15</v>
      </c>
      <c r="K9" s="128" t="s">
        <v>16</v>
      </c>
      <c r="L9" s="128" t="s">
        <v>17</v>
      </c>
      <c r="M9" s="129"/>
      <c r="N9" s="128" t="s">
        <v>15</v>
      </c>
      <c r="O9" s="128" t="s">
        <v>16</v>
      </c>
      <c r="P9" s="128" t="s">
        <v>17</v>
      </c>
    </row>
    <row r="10" spans="1:16" s="1" customFormat="1" ht="31.5" x14ac:dyDescent="0.25">
      <c r="A10" s="42">
        <v>1</v>
      </c>
      <c r="B10" s="42" t="str">
        <f t="shared" ref="B10" si="0">VLOOKUP(A10,MEMORIA,2,0)</f>
        <v>COMPOSIÇÃO</v>
      </c>
      <c r="C10" s="42" t="str">
        <f t="shared" ref="C10" si="1">VLOOKUP(A10,MEMORIA,3,0)</f>
        <v>CPU-01</v>
      </c>
      <c r="D10" s="43" t="str">
        <f t="shared" ref="D10" si="2">VLOOKUP(A10,MEMORIA,4,0)</f>
        <v>FORNECIMENTO E INSTALAÇÃO DE PLACA DE OBRA COM CHAPA GALVANIZADA E ESTRUTURA DE MADEIRA</v>
      </c>
      <c r="E10" s="42" t="str">
        <f t="shared" ref="E10" si="3">VLOOKUP(A10,MEMORIA,5,0)</f>
        <v>M</v>
      </c>
      <c r="F10" s="44">
        <f t="shared" ref="F10" si="4">VLOOKUP(A10,MEMORIA,6,0)</f>
        <v>1</v>
      </c>
      <c r="G10" s="45">
        <f t="shared" ref="G10" si="5">VLOOKUP(A10,MEMORIA,9,0)</f>
        <v>0</v>
      </c>
      <c r="H10" s="45">
        <f t="shared" ref="H10" si="6">VLOOKUP(A10,MEMORIA,10,0)</f>
        <v>1272.1400000000001</v>
      </c>
      <c r="I10" s="45">
        <f t="shared" ref="I10" si="7">VLOOKUP(A10,MEMORIA,11,0)</f>
        <v>1272.1400000000001</v>
      </c>
      <c r="J10" s="45">
        <f t="shared" ref="J10" si="8">VLOOKUP(A10,MEMORIA,13,0)</f>
        <v>0</v>
      </c>
      <c r="K10" s="45">
        <f t="shared" ref="K10" si="9">VLOOKUP(A10,MEMORIA,14,0)</f>
        <v>1569.82</v>
      </c>
      <c r="L10" s="45">
        <f t="shared" ref="L10" si="10">VLOOKUP(A10,MEMORIA,15,0)</f>
        <v>1569.82</v>
      </c>
      <c r="M10" s="46">
        <f t="shared" ref="M10" si="11">VLOOKUP(A10,MEMORIA,16,0)</f>
        <v>0.23400000000000001</v>
      </c>
      <c r="N10" s="45">
        <f>VLOOKUP(A10,MEMORIA,17,0)</f>
        <v>0</v>
      </c>
      <c r="O10" s="45">
        <f>VLOOKUP(A10,MEMORIA,18,0)</f>
        <v>1569.82</v>
      </c>
      <c r="P10" s="45">
        <f>VLOOKUP(A10,MEMORIA,19,0)</f>
        <v>1569.82</v>
      </c>
    </row>
    <row r="11" spans="1:16" s="1" customFormat="1" ht="47.25" x14ac:dyDescent="0.25">
      <c r="A11" s="42">
        <v>2</v>
      </c>
      <c r="B11" s="42" t="str">
        <f t="shared" ref="B11:B16" si="12">VLOOKUP(A11,MEMORIA,2,0)</f>
        <v>SINAPI</v>
      </c>
      <c r="C11" s="42">
        <f t="shared" ref="C11:C16" si="13">VLOOKUP(A11,MEMORIA,3,0)</f>
        <v>100651</v>
      </c>
      <c r="D11" s="43" t="str">
        <f t="shared" ref="D11:D16" si="14">VLOOKUP(A11,MEMORIA,4,0)</f>
        <v>ESTACA HÉLICE CONTÍNUA, DIÂMETRO DE 30 CM, INCLUSO CONCRETO FCK=30MPA E ARMADURA MÍNIMA (EXCLUSIVE BOMBEAMENTO, MOBILIZAÇÃO E DESMOBILIZAÇÃO). AF_12/2019</v>
      </c>
      <c r="E11" s="42" t="str">
        <f t="shared" ref="E11:E16" si="15">VLOOKUP(A11,MEMORIA,5,0)</f>
        <v>M</v>
      </c>
      <c r="F11" s="44">
        <f t="shared" ref="F11:F16" si="16">VLOOKUP(A11,MEMORIA,6,0)</f>
        <v>97.65</v>
      </c>
      <c r="G11" s="45">
        <f t="shared" ref="G11:G16" si="17">VLOOKUP(A11,MEMORIA,9,0)</f>
        <v>20.399999999999999</v>
      </c>
      <c r="H11" s="45">
        <f t="shared" ref="H11:H16" si="18">VLOOKUP(A11,MEMORIA,10,0)</f>
        <v>132.13999999999999</v>
      </c>
      <c r="I11" s="45">
        <f t="shared" ref="I11:I16" si="19">VLOOKUP(A11,MEMORIA,11,0)</f>
        <v>152.54</v>
      </c>
      <c r="J11" s="45">
        <f t="shared" ref="J11:J16" si="20">VLOOKUP(A11,MEMORIA,13,0)</f>
        <v>25.17</v>
      </c>
      <c r="K11" s="45">
        <f t="shared" ref="K11:K16" si="21">VLOOKUP(A11,MEMORIA,14,0)</f>
        <v>163.06</v>
      </c>
      <c r="L11" s="45">
        <f t="shared" ref="L11:L16" si="22">VLOOKUP(A11,MEMORIA,15,0)</f>
        <v>188.23</v>
      </c>
      <c r="M11" s="46">
        <f t="shared" ref="M11:M16" si="23">VLOOKUP(A11,MEMORIA,16,0)</f>
        <v>0.23400000000000001</v>
      </c>
      <c r="N11" s="45">
        <f>VLOOKUP(A11,MEMORIA,17,0)</f>
        <v>2457.85</v>
      </c>
      <c r="O11" s="45">
        <f>VLOOKUP(A11,MEMORIA,18,0)</f>
        <v>15922.8</v>
      </c>
      <c r="P11" s="45">
        <f>VLOOKUP(A11,MEMORIA,19,0)</f>
        <v>18380.650000000001</v>
      </c>
    </row>
    <row r="12" spans="1:16" s="1" customFormat="1" ht="31.5" x14ac:dyDescent="0.25">
      <c r="A12" s="42">
        <v>3</v>
      </c>
      <c r="B12" s="42" t="str">
        <f t="shared" si="12"/>
        <v>SINAPI</v>
      </c>
      <c r="C12" s="42">
        <f t="shared" si="13"/>
        <v>95583</v>
      </c>
      <c r="D12" s="43" t="str">
        <f t="shared" si="14"/>
        <v>MONTAGEM DE ARMADURA TRANSVERSAL DE ESTACAS DE SEÇÃO CIRCULAR, DIÂMETRO = 5,0 MM. AF_09/2021_PS</v>
      </c>
      <c r="E12" s="42" t="str">
        <f t="shared" si="15"/>
        <v>KG</v>
      </c>
      <c r="F12" s="44">
        <f t="shared" si="16"/>
        <v>29.19</v>
      </c>
      <c r="G12" s="45">
        <f t="shared" si="17"/>
        <v>7.71</v>
      </c>
      <c r="H12" s="45">
        <f t="shared" si="18"/>
        <v>8.7200000000000006</v>
      </c>
      <c r="I12" s="45">
        <f t="shared" si="19"/>
        <v>16.43</v>
      </c>
      <c r="J12" s="45">
        <f t="shared" si="20"/>
        <v>9.51</v>
      </c>
      <c r="K12" s="45">
        <f t="shared" si="21"/>
        <v>10.76</v>
      </c>
      <c r="L12" s="45">
        <f t="shared" si="22"/>
        <v>20.27</v>
      </c>
      <c r="M12" s="46">
        <f t="shared" si="23"/>
        <v>0.23400000000000001</v>
      </c>
      <c r="N12" s="45">
        <f>VLOOKUP(A12,MEMORIA,17,0)</f>
        <v>277.58999999999997</v>
      </c>
      <c r="O12" s="45">
        <f>VLOOKUP(A12,MEMORIA,18,0)</f>
        <v>314.08</v>
      </c>
      <c r="P12" s="45">
        <f>VLOOKUP(A12,MEMORIA,19,0)</f>
        <v>591.66999999999996</v>
      </c>
    </row>
    <row r="13" spans="1:16" s="1" customFormat="1" ht="31.5" x14ac:dyDescent="0.25">
      <c r="A13" s="42">
        <v>4</v>
      </c>
      <c r="B13" s="42" t="str">
        <f t="shared" si="12"/>
        <v>SINAPI</v>
      </c>
      <c r="C13" s="42">
        <f t="shared" si="13"/>
        <v>95578</v>
      </c>
      <c r="D13" s="43" t="str">
        <f t="shared" si="14"/>
        <v>MONTAGEM DE ARMADURA DE ESTACAS, DIÂMETRO = 12,5 MM. AF_09/2021_PS</v>
      </c>
      <c r="E13" s="42" t="str">
        <f t="shared" si="15"/>
        <v>KG</v>
      </c>
      <c r="F13" s="44">
        <f t="shared" si="16"/>
        <v>159.47</v>
      </c>
      <c r="G13" s="45">
        <f t="shared" si="17"/>
        <v>0.72</v>
      </c>
      <c r="H13" s="45">
        <f t="shared" si="18"/>
        <v>8.2100000000000009</v>
      </c>
      <c r="I13" s="45">
        <f t="shared" si="19"/>
        <v>8.93</v>
      </c>
      <c r="J13" s="45">
        <f t="shared" si="20"/>
        <v>0.88</v>
      </c>
      <c r="K13" s="45">
        <f t="shared" si="21"/>
        <v>10.130000000000001</v>
      </c>
      <c r="L13" s="45">
        <f t="shared" si="22"/>
        <v>11.01</v>
      </c>
      <c r="M13" s="46">
        <f t="shared" si="23"/>
        <v>0.23400000000000001</v>
      </c>
      <c r="N13" s="45">
        <f>VLOOKUP(A13,MEMORIA,17,0)</f>
        <v>140.33000000000001</v>
      </c>
      <c r="O13" s="45">
        <f>VLOOKUP(A13,MEMORIA,18,0)</f>
        <v>1615.43</v>
      </c>
      <c r="P13" s="45">
        <f>VLOOKUP(A13,MEMORIA,19,0)</f>
        <v>1755.76</v>
      </c>
    </row>
    <row r="14" spans="1:16" s="1" customFormat="1" ht="31.5" x14ac:dyDescent="0.25">
      <c r="A14" s="42">
        <v>5</v>
      </c>
      <c r="B14" s="42" t="str">
        <f t="shared" si="12"/>
        <v>SINAPI</v>
      </c>
      <c r="C14" s="42">
        <f t="shared" si="13"/>
        <v>95601</v>
      </c>
      <c r="D14" s="43" t="str">
        <f t="shared" si="14"/>
        <v>ARRASAMENTO MECANICO DE ESTACA DE CONCRETO ARMADO, DIAMETROS DE ATÉ 40 CM. AF_05/2021</v>
      </c>
      <c r="E14" s="42" t="str">
        <f t="shared" si="15"/>
        <v>UN</v>
      </c>
      <c r="F14" s="44">
        <f t="shared" si="16"/>
        <v>9</v>
      </c>
      <c r="G14" s="45">
        <f t="shared" si="17"/>
        <v>9</v>
      </c>
      <c r="H14" s="45">
        <f t="shared" si="18"/>
        <v>0.85</v>
      </c>
      <c r="I14" s="45">
        <f t="shared" si="19"/>
        <v>9.85</v>
      </c>
      <c r="J14" s="45">
        <f t="shared" si="20"/>
        <v>11.1</v>
      </c>
      <c r="K14" s="45">
        <f t="shared" si="21"/>
        <v>1.04</v>
      </c>
      <c r="L14" s="45">
        <f t="shared" si="22"/>
        <v>12.14</v>
      </c>
      <c r="M14" s="46">
        <f t="shared" si="23"/>
        <v>0.23400000000000001</v>
      </c>
      <c r="N14" s="45">
        <f>VLOOKUP(A14,MEMORIA,17,0)</f>
        <v>99.9</v>
      </c>
      <c r="O14" s="45">
        <f>VLOOKUP(A14,MEMORIA,18,0)</f>
        <v>9.36</v>
      </c>
      <c r="P14" s="45">
        <f>VLOOKUP(A14,MEMORIA,19,0)</f>
        <v>109.26</v>
      </c>
    </row>
    <row r="15" spans="1:16" s="1" customFormat="1" ht="31.5" x14ac:dyDescent="0.25">
      <c r="A15" s="42">
        <v>6</v>
      </c>
      <c r="B15" s="42" t="str">
        <f t="shared" si="12"/>
        <v>SINAPI</v>
      </c>
      <c r="C15" s="42">
        <f t="shared" si="13"/>
        <v>96523</v>
      </c>
      <c r="D15" s="43" t="str">
        <f t="shared" si="14"/>
        <v>ESCAVAÇÃO MANUAL PARA BLOCO DE COROAMENTO OU SAPATA (INCLUINDO ESCAVAÇÃO PARA COLOCAÇÃO DE FÔRMAS). AF_01/2024</v>
      </c>
      <c r="E15" s="42" t="str">
        <f t="shared" si="15"/>
        <v>M3</v>
      </c>
      <c r="F15" s="44">
        <f t="shared" si="16"/>
        <v>5.47</v>
      </c>
      <c r="G15" s="45">
        <f t="shared" si="17"/>
        <v>106.47</v>
      </c>
      <c r="H15" s="45">
        <f t="shared" si="18"/>
        <v>0</v>
      </c>
      <c r="I15" s="45">
        <f t="shared" si="19"/>
        <v>106.47</v>
      </c>
      <c r="J15" s="45">
        <f t="shared" si="20"/>
        <v>131.38</v>
      </c>
      <c r="K15" s="45">
        <f t="shared" si="21"/>
        <v>0</v>
      </c>
      <c r="L15" s="45">
        <f t="shared" si="22"/>
        <v>131.38</v>
      </c>
      <c r="M15" s="46">
        <f t="shared" si="23"/>
        <v>0.23400000000000001</v>
      </c>
      <c r="N15" s="45">
        <f>VLOOKUP(A15,MEMORIA,17,0)</f>
        <v>718.64</v>
      </c>
      <c r="O15" s="45">
        <f>VLOOKUP(A15,MEMORIA,18,0)</f>
        <v>0</v>
      </c>
      <c r="P15" s="45">
        <f>VLOOKUP(A15,MEMORIA,19,0)</f>
        <v>718.64</v>
      </c>
    </row>
    <row r="16" spans="1:16" s="1" customFormat="1" ht="31.5" x14ac:dyDescent="0.25">
      <c r="A16" s="42">
        <v>7</v>
      </c>
      <c r="B16" s="42" t="str">
        <f t="shared" si="12"/>
        <v>SINAPI</v>
      </c>
      <c r="C16" s="42">
        <f t="shared" si="13"/>
        <v>96619</v>
      </c>
      <c r="D16" s="43" t="str">
        <f t="shared" si="14"/>
        <v>LASTRO DE CONCRETO MAGRO, APLICADO EM BLOCOS DE COROAMENTO OU SAPATAS, ESPESSURA DE 5 CM. AF_01/2024</v>
      </c>
      <c r="E16" s="42" t="str">
        <f t="shared" si="15"/>
        <v>M2</v>
      </c>
      <c r="F16" s="44">
        <f t="shared" si="16"/>
        <v>5.76</v>
      </c>
      <c r="G16" s="45">
        <f t="shared" si="17"/>
        <v>19.829999999999998</v>
      </c>
      <c r="H16" s="45">
        <f t="shared" si="18"/>
        <v>22.79</v>
      </c>
      <c r="I16" s="45">
        <f t="shared" si="19"/>
        <v>42.62</v>
      </c>
      <c r="J16" s="45">
        <f t="shared" si="20"/>
        <v>24.47</v>
      </c>
      <c r="K16" s="45">
        <f t="shared" si="21"/>
        <v>28.12</v>
      </c>
      <c r="L16" s="45">
        <f t="shared" si="22"/>
        <v>52.59</v>
      </c>
      <c r="M16" s="46">
        <f t="shared" si="23"/>
        <v>0.23400000000000001</v>
      </c>
      <c r="N16" s="45">
        <f>VLOOKUP(A16,MEMORIA,17,0)</f>
        <v>140.94</v>
      </c>
      <c r="O16" s="45">
        <f>VLOOKUP(A16,MEMORIA,18,0)</f>
        <v>161.97</v>
      </c>
      <c r="P16" s="45">
        <f>VLOOKUP(A16,MEMORIA,19,0)</f>
        <v>302.91000000000003</v>
      </c>
    </row>
    <row r="17" spans="1:16" s="1" customFormat="1" ht="31.5" x14ac:dyDescent="0.25">
      <c r="A17" s="42">
        <v>8</v>
      </c>
      <c r="B17" s="42" t="str">
        <f t="shared" ref="B17:B18" si="24">VLOOKUP(A17,MEMORIA,2,0)</f>
        <v>SINAPI</v>
      </c>
      <c r="C17" s="42">
        <f t="shared" ref="C17:C18" si="25">VLOOKUP(A17,MEMORIA,3,0)</f>
        <v>96528</v>
      </c>
      <c r="D17" s="43" t="str">
        <f t="shared" ref="D17:D18" si="26">VLOOKUP(A17,MEMORIA,4,0)</f>
        <v>FABRICAÇÃO, MONTAGEM E DESMONTAGEM DE FÔRMA PARA BLOCO DE COROAMENTO, EM MADEIRA SERRADA, E=25 MM, 1 UTILIZAÇÃO. AF_01/2024</v>
      </c>
      <c r="E17" s="42" t="str">
        <f t="shared" ref="E17:E18" si="27">VLOOKUP(A17,MEMORIA,5,0)</f>
        <v>M2</v>
      </c>
      <c r="F17" s="44">
        <f t="shared" ref="F17:F18" si="28">VLOOKUP(A17,MEMORIA,6,0)</f>
        <v>9.6</v>
      </c>
      <c r="G17" s="45">
        <f t="shared" ref="G17:G18" si="29">VLOOKUP(A17,MEMORIA,9,0)</f>
        <v>71.319999999999993</v>
      </c>
      <c r="H17" s="45">
        <f t="shared" ref="H17:H18" si="30">VLOOKUP(A17,MEMORIA,10,0)</f>
        <v>78.55</v>
      </c>
      <c r="I17" s="45">
        <f t="shared" ref="I17:I18" si="31">VLOOKUP(A17,MEMORIA,11,0)</f>
        <v>149.87</v>
      </c>
      <c r="J17" s="45">
        <f t="shared" ref="J17:J18" si="32">VLOOKUP(A17,MEMORIA,13,0)</f>
        <v>88</v>
      </c>
      <c r="K17" s="45">
        <f t="shared" ref="K17:K18" si="33">VLOOKUP(A17,MEMORIA,14,0)</f>
        <v>96.93</v>
      </c>
      <c r="L17" s="45">
        <f t="shared" ref="L17:L18" si="34">VLOOKUP(A17,MEMORIA,15,0)</f>
        <v>184.93</v>
      </c>
      <c r="M17" s="46">
        <f t="shared" ref="M17:M18" si="35">VLOOKUP(A17,MEMORIA,16,0)</f>
        <v>0.23400000000000001</v>
      </c>
      <c r="N17" s="45">
        <f>VLOOKUP(A17,MEMORIA,17,0)</f>
        <v>844.8</v>
      </c>
      <c r="O17" s="45">
        <f>VLOOKUP(A17,MEMORIA,18,0)</f>
        <v>930.52</v>
      </c>
      <c r="P17" s="45">
        <f>VLOOKUP(A17,MEMORIA,19,0)</f>
        <v>1775.32</v>
      </c>
    </row>
    <row r="18" spans="1:16" s="1" customFormat="1" ht="31.5" x14ac:dyDescent="0.25">
      <c r="A18" s="42">
        <v>9</v>
      </c>
      <c r="B18" s="42" t="str">
        <f t="shared" si="24"/>
        <v>SINAPI</v>
      </c>
      <c r="C18" s="42">
        <f t="shared" si="25"/>
        <v>96546</v>
      </c>
      <c r="D18" s="43" t="str">
        <f t="shared" si="26"/>
        <v>ARMAÇÃO DE BLOCO UTILIZANDO AÇO CA-50 DE 10 MM - MONTAGEM. AF_01/2024</v>
      </c>
      <c r="E18" s="42" t="str">
        <f t="shared" si="27"/>
        <v>KG</v>
      </c>
      <c r="F18" s="44">
        <f t="shared" si="28"/>
        <v>267.8</v>
      </c>
      <c r="G18" s="45">
        <f t="shared" si="29"/>
        <v>4.87</v>
      </c>
      <c r="H18" s="45">
        <f t="shared" si="30"/>
        <v>9.51</v>
      </c>
      <c r="I18" s="45">
        <f t="shared" si="31"/>
        <v>14.38</v>
      </c>
      <c r="J18" s="45">
        <f t="shared" si="32"/>
        <v>6</v>
      </c>
      <c r="K18" s="45">
        <f t="shared" si="33"/>
        <v>11.73</v>
      </c>
      <c r="L18" s="45">
        <f t="shared" si="34"/>
        <v>17.73</v>
      </c>
      <c r="M18" s="46">
        <f t="shared" si="35"/>
        <v>0.23400000000000001</v>
      </c>
      <c r="N18" s="45">
        <f>VLOOKUP(A18,MEMORIA,17,0)</f>
        <v>1606.8</v>
      </c>
      <c r="O18" s="45">
        <f>VLOOKUP(A18,MEMORIA,18,0)</f>
        <v>3141.29</v>
      </c>
      <c r="P18" s="45">
        <f>VLOOKUP(A18,MEMORIA,19,0)</f>
        <v>4748.09</v>
      </c>
    </row>
    <row r="19" spans="1:16" s="1" customFormat="1" ht="31.5" x14ac:dyDescent="0.25">
      <c r="A19" s="42">
        <v>10</v>
      </c>
      <c r="B19" s="42" t="str">
        <f t="shared" ref="B19:B21" si="36">VLOOKUP(A19,MEMORIA,2,0)</f>
        <v>SINAPI</v>
      </c>
      <c r="C19" s="42">
        <f t="shared" ref="C19:C21" si="37">VLOOKUP(A19,MEMORIA,3,0)</f>
        <v>104922</v>
      </c>
      <c r="D19" s="43" t="str">
        <f t="shared" ref="D19:D21" si="38">VLOOKUP(A19,MEMORIA,4,0)</f>
        <v>ARMAÇÃO DE BLOCO, SAPATA ISOLADA E SAPATA CORRIDA UTILIZANDO AÇO CA-50 DE 20 MM - MONTAGEM. AF_01/2024</v>
      </c>
      <c r="E19" s="42" t="str">
        <f t="shared" ref="E19:E21" si="39">VLOOKUP(A19,MEMORIA,5,0)</f>
        <v>KG</v>
      </c>
      <c r="F19" s="44">
        <f t="shared" ref="F19:F21" si="40">VLOOKUP(A19,MEMORIA,6,0)</f>
        <v>285.86</v>
      </c>
      <c r="G19" s="45">
        <f t="shared" ref="G19:G21" si="41">VLOOKUP(A19,MEMORIA,9,0)</f>
        <v>1.56</v>
      </c>
      <c r="H19" s="45">
        <f t="shared" ref="H19:H21" si="42">VLOOKUP(A19,MEMORIA,10,0)</f>
        <v>9.7100000000000009</v>
      </c>
      <c r="I19" s="45">
        <f t="shared" ref="I19:I21" si="43">VLOOKUP(A19,MEMORIA,11,0)</f>
        <v>11.27</v>
      </c>
      <c r="J19" s="45">
        <f t="shared" ref="J19:J21" si="44">VLOOKUP(A19,MEMORIA,13,0)</f>
        <v>1.92</v>
      </c>
      <c r="K19" s="45">
        <f t="shared" ref="K19:K21" si="45">VLOOKUP(A19,MEMORIA,14,0)</f>
        <v>11.98</v>
      </c>
      <c r="L19" s="45">
        <f t="shared" ref="L19:L21" si="46">VLOOKUP(A19,MEMORIA,15,0)</f>
        <v>13.9</v>
      </c>
      <c r="M19" s="46">
        <f t="shared" ref="M19:M21" si="47">VLOOKUP(A19,MEMORIA,16,0)</f>
        <v>0.23400000000000001</v>
      </c>
      <c r="N19" s="45">
        <f>VLOOKUP(A19,MEMORIA,17,0)</f>
        <v>548.85</v>
      </c>
      <c r="O19" s="45">
        <f>VLOOKUP(A19,MEMORIA,18,0)</f>
        <v>3424.6</v>
      </c>
      <c r="P19" s="45">
        <f>VLOOKUP(A19,MEMORIA,19,0)</f>
        <v>3973.45</v>
      </c>
    </row>
    <row r="20" spans="1:16" s="1" customFormat="1" ht="31.5" x14ac:dyDescent="0.25">
      <c r="A20" s="42">
        <v>11</v>
      </c>
      <c r="B20" s="42" t="str">
        <f t="shared" si="36"/>
        <v>SINAPI</v>
      </c>
      <c r="C20" s="42">
        <f t="shared" si="37"/>
        <v>104915</v>
      </c>
      <c r="D20" s="43" t="str">
        <f t="shared" si="38"/>
        <v>ARMAÇÃO DE BLOCO E SAPATA UTILIZANDO AÇO CA-50 DE 25 MM - MONTAGEM. AF_01/2024</v>
      </c>
      <c r="E20" s="42" t="str">
        <f t="shared" si="39"/>
        <v>KG</v>
      </c>
      <c r="F20" s="44">
        <f t="shared" si="40"/>
        <v>18.5</v>
      </c>
      <c r="G20" s="45">
        <f t="shared" si="41"/>
        <v>0.5</v>
      </c>
      <c r="H20" s="45">
        <f t="shared" si="42"/>
        <v>9.69</v>
      </c>
      <c r="I20" s="45">
        <f t="shared" si="43"/>
        <v>10.19</v>
      </c>
      <c r="J20" s="45">
        <f t="shared" si="44"/>
        <v>0.61</v>
      </c>
      <c r="K20" s="45">
        <f t="shared" si="45"/>
        <v>11.95</v>
      </c>
      <c r="L20" s="45">
        <f t="shared" si="46"/>
        <v>12.56</v>
      </c>
      <c r="M20" s="46">
        <f t="shared" si="47"/>
        <v>0.23400000000000001</v>
      </c>
      <c r="N20" s="45">
        <f>VLOOKUP(A20,MEMORIA,17,0)</f>
        <v>11.28</v>
      </c>
      <c r="O20" s="45">
        <f>VLOOKUP(A20,MEMORIA,18,0)</f>
        <v>221.07</v>
      </c>
      <c r="P20" s="45">
        <f>VLOOKUP(A20,MEMORIA,19,0)</f>
        <v>232.35</v>
      </c>
    </row>
    <row r="21" spans="1:16" s="1" customFormat="1" ht="47.25" x14ac:dyDescent="0.25">
      <c r="A21" s="42">
        <v>12</v>
      </c>
      <c r="B21" s="42" t="str">
        <f t="shared" si="36"/>
        <v>SINAPI</v>
      </c>
      <c r="C21" s="42">
        <f t="shared" si="37"/>
        <v>96557</v>
      </c>
      <c r="D21" s="43" t="str">
        <f t="shared" si="38"/>
        <v>CONCRETAGEM DE BLOCO DE COROAMENTO OU VIGA BALDRAME, FCK 30 MPA, COM USO DE BOMBA - LANÇAMENTO, ADENSAMENTO E ACABAMENTO. AF_01/2024</v>
      </c>
      <c r="E21" s="42" t="str">
        <f t="shared" si="39"/>
        <v>M3</v>
      </c>
      <c r="F21" s="44">
        <f t="shared" si="40"/>
        <v>5.76</v>
      </c>
      <c r="G21" s="45">
        <f t="shared" si="41"/>
        <v>22.37</v>
      </c>
      <c r="H21" s="45">
        <f t="shared" si="42"/>
        <v>762.79</v>
      </c>
      <c r="I21" s="45">
        <f t="shared" si="43"/>
        <v>785.16</v>
      </c>
      <c r="J21" s="45">
        <f t="shared" si="44"/>
        <v>27.6</v>
      </c>
      <c r="K21" s="45">
        <f t="shared" si="45"/>
        <v>941.28</v>
      </c>
      <c r="L21" s="45">
        <f t="shared" si="46"/>
        <v>968.88</v>
      </c>
      <c r="M21" s="46">
        <f t="shared" si="47"/>
        <v>0.23400000000000001</v>
      </c>
      <c r="N21" s="45">
        <f>VLOOKUP(A21,MEMORIA,17,0)</f>
        <v>158.97</v>
      </c>
      <c r="O21" s="45">
        <f>VLOOKUP(A21,MEMORIA,18,0)</f>
        <v>5421.77</v>
      </c>
      <c r="P21" s="45">
        <f>VLOOKUP(A21,MEMORIA,19,0)</f>
        <v>5580.74</v>
      </c>
    </row>
    <row r="23" spans="1:16" s="51" customFormat="1" ht="18.75" customHeight="1" x14ac:dyDescent="0.3">
      <c r="A23" s="130" t="s">
        <v>12275</v>
      </c>
      <c r="B23" s="131"/>
      <c r="C23" s="131"/>
      <c r="D23" s="131"/>
      <c r="E23" s="131"/>
      <c r="F23" s="131"/>
      <c r="G23" s="131"/>
      <c r="H23" s="131"/>
      <c r="I23" s="131"/>
      <c r="J23" s="131"/>
      <c r="K23" s="131"/>
      <c r="L23" s="131"/>
      <c r="M23" s="132"/>
      <c r="N23" s="133">
        <f>SUM(N10:N21)</f>
        <v>7005.9500000000007</v>
      </c>
      <c r="O23" s="133">
        <f>SUM(O10:O21)</f>
        <v>32732.710000000003</v>
      </c>
      <c r="P23" s="133">
        <f>SUM(P10:P21)</f>
        <v>39738.659999999989</v>
      </c>
    </row>
    <row r="25" spans="1:16" x14ac:dyDescent="0.25">
      <c r="O25" s="108" t="s">
        <v>15171</v>
      </c>
      <c r="P25" s="108"/>
    </row>
    <row r="29" spans="1:16" x14ac:dyDescent="0.25">
      <c r="H29" s="140"/>
      <c r="I29" s="140"/>
      <c r="J29" s="140"/>
      <c r="N29" s="140"/>
      <c r="O29" s="140"/>
      <c r="P29" s="140"/>
    </row>
    <row r="30" spans="1:16" x14ac:dyDescent="0.25">
      <c r="I30" s="49" t="s">
        <v>15174</v>
      </c>
      <c r="P30" s="66" t="s">
        <v>15172</v>
      </c>
    </row>
    <row r="31" spans="1:16" x14ac:dyDescent="0.25">
      <c r="I31" s="49" t="s">
        <v>15175</v>
      </c>
      <c r="P31" s="66" t="s">
        <v>15173</v>
      </c>
    </row>
    <row r="32" spans="1:16" x14ac:dyDescent="0.25">
      <c r="H32" s="139"/>
      <c r="I32" s="139"/>
      <c r="J32" s="139"/>
    </row>
  </sheetData>
  <mergeCells count="18">
    <mergeCell ref="O25:P25"/>
    <mergeCell ref="A23:M23"/>
    <mergeCell ref="G5:O5"/>
    <mergeCell ref="H32:J32"/>
    <mergeCell ref="N8:P8"/>
    <mergeCell ref="A1:P1"/>
    <mergeCell ref="A2:P2"/>
    <mergeCell ref="M8:M9"/>
    <mergeCell ref="A8:A9"/>
    <mergeCell ref="B8:B9"/>
    <mergeCell ref="C8:C9"/>
    <mergeCell ref="D8:D9"/>
    <mergeCell ref="E8:E9"/>
    <mergeCell ref="F8:F9"/>
    <mergeCell ref="G8:I8"/>
    <mergeCell ref="J8:L8"/>
    <mergeCell ref="A3:I3"/>
    <mergeCell ref="A4:I4"/>
  </mergeCells>
  <pageMargins left="0.25" right="0.25" top="0.75" bottom="0.75" header="0.3" footer="0.3"/>
  <pageSetup paperSize="9" scale="49" fitToHeight="0" orientation="landscape"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D0FFB-D949-4727-B507-1201CBB32DDD}">
  <sheetPr>
    <pageSetUpPr fitToPage="1"/>
  </sheetPr>
  <dimension ref="A1:S68"/>
  <sheetViews>
    <sheetView topLeftCell="D22" zoomScaleNormal="100" zoomScaleSheetLayoutView="100" workbookViewId="0">
      <selection activeCell="N20" sqref="N20"/>
    </sheetView>
  </sheetViews>
  <sheetFormatPr defaultRowHeight="15" x14ac:dyDescent="0.25"/>
  <cols>
    <col min="1" max="1" width="8.85546875" style="4"/>
    <col min="2" max="2" width="23.7109375" style="4" customWidth="1"/>
    <col min="3" max="3" width="16.5703125" style="4" customWidth="1"/>
    <col min="4" max="4" width="66.42578125" customWidth="1"/>
    <col min="5" max="5" width="12.28515625" style="4" customWidth="1"/>
    <col min="6" max="6" width="19.85546875" style="4" customWidth="1"/>
    <col min="7" max="7" width="13.5703125" style="27" customWidth="1"/>
    <col min="8" max="8" width="15.42578125" style="28" bestFit="1" customWidth="1"/>
    <col min="9" max="9" width="14.7109375" style="27" bestFit="1" customWidth="1"/>
    <col min="10" max="11" width="11.85546875" style="27" bestFit="1" customWidth="1"/>
    <col min="12" max="12" width="11.28515625" style="27" bestFit="1" customWidth="1"/>
    <col min="13" max="13" width="14.85546875" style="27" bestFit="1" customWidth="1"/>
    <col min="14" max="15" width="11.85546875" style="27" bestFit="1" customWidth="1"/>
    <col min="16" max="16" width="6.85546875" style="28" bestFit="1" customWidth="1"/>
    <col min="17" max="17" width="14.85546875" style="27" bestFit="1" customWidth="1"/>
    <col min="18" max="19" width="13.28515625" style="27" bestFit="1" customWidth="1"/>
  </cols>
  <sheetData>
    <row r="1" spans="1:19" s="1" customFormat="1" ht="25.15" customHeight="1" x14ac:dyDescent="0.25">
      <c r="A1" s="85" t="s">
        <v>13500</v>
      </c>
      <c r="B1" s="86"/>
      <c r="C1" s="86"/>
      <c r="D1" s="86"/>
      <c r="E1" s="86"/>
      <c r="F1" s="87"/>
      <c r="G1" s="21"/>
      <c r="H1" s="22"/>
      <c r="I1" s="21"/>
      <c r="J1" s="21"/>
      <c r="K1" s="21"/>
      <c r="L1" s="21"/>
      <c r="M1" s="21"/>
      <c r="N1" s="21"/>
      <c r="O1" s="21"/>
      <c r="P1" s="22"/>
      <c r="Q1" s="21"/>
      <c r="R1" s="21"/>
      <c r="S1" s="21"/>
    </row>
    <row r="2" spans="1:19" s="1" customFormat="1" ht="25.15" customHeight="1" x14ac:dyDescent="0.25">
      <c r="A2" s="88" t="s">
        <v>0</v>
      </c>
      <c r="B2" s="89"/>
      <c r="C2" s="89"/>
      <c r="D2" s="89"/>
      <c r="E2" s="89"/>
      <c r="F2" s="90"/>
      <c r="G2" s="23"/>
      <c r="H2" s="24"/>
      <c r="I2" s="23"/>
      <c r="J2" s="23"/>
      <c r="K2" s="23"/>
      <c r="L2" s="23"/>
      <c r="M2" s="23"/>
      <c r="N2" s="23"/>
      <c r="O2" s="23"/>
      <c r="P2" s="24"/>
      <c r="Q2" s="23"/>
      <c r="R2" s="23"/>
      <c r="S2" s="23"/>
    </row>
    <row r="3" spans="1:19" s="1" customFormat="1" ht="25.15" customHeight="1" x14ac:dyDescent="0.25">
      <c r="A3" s="97" t="s">
        <v>1</v>
      </c>
      <c r="B3" s="98"/>
      <c r="C3" s="98"/>
      <c r="D3" s="98"/>
      <c r="E3" s="98"/>
      <c r="F3" s="99"/>
      <c r="G3" s="14"/>
      <c r="H3" s="29"/>
      <c r="I3" s="13"/>
      <c r="J3" s="13"/>
      <c r="K3" s="13"/>
      <c r="L3" s="13"/>
      <c r="M3" s="13"/>
      <c r="N3" s="13"/>
      <c r="O3" s="13"/>
      <c r="P3" s="25"/>
      <c r="Q3" s="13"/>
      <c r="R3" s="13"/>
      <c r="S3" s="13"/>
    </row>
    <row r="4" spans="1:19" s="1" customFormat="1" ht="25.15" customHeight="1" x14ac:dyDescent="0.25">
      <c r="A4" s="5" t="s">
        <v>20</v>
      </c>
      <c r="B4" s="2"/>
      <c r="C4" s="2"/>
      <c r="D4" s="2"/>
      <c r="E4" s="2"/>
      <c r="F4" s="11"/>
      <c r="G4" s="13"/>
      <c r="H4" s="25"/>
      <c r="I4" s="13"/>
      <c r="J4" s="13"/>
      <c r="K4" s="13"/>
      <c r="L4" s="13"/>
      <c r="M4" s="13"/>
      <c r="N4" s="13"/>
      <c r="O4" s="13"/>
      <c r="P4" s="25"/>
      <c r="Q4" s="13"/>
      <c r="R4" s="13"/>
      <c r="S4" s="13"/>
    </row>
    <row r="5" spans="1:19" s="1" customFormat="1" ht="25.15" customHeight="1" x14ac:dyDescent="0.25">
      <c r="A5" s="5" t="s">
        <v>21</v>
      </c>
      <c r="B5" s="2"/>
      <c r="C5" s="2"/>
      <c r="D5" s="2"/>
      <c r="E5" s="2"/>
      <c r="F5" s="11"/>
      <c r="G5" s="13"/>
      <c r="H5" s="25"/>
      <c r="I5" s="13"/>
      <c r="J5" s="13"/>
      <c r="K5" s="13"/>
      <c r="L5" s="13"/>
      <c r="M5" s="13"/>
      <c r="N5" s="13"/>
      <c r="O5" s="13"/>
      <c r="P5" s="25"/>
      <c r="Q5" s="13"/>
      <c r="R5" s="13"/>
      <c r="S5" s="13"/>
    </row>
    <row r="6" spans="1:19" s="1" customFormat="1" ht="25.15" customHeight="1" x14ac:dyDescent="0.25">
      <c r="A6" s="9" t="s">
        <v>5</v>
      </c>
      <c r="B6" s="10"/>
      <c r="C6" s="10"/>
      <c r="D6" s="10"/>
      <c r="E6" s="10"/>
      <c r="F6" s="12"/>
      <c r="G6" s="13"/>
      <c r="H6" s="25"/>
      <c r="I6" s="13"/>
      <c r="J6" s="13"/>
      <c r="K6" s="13"/>
      <c r="L6" s="13"/>
      <c r="M6" s="13"/>
      <c r="N6" s="13"/>
      <c r="O6" s="13"/>
      <c r="P6" s="25"/>
      <c r="Q6" s="13"/>
      <c r="R6" s="13"/>
      <c r="S6" s="13"/>
    </row>
    <row r="7" spans="1:19" s="1" customFormat="1" ht="10.15" customHeight="1" x14ac:dyDescent="0.25">
      <c r="A7" s="2"/>
      <c r="B7" s="2"/>
      <c r="C7" s="2"/>
      <c r="D7" s="2"/>
      <c r="E7" s="2"/>
      <c r="F7" s="2"/>
      <c r="G7" s="13"/>
      <c r="H7" s="25"/>
      <c r="I7" s="13"/>
      <c r="J7" s="13"/>
      <c r="K7" s="13"/>
      <c r="L7" s="13"/>
      <c r="M7" s="13"/>
      <c r="N7" s="13"/>
      <c r="O7" s="13"/>
      <c r="P7" s="25"/>
      <c r="Q7" s="13"/>
      <c r="R7" s="13"/>
      <c r="S7" s="13"/>
    </row>
    <row r="8" spans="1:19" s="1" customFormat="1" ht="25.15" customHeight="1" x14ac:dyDescent="0.25">
      <c r="A8" s="6" t="s">
        <v>2</v>
      </c>
      <c r="B8" s="7"/>
      <c r="C8" s="7"/>
      <c r="D8" s="7"/>
      <c r="E8" s="7"/>
      <c r="F8" s="8"/>
      <c r="G8" s="23"/>
      <c r="H8" s="24"/>
      <c r="I8" s="23"/>
      <c r="J8" s="23"/>
      <c r="K8" s="23"/>
      <c r="L8" s="23"/>
      <c r="M8" s="23"/>
      <c r="N8" s="23"/>
      <c r="O8" s="23"/>
      <c r="P8" s="24"/>
      <c r="Q8" s="23"/>
      <c r="R8" s="23"/>
      <c r="S8" s="23"/>
    </row>
    <row r="9" spans="1:19" s="1" customFormat="1" ht="25.15" customHeight="1" x14ac:dyDescent="0.25">
      <c r="A9" s="5" t="e">
        <f>ORÇAMENTO!#REF!</f>
        <v>#REF!</v>
      </c>
      <c r="B9" s="2"/>
      <c r="C9" s="2"/>
      <c r="D9" s="2"/>
      <c r="E9" s="2"/>
      <c r="F9" s="11"/>
      <c r="G9" s="13"/>
      <c r="H9" s="25"/>
      <c r="I9" s="13"/>
      <c r="J9" s="13"/>
      <c r="K9" s="13"/>
      <c r="L9" s="13"/>
      <c r="M9" s="13"/>
      <c r="N9" s="13"/>
      <c r="O9" s="13"/>
      <c r="P9" s="25"/>
      <c r="Q9" s="13"/>
      <c r="R9" s="13"/>
      <c r="S9" s="13"/>
    </row>
    <row r="10" spans="1:19" s="1" customFormat="1" ht="25.15" customHeight="1" x14ac:dyDescent="0.25">
      <c r="A10" s="9" t="e">
        <f>ORÇAMENTO!#REF!</f>
        <v>#REF!</v>
      </c>
      <c r="B10" s="10"/>
      <c r="C10" s="10"/>
      <c r="D10" s="10"/>
      <c r="E10" s="10"/>
      <c r="F10" s="12"/>
      <c r="G10" s="13"/>
      <c r="H10" s="25"/>
      <c r="I10" s="13"/>
      <c r="J10" s="13"/>
      <c r="K10" s="13"/>
      <c r="L10" s="13"/>
      <c r="M10" s="13"/>
      <c r="N10" s="13"/>
      <c r="O10" s="13"/>
      <c r="P10" s="25"/>
      <c r="Q10" s="13"/>
      <c r="R10" s="13"/>
      <c r="S10" s="13"/>
    </row>
    <row r="11" spans="1:19" s="1" customFormat="1" ht="10.15" customHeight="1" x14ac:dyDescent="0.25">
      <c r="A11" s="2"/>
      <c r="B11" s="2"/>
      <c r="C11" s="2"/>
      <c r="D11" s="3"/>
      <c r="E11" s="30"/>
      <c r="F11" s="30"/>
      <c r="G11" s="13"/>
      <c r="H11" s="25"/>
      <c r="I11" s="13"/>
      <c r="J11" s="13"/>
      <c r="K11" s="13"/>
      <c r="L11" s="13"/>
      <c r="M11" s="13"/>
      <c r="N11" s="13"/>
      <c r="O11" s="13"/>
      <c r="P11" s="25"/>
      <c r="Q11" s="13"/>
      <c r="R11" s="13"/>
      <c r="S11" s="13"/>
    </row>
    <row r="12" spans="1:19" s="1" customFormat="1" ht="25.15" customHeight="1" x14ac:dyDescent="0.25">
      <c r="A12" s="6" t="s">
        <v>3</v>
      </c>
      <c r="B12" s="7"/>
      <c r="C12" s="7"/>
      <c r="D12" s="7"/>
      <c r="E12" s="7"/>
      <c r="F12" s="8"/>
      <c r="G12" s="23"/>
      <c r="H12" s="24"/>
      <c r="I12" s="23"/>
      <c r="J12" s="23"/>
      <c r="K12" s="23"/>
      <c r="L12" s="23"/>
      <c r="M12" s="23"/>
      <c r="N12" s="23"/>
      <c r="O12" s="23"/>
      <c r="P12" s="24"/>
      <c r="Q12" s="23"/>
      <c r="R12" s="23"/>
      <c r="S12" s="23"/>
    </row>
    <row r="13" spans="1:19" s="1" customFormat="1" ht="25.15" customHeight="1" x14ac:dyDescent="0.25">
      <c r="A13" s="5" t="s">
        <v>7</v>
      </c>
      <c r="B13" s="2"/>
      <c r="C13" s="2"/>
      <c r="D13" s="2"/>
      <c r="E13" s="2"/>
      <c r="F13" s="11"/>
      <c r="G13" s="13"/>
      <c r="H13" s="25"/>
      <c r="I13" s="13"/>
      <c r="J13" s="13"/>
      <c r="K13" s="13"/>
      <c r="L13" s="13"/>
      <c r="M13" s="13"/>
      <c r="N13" s="13"/>
      <c r="O13" s="13"/>
      <c r="P13" s="25"/>
      <c r="Q13" s="13"/>
      <c r="R13" s="13"/>
      <c r="S13" s="13"/>
    </row>
    <row r="14" spans="1:19" s="1" customFormat="1" ht="25.15" customHeight="1" x14ac:dyDescent="0.25">
      <c r="A14" s="5" t="s">
        <v>4</v>
      </c>
      <c r="B14" s="2"/>
      <c r="C14" s="2"/>
      <c r="D14" s="2"/>
      <c r="E14" s="2"/>
      <c r="F14" s="11"/>
      <c r="G14" s="13"/>
      <c r="H14" s="25"/>
      <c r="I14" s="13"/>
      <c r="J14" s="13"/>
      <c r="K14" s="13"/>
      <c r="L14" s="13"/>
      <c r="M14" s="13"/>
      <c r="N14" s="13"/>
      <c r="O14" s="13"/>
      <c r="P14" s="25"/>
      <c r="Q14" s="13"/>
      <c r="R14" s="13"/>
      <c r="S14" s="13"/>
    </row>
    <row r="15" spans="1:19" s="1" customFormat="1" ht="25.15" customHeight="1" x14ac:dyDescent="0.25">
      <c r="A15" s="5" t="s">
        <v>5</v>
      </c>
      <c r="B15" s="2"/>
      <c r="C15" s="2"/>
      <c r="D15" s="2"/>
      <c r="E15" s="2"/>
      <c r="F15" s="11"/>
      <c r="G15" s="13"/>
      <c r="H15" s="25"/>
      <c r="I15" s="13"/>
      <c r="J15" s="13"/>
      <c r="K15" s="13"/>
      <c r="L15" s="13"/>
      <c r="M15" s="13"/>
      <c r="N15" s="13"/>
      <c r="O15" s="13"/>
      <c r="P15" s="25"/>
      <c r="Q15" s="13"/>
      <c r="R15" s="13"/>
      <c r="S15" s="13"/>
    </row>
    <row r="16" spans="1:19" s="1" customFormat="1" ht="25.15" customHeight="1" x14ac:dyDescent="0.25">
      <c r="A16" s="9" t="s">
        <v>13501</v>
      </c>
      <c r="B16" s="10"/>
      <c r="C16" s="10"/>
      <c r="D16" s="10"/>
      <c r="E16" s="10"/>
      <c r="F16" s="12"/>
      <c r="G16" s="13"/>
      <c r="H16" s="25"/>
      <c r="I16" s="13"/>
      <c r="J16" s="13"/>
      <c r="K16" s="13"/>
      <c r="L16" s="13"/>
      <c r="M16" s="13"/>
      <c r="N16" s="13"/>
      <c r="O16" s="13"/>
      <c r="P16" s="25"/>
      <c r="Q16" s="13"/>
      <c r="R16" s="13"/>
      <c r="S16" s="13"/>
    </row>
    <row r="17" spans="1:19" x14ac:dyDescent="0.25">
      <c r="C17"/>
      <c r="D17" s="4"/>
      <c r="E17"/>
      <c r="G17"/>
      <c r="H17" s="4"/>
      <c r="I17"/>
      <c r="J17" s="4"/>
      <c r="K17"/>
      <c r="L17" s="4"/>
      <c r="M17"/>
      <c r="N17" s="4"/>
      <c r="O17"/>
      <c r="P17" s="4"/>
      <c r="Q17" s="4"/>
      <c r="R17"/>
      <c r="S17" s="4"/>
    </row>
    <row r="18" spans="1:19" ht="31.15" customHeight="1" x14ac:dyDescent="0.25">
      <c r="A18" s="93" t="s">
        <v>8</v>
      </c>
      <c r="B18" s="93" t="s">
        <v>9</v>
      </c>
      <c r="C18" s="95" t="s">
        <v>10</v>
      </c>
      <c r="D18" s="95" t="s">
        <v>11</v>
      </c>
      <c r="E18" s="95" t="s">
        <v>12</v>
      </c>
      <c r="F18" s="95" t="s">
        <v>13</v>
      </c>
      <c r="G18" s="84" t="s">
        <v>14</v>
      </c>
      <c r="H18" s="84"/>
      <c r="I18" s="84"/>
      <c r="J18" s="84"/>
      <c r="K18" s="84"/>
      <c r="L18" s="20"/>
      <c r="M18" s="81" t="s">
        <v>12274</v>
      </c>
      <c r="N18" s="82"/>
      <c r="O18" s="83"/>
      <c r="P18" s="91" t="s">
        <v>18</v>
      </c>
      <c r="Q18" s="81" t="s">
        <v>19</v>
      </c>
      <c r="R18" s="82"/>
      <c r="S18" s="83"/>
    </row>
    <row r="19" spans="1:19" x14ac:dyDescent="0.25">
      <c r="A19" s="94"/>
      <c r="B19" s="94"/>
      <c r="C19" s="96"/>
      <c r="D19" s="96"/>
      <c r="E19" s="96"/>
      <c r="F19" s="96"/>
      <c r="G19" s="26" t="s">
        <v>19</v>
      </c>
      <c r="H19" s="15" t="s">
        <v>12272</v>
      </c>
      <c r="I19" s="26" t="s">
        <v>15</v>
      </c>
      <c r="J19" s="26" t="s">
        <v>16</v>
      </c>
      <c r="K19" s="26" t="s">
        <v>17</v>
      </c>
      <c r="L19" s="26" t="s">
        <v>12273</v>
      </c>
      <c r="M19" s="26" t="s">
        <v>15</v>
      </c>
      <c r="N19" s="26" t="s">
        <v>16</v>
      </c>
      <c r="O19" s="26" t="s">
        <v>17</v>
      </c>
      <c r="P19" s="92"/>
      <c r="Q19" s="26" t="s">
        <v>15</v>
      </c>
      <c r="R19" s="26" t="s">
        <v>16</v>
      </c>
      <c r="S19" s="26" t="s">
        <v>17</v>
      </c>
    </row>
    <row r="20" spans="1:19" s="38" customFormat="1" ht="30" x14ac:dyDescent="0.25">
      <c r="A20" s="34">
        <v>1</v>
      </c>
      <c r="B20" s="34" t="s">
        <v>15163</v>
      </c>
      <c r="C20" s="34" t="s">
        <v>12991</v>
      </c>
      <c r="D20" s="35" t="str">
        <f>IF(B20="SINAPI",VLOOKUP(C20,ANALITICO,2,0),IF(B20="COMPOSIÇÃO",VLOOKUP(C20,COMPOSIÇÃO,2,0),VLOOKUP(C20,INSUMO,2,0)))</f>
        <v>FORNECIMENTO E INSTALAÇÃO DE PLACA DE OBRA COM CHAPA GALVANIZADA E ESTRUTURA DE MADEIRA</v>
      </c>
      <c r="E20" s="34" t="str">
        <f>IF(B20="SINAPI",VLOOKUP(C20,ANALITICO,3,0),IF(B20="COMPOSIÇÃO",VLOOKUP(C20,COMPOSIÇÃO,3,0),VLOOKUP(C20,INSUMO,3,0)))</f>
        <v>M</v>
      </c>
      <c r="F20" s="40">
        <f>C22</f>
        <v>1</v>
      </c>
      <c r="G20" s="36">
        <f>IF(B20="SINAPI",VLOOKUP(C20,ANALITICO,4,0),IF(B20="COMPOSIÇÃO",VLOOKUP(C20,COMPOSIÇÃO,8,0),VLOOKUP(C20,INSUMO,4,0)))</f>
        <v>1272.1400000000001</v>
      </c>
      <c r="H20" s="37">
        <f>IF(B20="SINAPI",VLOOKUP(C20,PERCENTUAL,4,0),0)</f>
        <v>0</v>
      </c>
      <c r="I20" s="36">
        <f>IF(B20="SINAPI",TRUNC(G20*H20,2),IF(B20="COMPOSIÇÃO",VLOOKUP(C20,COMPOSIÇÃO,6,0),0))</f>
        <v>0</v>
      </c>
      <c r="J20" s="36">
        <f>IF(B20="SINAPI",TRUNC(G20-I20,2),IF(B20="COMPOSIÇÃO",VLOOKUP(C20,COMPOSIÇÃO,7,0),VLOOKUP(C20,INSUMO,4,0)))</f>
        <v>1272.1400000000001</v>
      </c>
      <c r="K20" s="36">
        <f>TRUNC(SUM(I20:J20),2)</f>
        <v>1272.1400000000001</v>
      </c>
      <c r="L20" s="36" t="str">
        <f>IF(G20=K20,"OK","VERIFICAR")</f>
        <v>OK</v>
      </c>
      <c r="M20" s="36">
        <f>TRUNC(I20+(I20*P20),2)</f>
        <v>0</v>
      </c>
      <c r="N20" s="36">
        <f>TRUNC(J20+(J20*P20),2)</f>
        <v>1569.82</v>
      </c>
      <c r="O20" s="36">
        <f>TRUNC(SUM(M20:N20),2)</f>
        <v>1569.82</v>
      </c>
      <c r="P20" s="37">
        <v>0.23400000000000001</v>
      </c>
      <c r="Q20" s="36">
        <f>TRUNC(M20*F20,2)</f>
        <v>0</v>
      </c>
      <c r="R20" s="36">
        <f>TRUNC(N20*F20,2)</f>
        <v>1569.82</v>
      </c>
      <c r="S20" s="36">
        <f>TRUNC(SUM(Q20:R20),2)</f>
        <v>1569.82</v>
      </c>
    </row>
    <row r="21" spans="1:19" x14ac:dyDescent="0.25">
      <c r="B21" s="52" t="s">
        <v>8</v>
      </c>
      <c r="C21" s="52" t="s">
        <v>12276</v>
      </c>
      <c r="D21" s="52"/>
      <c r="F21" s="52"/>
    </row>
    <row r="22" spans="1:19" x14ac:dyDescent="0.25">
      <c r="B22" s="4" t="s">
        <v>13499</v>
      </c>
      <c r="C22" s="53">
        <v>1</v>
      </c>
      <c r="D22" s="77"/>
      <c r="E22" s="73"/>
      <c r="F22" s="73"/>
    </row>
    <row r="23" spans="1:19" x14ac:dyDescent="0.25">
      <c r="C23" s="53"/>
      <c r="D23" s="77"/>
      <c r="E23" s="73"/>
      <c r="F23" s="73"/>
    </row>
    <row r="24" spans="1:19" x14ac:dyDescent="0.25">
      <c r="B24" s="4" t="s">
        <v>13015</v>
      </c>
      <c r="C24" s="77"/>
      <c r="D24" s="77"/>
      <c r="E24" s="73"/>
      <c r="F24" s="73"/>
    </row>
    <row r="25" spans="1:19" s="38" customFormat="1" ht="45" x14ac:dyDescent="0.25">
      <c r="A25" s="34">
        <v>2</v>
      </c>
      <c r="B25" s="34" t="s">
        <v>12271</v>
      </c>
      <c r="C25" s="34">
        <v>100651</v>
      </c>
      <c r="D25" s="35" t="str">
        <f>IF(B25="SINAPI",VLOOKUP(C25,ANALITICO,2,0),IF(B25="COMPOSIÇÃO",VLOOKUP(C25,COMPOSIÇÃO,2,0),VLOOKUP(C25,INSUMO,2,0)))</f>
        <v>ESTACA HÉLICE CONTÍNUA, DIÂMETRO DE 30 CM, INCLUSO CONCRETO FCK=30MPA E ARMADURA MÍNIMA (EXCLUSIVE BOMBEAMENTO, MOBILIZAÇÃO E DESMOBILIZAÇÃO). AF_12/2019</v>
      </c>
      <c r="E25" s="34" t="str">
        <f>IF(B25="SINAPI",VLOOKUP(C25,ANALITICO,3,0),IF(B25="COMPOSIÇÃO",VLOOKUP(C25,COMPOSIÇÃO,3,0),VLOOKUP(C25,INSUMO,3,0)))</f>
        <v>M</v>
      </c>
      <c r="F25" s="40">
        <f>C27</f>
        <v>97.65</v>
      </c>
      <c r="G25" s="36">
        <f>IF(B25="SINAPI",VLOOKUP(C25,ANALITICO,4,0),IF(B25="COMPOSIÇÃO",VLOOKUP(C25,COMPOSIÇÃO,8,0),VLOOKUP(C25,INSUMO,4,0)))</f>
        <v>152.54</v>
      </c>
      <c r="H25" s="37">
        <f>IF(B25="SINAPI",VLOOKUP(C25,PERCENTUAL,4,0),0)</f>
        <v>0.1338</v>
      </c>
      <c r="I25" s="36">
        <f>IF(B25="SINAPI",TRUNC(G25*H25,2),IF(B25="COMPOSIÇÃO",VLOOKUP(C25,COMPOSIÇÃO,6,0),0))</f>
        <v>20.399999999999999</v>
      </c>
      <c r="J25" s="36">
        <f>IF(B25="SINAPI",TRUNC(G25-I25,2),IF(B25="COMPOSIÇÃO",VLOOKUP(C25,COMPOSIÇÃO,7,0),VLOOKUP(C25,INSUMO,4,0)))</f>
        <v>132.13999999999999</v>
      </c>
      <c r="K25" s="36">
        <f>TRUNC(SUM(I25:J25),2)</f>
        <v>152.54</v>
      </c>
      <c r="L25" s="36" t="str">
        <f>IF(G25=K25,"OK","VERIFICAR")</f>
        <v>OK</v>
      </c>
      <c r="M25" s="36">
        <f>TRUNC(I25+(I25*P25),2)</f>
        <v>25.17</v>
      </c>
      <c r="N25" s="36">
        <f>TRUNC(J25+(J25*P25),2)</f>
        <v>163.06</v>
      </c>
      <c r="O25" s="36">
        <f>TRUNC(SUM(M25:N25),2)</f>
        <v>188.23</v>
      </c>
      <c r="P25" s="37">
        <v>0.23400000000000001</v>
      </c>
      <c r="Q25" s="36">
        <f>TRUNC(M25*F25,2)</f>
        <v>2457.85</v>
      </c>
      <c r="R25" s="36">
        <f>TRUNC(N25*F25,2)</f>
        <v>15922.8</v>
      </c>
      <c r="S25" s="36">
        <f>TRUNC(SUM(Q25:R25),2)</f>
        <v>18380.650000000001</v>
      </c>
    </row>
    <row r="26" spans="1:19" x14ac:dyDescent="0.25">
      <c r="B26" s="75" t="s">
        <v>8</v>
      </c>
      <c r="C26" s="75" t="s">
        <v>12276</v>
      </c>
      <c r="D26" s="75"/>
      <c r="E26" s="75"/>
      <c r="F26" s="75"/>
    </row>
    <row r="27" spans="1:19" x14ac:dyDescent="0.25">
      <c r="B27" s="4" t="s">
        <v>13499</v>
      </c>
      <c r="C27" s="53">
        <v>97.65</v>
      </c>
      <c r="D27" s="77"/>
      <c r="E27" s="73"/>
      <c r="F27" s="73"/>
    </row>
    <row r="28" spans="1:19" x14ac:dyDescent="0.25">
      <c r="C28" s="77"/>
      <c r="D28" s="77"/>
      <c r="E28" s="73"/>
      <c r="F28" s="73"/>
    </row>
    <row r="29" spans="1:19" s="38" customFormat="1" ht="30" x14ac:dyDescent="0.25">
      <c r="A29" s="34">
        <v>3</v>
      </c>
      <c r="B29" s="34" t="s">
        <v>12271</v>
      </c>
      <c r="C29" s="34">
        <v>95583</v>
      </c>
      <c r="D29" s="35" t="str">
        <f>IF(B29="SINAPI",VLOOKUP(C29,ANALITICO,2,0),IF(B29="COMPOSIÇÃO",VLOOKUP(C29,COMPOSIÇÃO,2,0),VLOOKUP(C29,INSUMO,2,0)))</f>
        <v>MONTAGEM DE ARMADURA TRANSVERSAL DE ESTACAS DE SEÇÃO CIRCULAR, DIÂMETRO = 5,0 MM. AF_09/2021_PS</v>
      </c>
      <c r="E29" s="34" t="str">
        <f>IF(B29="SINAPI",VLOOKUP(C29,ANALITICO,3,0),IF(B29="COMPOSIÇÃO",VLOOKUP(C29,COMPOSIÇÃO,3,0),VLOOKUP(C29,INSUMO,3,0)))</f>
        <v>KG</v>
      </c>
      <c r="F29" s="40">
        <f>C31</f>
        <v>29.19</v>
      </c>
      <c r="G29" s="36">
        <f>IF(B29="SINAPI",VLOOKUP(C29,ANALITICO,4,0),IF(B29="COMPOSIÇÃO",VLOOKUP(C29,COMPOSIÇÃO,8,0),VLOOKUP(C29,INSUMO,4,0)))</f>
        <v>16.43</v>
      </c>
      <c r="H29" s="37">
        <f>IF(B29="SINAPI",VLOOKUP(C29,PERCENTUAL,4,0),0)</f>
        <v>0.46929999999999999</v>
      </c>
      <c r="I29" s="36">
        <f>IF(B29="SINAPI",TRUNC(G29*H29,2),IF(B29="COMPOSIÇÃO",VLOOKUP(C29,COMPOSIÇÃO,6,0),0))</f>
        <v>7.71</v>
      </c>
      <c r="J29" s="36">
        <f>IF(B29="SINAPI",TRUNC(G29-I29,2),IF(B29="COMPOSIÇÃO",VLOOKUP(C29,COMPOSIÇÃO,7,0),VLOOKUP(C29,INSUMO,4,0)))</f>
        <v>8.7200000000000006</v>
      </c>
      <c r="K29" s="36">
        <f>TRUNC(SUM(I29:J29),2)</f>
        <v>16.43</v>
      </c>
      <c r="L29" s="36" t="str">
        <f>IF(G29=K29,"OK","VERIFICAR")</f>
        <v>OK</v>
      </c>
      <c r="M29" s="36">
        <f>TRUNC(I29+(I29*P29),2)</f>
        <v>9.51</v>
      </c>
      <c r="N29" s="36">
        <f>TRUNC(J29+(J29*P29),2)</f>
        <v>10.76</v>
      </c>
      <c r="O29" s="36">
        <f>TRUNC(SUM(M29:N29),2)</f>
        <v>20.27</v>
      </c>
      <c r="P29" s="37">
        <v>0.23400000000000001</v>
      </c>
      <c r="Q29" s="36">
        <f>TRUNC(M29*F29,2)</f>
        <v>277.58999999999997</v>
      </c>
      <c r="R29" s="36">
        <f>TRUNC(N29*F29,2)</f>
        <v>314.08</v>
      </c>
      <c r="S29" s="36">
        <f>TRUNC(SUM(Q29:R29),2)</f>
        <v>591.66999999999996</v>
      </c>
    </row>
    <row r="30" spans="1:19" x14ac:dyDescent="0.25">
      <c r="B30" s="75" t="s">
        <v>8</v>
      </c>
      <c r="C30" s="75" t="s">
        <v>12276</v>
      </c>
      <c r="D30" s="75" t="s">
        <v>13015</v>
      </c>
      <c r="E30" s="75"/>
      <c r="F30" s="75"/>
    </row>
    <row r="31" spans="1:19" x14ac:dyDescent="0.25">
      <c r="B31" s="4" t="s">
        <v>13499</v>
      </c>
      <c r="C31" s="53">
        <v>29.19</v>
      </c>
      <c r="D31" s="75"/>
      <c r="E31" s="75"/>
      <c r="F31" s="75"/>
    </row>
    <row r="32" spans="1:19" x14ac:dyDescent="0.25">
      <c r="C32" s="53"/>
      <c r="D32" s="75"/>
      <c r="E32" s="75"/>
      <c r="F32" s="75"/>
    </row>
    <row r="33" spans="1:19" s="38" customFormat="1" ht="30" x14ac:dyDescent="0.25">
      <c r="A33" s="34">
        <v>4</v>
      </c>
      <c r="B33" s="34" t="s">
        <v>12271</v>
      </c>
      <c r="C33" s="34">
        <v>95578</v>
      </c>
      <c r="D33" s="35" t="str">
        <f>IF(B33="SINAPI",VLOOKUP(C33,ANALITICO,2,0),IF(B33="COMPOSIÇÃO",VLOOKUP(C33,COMPOSIÇÃO,2,0),VLOOKUP(C33,INSUMO,2,0)))</f>
        <v>MONTAGEM DE ARMADURA DE ESTACAS, DIÂMETRO = 12,5 MM. AF_09/2021_PS</v>
      </c>
      <c r="E33" s="34" t="str">
        <f>IF(B33="SINAPI",VLOOKUP(C33,ANALITICO,3,0),IF(B33="COMPOSIÇÃO",VLOOKUP(C33,COMPOSIÇÃO,3,0),VLOOKUP(C33,INSUMO,3,0)))</f>
        <v>KG</v>
      </c>
      <c r="F33" s="40">
        <f>C35</f>
        <v>159.47</v>
      </c>
      <c r="G33" s="36">
        <f>IF(B33="SINAPI",VLOOKUP(C33,ANALITICO,4,0),IF(B33="COMPOSIÇÃO",VLOOKUP(C33,COMPOSIÇÃO,8,0),VLOOKUP(C33,INSUMO,4,0)))</f>
        <v>8.93</v>
      </c>
      <c r="H33" s="37">
        <f>IF(B33="SINAPI",VLOOKUP(C33,PERCENTUAL,4,0),0)</f>
        <v>8.1699999999999995E-2</v>
      </c>
      <c r="I33" s="36">
        <f>IF(B33="SINAPI",TRUNC(G33*H33,2),IF(B33="COMPOSIÇÃO",VLOOKUP(C33,COMPOSIÇÃO,6,0),0))</f>
        <v>0.72</v>
      </c>
      <c r="J33" s="36">
        <f>IF(B33="SINAPI",TRUNC(G33-I33,2),IF(B33="COMPOSIÇÃO",VLOOKUP(C33,COMPOSIÇÃO,7,0),VLOOKUP(C33,INSUMO,4,0)))</f>
        <v>8.2100000000000009</v>
      </c>
      <c r="K33" s="36">
        <f>TRUNC(SUM(I33:J33),2)</f>
        <v>8.93</v>
      </c>
      <c r="L33" s="36" t="str">
        <f>IF(G33=K33,"OK","VERIFICAR")</f>
        <v>OK</v>
      </c>
      <c r="M33" s="36">
        <f>TRUNC(I33+(I33*P33),2)</f>
        <v>0.88</v>
      </c>
      <c r="N33" s="36">
        <f>TRUNC(J33+(J33*P33),2)</f>
        <v>10.130000000000001</v>
      </c>
      <c r="O33" s="36">
        <f>TRUNC(SUM(M33:N33),2)</f>
        <v>11.01</v>
      </c>
      <c r="P33" s="37">
        <v>0.23400000000000001</v>
      </c>
      <c r="Q33" s="36">
        <f>TRUNC(M33*F33,2)</f>
        <v>140.33000000000001</v>
      </c>
      <c r="R33" s="36">
        <f>TRUNC(N33*F33,2)</f>
        <v>1615.43</v>
      </c>
      <c r="S33" s="36">
        <f>TRUNC(SUM(Q33:R33),2)</f>
        <v>1755.76</v>
      </c>
    </row>
    <row r="34" spans="1:19" x14ac:dyDescent="0.25">
      <c r="B34" s="75" t="s">
        <v>8</v>
      </c>
      <c r="C34" s="75" t="s">
        <v>12276</v>
      </c>
      <c r="D34" s="75" t="s">
        <v>13015</v>
      </c>
      <c r="E34" s="75"/>
      <c r="F34" s="75"/>
    </row>
    <row r="35" spans="1:19" x14ac:dyDescent="0.25">
      <c r="B35" s="4" t="s">
        <v>13499</v>
      </c>
      <c r="C35" s="53">
        <v>159.47</v>
      </c>
      <c r="D35" s="75"/>
      <c r="E35" s="75"/>
      <c r="F35" s="75"/>
    </row>
    <row r="36" spans="1:19" x14ac:dyDescent="0.25">
      <c r="C36" s="53"/>
      <c r="D36" s="75"/>
      <c r="E36" s="75"/>
      <c r="F36" s="75"/>
    </row>
    <row r="37" spans="1:19" s="38" customFormat="1" ht="30" x14ac:dyDescent="0.25">
      <c r="A37" s="34">
        <v>5</v>
      </c>
      <c r="B37" s="34" t="s">
        <v>12271</v>
      </c>
      <c r="C37" s="34">
        <v>95601</v>
      </c>
      <c r="D37" s="35" t="str">
        <f>IF(B37="SINAPI",VLOOKUP(C37,ANALITICO,2,0),IF(B37="COMPOSIÇÃO",VLOOKUP(C37,COMPOSIÇÃO,2,0),VLOOKUP(C37,INSUMO,2,0)))</f>
        <v>ARRASAMENTO MECANICO DE ESTACA DE CONCRETO ARMADO, DIAMETROS DE ATÉ 40 CM. AF_05/2021</v>
      </c>
      <c r="E37" s="34" t="str">
        <f>IF(B37="SINAPI",VLOOKUP(C37,ANALITICO,3,0),IF(B37="COMPOSIÇÃO",VLOOKUP(C37,COMPOSIÇÃO,3,0),VLOOKUP(C37,INSUMO,3,0)))</f>
        <v>UN</v>
      </c>
      <c r="F37" s="40">
        <f>C39</f>
        <v>9</v>
      </c>
      <c r="G37" s="36">
        <f>IF(B37="SINAPI",VLOOKUP(C37,ANALITICO,4,0),IF(B37="COMPOSIÇÃO",VLOOKUP(C37,COMPOSIÇÃO,8,0),VLOOKUP(C37,INSUMO,4,0)))</f>
        <v>9.85</v>
      </c>
      <c r="H37" s="37">
        <f>IF(B37="SINAPI",VLOOKUP(C37,PERCENTUAL,4,0),0)</f>
        <v>0.91469999999999996</v>
      </c>
      <c r="I37" s="36">
        <f>IF(B37="SINAPI",TRUNC(G37*H37,2),IF(B37="COMPOSIÇÃO",VLOOKUP(C37,COMPOSIÇÃO,6,0),0))</f>
        <v>9</v>
      </c>
      <c r="J37" s="36">
        <f>IF(B37="SINAPI",TRUNC(G37-I37,2),IF(B37="COMPOSIÇÃO",VLOOKUP(C37,COMPOSIÇÃO,7,0),VLOOKUP(C37,INSUMO,4,0)))</f>
        <v>0.85</v>
      </c>
      <c r="K37" s="36">
        <f>TRUNC(SUM(I37:J37),2)</f>
        <v>9.85</v>
      </c>
      <c r="L37" s="36" t="str">
        <f>IF(G37=K37,"OK","VERIFICAR")</f>
        <v>OK</v>
      </c>
      <c r="M37" s="36">
        <f>TRUNC(I37+(I37*P37),2)</f>
        <v>11.1</v>
      </c>
      <c r="N37" s="36">
        <f>TRUNC(J37+(J37*P37),2)</f>
        <v>1.04</v>
      </c>
      <c r="O37" s="36">
        <f>TRUNC(SUM(M37:N37),2)</f>
        <v>12.14</v>
      </c>
      <c r="P37" s="37">
        <v>0.23400000000000001</v>
      </c>
      <c r="Q37" s="36">
        <f>TRUNC(M37*F37,2)</f>
        <v>99.9</v>
      </c>
      <c r="R37" s="36">
        <f>TRUNC(N37*F37,2)</f>
        <v>9.36</v>
      </c>
      <c r="S37" s="36">
        <f>TRUNC(SUM(Q37:R37),2)</f>
        <v>109.26</v>
      </c>
    </row>
    <row r="38" spans="1:19" x14ac:dyDescent="0.25">
      <c r="B38" s="75" t="s">
        <v>8</v>
      </c>
      <c r="C38" s="75" t="s">
        <v>12276</v>
      </c>
      <c r="D38" s="75" t="s">
        <v>13015</v>
      </c>
      <c r="E38" s="75"/>
      <c r="F38" s="75"/>
    </row>
    <row r="39" spans="1:19" x14ac:dyDescent="0.25">
      <c r="B39" s="4" t="s">
        <v>13499</v>
      </c>
      <c r="C39" s="53">
        <v>9</v>
      </c>
      <c r="D39" s="75"/>
      <c r="E39" s="75"/>
      <c r="F39" s="75"/>
    </row>
    <row r="40" spans="1:19" s="54" customFormat="1" x14ac:dyDescent="0.25">
      <c r="C40" s="53"/>
      <c r="D40" s="53"/>
      <c r="E40" s="53"/>
      <c r="F40" s="53"/>
      <c r="G40" s="55"/>
      <c r="H40" s="78"/>
      <c r="I40" s="55"/>
      <c r="J40" s="55"/>
      <c r="K40" s="55"/>
      <c r="L40" s="55"/>
      <c r="M40" s="55"/>
      <c r="N40" s="55"/>
      <c r="O40" s="55"/>
      <c r="P40" s="78"/>
      <c r="Q40" s="55"/>
      <c r="R40" s="55"/>
      <c r="S40" s="55"/>
    </row>
    <row r="41" spans="1:19" s="38" customFormat="1" ht="30" x14ac:dyDescent="0.25">
      <c r="A41" s="34">
        <v>6</v>
      </c>
      <c r="B41" s="34" t="s">
        <v>12271</v>
      </c>
      <c r="C41" s="34">
        <v>96523</v>
      </c>
      <c r="D41" s="35" t="str">
        <f>IF(B41="SINAPI",VLOOKUP(C41,ANALITICO,2,0),IF(B41="COMPOSIÇÃO",VLOOKUP(C41,COMPOSIÇÃO,2,0),VLOOKUP(C41,INSUMO,2,0)))</f>
        <v>ESCAVAÇÃO MANUAL PARA BLOCO DE COROAMENTO OU SAPATA (INCLUINDO ESCAVAÇÃO PARA COLOCAÇÃO DE FÔRMAS). AF_01/2024</v>
      </c>
      <c r="E41" s="34" t="str">
        <f>IF(B41="SINAPI",VLOOKUP(C41,ANALITICO,3,0),IF(B41="COMPOSIÇÃO",VLOOKUP(C41,COMPOSIÇÃO,3,0),VLOOKUP(C41,INSUMO,3,0)))</f>
        <v>M3</v>
      </c>
      <c r="F41" s="40">
        <f>C43</f>
        <v>5.47</v>
      </c>
      <c r="G41" s="36">
        <f>IF(B41="SINAPI",VLOOKUP(C41,ANALITICO,4,0),IF(B41="COMPOSIÇÃO",VLOOKUP(C41,COMPOSIÇÃO,8,0),VLOOKUP(C41,INSUMO,4,0)))</f>
        <v>106.47</v>
      </c>
      <c r="H41" s="37">
        <f>IF(B41="SINAPI",VLOOKUP(C41,PERCENTUAL,4,0),0)</f>
        <v>1</v>
      </c>
      <c r="I41" s="36">
        <f>IF(B41="SINAPI",TRUNC(G41*H41,2),IF(B41="COMPOSIÇÃO",VLOOKUP(C41,COMPOSIÇÃO,6,0),0))</f>
        <v>106.47</v>
      </c>
      <c r="J41" s="36">
        <f>IF(B41="SINAPI",TRUNC(G41-I41,2),IF(B41="COMPOSIÇÃO",VLOOKUP(C41,COMPOSIÇÃO,7,0),VLOOKUP(C41,INSUMO,4,0)))</f>
        <v>0</v>
      </c>
      <c r="K41" s="36">
        <f>TRUNC(SUM(I41:J41),2)</f>
        <v>106.47</v>
      </c>
      <c r="L41" s="36" t="str">
        <f>IF(G41=K41,"OK","VERIFICAR")</f>
        <v>OK</v>
      </c>
      <c r="M41" s="36">
        <f>TRUNC(I41+(I41*P41),2)</f>
        <v>131.38</v>
      </c>
      <c r="N41" s="36">
        <f>TRUNC(J41+(J41*P41),2)</f>
        <v>0</v>
      </c>
      <c r="O41" s="36">
        <f>TRUNC(SUM(M41:N41),2)</f>
        <v>131.38</v>
      </c>
      <c r="P41" s="37">
        <v>0.23400000000000001</v>
      </c>
      <c r="Q41" s="36">
        <f>TRUNC(M41*F41,2)</f>
        <v>718.64</v>
      </c>
      <c r="R41" s="36">
        <f>TRUNC(N41*F41,2)</f>
        <v>0</v>
      </c>
      <c r="S41" s="36">
        <f>TRUNC(SUM(Q41:R41),2)</f>
        <v>718.64</v>
      </c>
    </row>
    <row r="42" spans="1:19" x14ac:dyDescent="0.25">
      <c r="B42" s="75" t="s">
        <v>8</v>
      </c>
      <c r="C42" s="75" t="s">
        <v>12276</v>
      </c>
      <c r="D42" s="75"/>
      <c r="E42" s="75"/>
      <c r="F42" s="75"/>
    </row>
    <row r="43" spans="1:19" x14ac:dyDescent="0.25">
      <c r="B43" s="4" t="s">
        <v>13499</v>
      </c>
      <c r="C43" s="53">
        <v>5.47</v>
      </c>
      <c r="D43" s="77"/>
      <c r="E43" s="73"/>
      <c r="F43" s="73"/>
    </row>
    <row r="44" spans="1:19" x14ac:dyDescent="0.25">
      <c r="C44" s="77"/>
      <c r="D44" s="77"/>
      <c r="E44" s="73"/>
      <c r="F44" s="73"/>
    </row>
    <row r="45" spans="1:19" s="38" customFormat="1" ht="30" x14ac:dyDescent="0.25">
      <c r="A45" s="34">
        <v>7</v>
      </c>
      <c r="B45" s="34" t="s">
        <v>12271</v>
      </c>
      <c r="C45" s="34">
        <v>96619</v>
      </c>
      <c r="D45" s="35" t="str">
        <f>IF(B45="SINAPI",VLOOKUP(C45,ANALITICO,2,0),IF(B45="COMPOSIÇÃO",VLOOKUP(C45,COMPOSIÇÃO,2,0),VLOOKUP(C45,INSUMO,2,0)))</f>
        <v>LASTRO DE CONCRETO MAGRO, APLICADO EM BLOCOS DE COROAMENTO OU SAPATAS, ESPESSURA DE 5 CM. AF_01/2024</v>
      </c>
      <c r="E45" s="34" t="str">
        <f>IF(B45="SINAPI",VLOOKUP(C45,ANALITICO,3,0),IF(B45="COMPOSIÇÃO",VLOOKUP(C45,COMPOSIÇÃO,3,0),VLOOKUP(C45,INSUMO,3,0)))</f>
        <v>M2</v>
      </c>
      <c r="F45" s="40">
        <f>C47</f>
        <v>5.76</v>
      </c>
      <c r="G45" s="36">
        <f>IF(B45="SINAPI",VLOOKUP(C45,ANALITICO,4,0),IF(B45="COMPOSIÇÃO",VLOOKUP(C45,COMPOSIÇÃO,8,0),VLOOKUP(C45,INSUMO,4,0)))</f>
        <v>42.62</v>
      </c>
      <c r="H45" s="37">
        <f>IF(B45="SINAPI",VLOOKUP(C45,PERCENTUAL,4,0),0)</f>
        <v>0.46550000000000002</v>
      </c>
      <c r="I45" s="36">
        <f>IF(B45="SINAPI",TRUNC(G45*H45,2),IF(B45="COMPOSIÇÃO",VLOOKUP(C45,COMPOSIÇÃO,6,0),0))</f>
        <v>19.829999999999998</v>
      </c>
      <c r="J45" s="36">
        <f>IF(B45="SINAPI",TRUNC(G45-I45,2),IF(B45="COMPOSIÇÃO",VLOOKUP(C45,COMPOSIÇÃO,7,0),VLOOKUP(C45,INSUMO,4,0)))</f>
        <v>22.79</v>
      </c>
      <c r="K45" s="36">
        <f>TRUNC(SUM(I45:J45),2)</f>
        <v>42.62</v>
      </c>
      <c r="L45" s="36" t="str">
        <f>IF(G45=K45,"OK","VERIFICAR")</f>
        <v>OK</v>
      </c>
      <c r="M45" s="36">
        <f>TRUNC(I45+(I45*P45),2)</f>
        <v>24.47</v>
      </c>
      <c r="N45" s="36">
        <f>TRUNC(J45+(J45*P45),2)</f>
        <v>28.12</v>
      </c>
      <c r="O45" s="36">
        <f>TRUNC(SUM(M45:N45),2)</f>
        <v>52.59</v>
      </c>
      <c r="P45" s="37">
        <v>0.23400000000000001</v>
      </c>
      <c r="Q45" s="36">
        <f>TRUNC(M45*F45,2)</f>
        <v>140.94</v>
      </c>
      <c r="R45" s="36">
        <f>TRUNC(N45*F45,2)</f>
        <v>161.97</v>
      </c>
      <c r="S45" s="36">
        <f>TRUNC(SUM(Q45:R45),2)</f>
        <v>302.91000000000003</v>
      </c>
    </row>
    <row r="46" spans="1:19" x14ac:dyDescent="0.25">
      <c r="B46" s="75" t="s">
        <v>8</v>
      </c>
      <c r="C46" s="75" t="s">
        <v>12276</v>
      </c>
      <c r="D46" s="75"/>
      <c r="E46" s="75"/>
      <c r="F46" s="75"/>
    </row>
    <row r="47" spans="1:19" x14ac:dyDescent="0.25">
      <c r="B47" s="4" t="s">
        <v>13499</v>
      </c>
      <c r="C47" s="53">
        <v>5.76</v>
      </c>
      <c r="D47" s="77"/>
      <c r="E47" s="73"/>
      <c r="F47" s="73"/>
    </row>
    <row r="48" spans="1:19" x14ac:dyDescent="0.25">
      <c r="C48" s="77"/>
      <c r="D48" s="77"/>
      <c r="E48" s="73"/>
      <c r="F48" s="73"/>
    </row>
    <row r="49" spans="1:19" s="38" customFormat="1" ht="45" x14ac:dyDescent="0.25">
      <c r="A49" s="34">
        <v>8</v>
      </c>
      <c r="B49" s="34" t="s">
        <v>12271</v>
      </c>
      <c r="C49" s="34">
        <v>96528</v>
      </c>
      <c r="D49" s="35" t="str">
        <f>IF(B49="SINAPI",VLOOKUP(C49,ANALITICO,2,0),IF(B49="COMPOSIÇÃO",VLOOKUP(C49,COMPOSIÇÃO,2,0),VLOOKUP(C49,INSUMO,2,0)))</f>
        <v>FABRICAÇÃO, MONTAGEM E DESMONTAGEM DE FÔRMA PARA BLOCO DE COROAMENTO, EM MADEIRA SERRADA, E=25 MM, 1 UTILIZAÇÃO. AF_01/2024</v>
      </c>
      <c r="E49" s="34" t="str">
        <f>IF(B49="SINAPI",VLOOKUP(C49,ANALITICO,3,0),IF(B49="COMPOSIÇÃO",VLOOKUP(C49,COMPOSIÇÃO,3,0),VLOOKUP(C49,INSUMO,3,0)))</f>
        <v>M2</v>
      </c>
      <c r="F49" s="40">
        <f>C51</f>
        <v>9.6</v>
      </c>
      <c r="G49" s="36">
        <f>IF(B49="SINAPI",VLOOKUP(C49,ANALITICO,4,0),IF(B49="COMPOSIÇÃO",VLOOKUP(C49,COMPOSIÇÃO,8,0),VLOOKUP(C49,INSUMO,4,0)))</f>
        <v>149.87</v>
      </c>
      <c r="H49" s="37">
        <f>IF(B49="SINAPI",VLOOKUP(C49,PERCENTUAL,4,0),0)</f>
        <v>0.47589999999999999</v>
      </c>
      <c r="I49" s="36">
        <f>IF(B49="SINAPI",TRUNC(G49*H49,2),IF(B49="COMPOSIÇÃO",VLOOKUP(C49,COMPOSIÇÃO,6,0),0))</f>
        <v>71.319999999999993</v>
      </c>
      <c r="J49" s="36">
        <f>IF(B49="SINAPI",TRUNC(G49-I49,2),IF(B49="COMPOSIÇÃO",VLOOKUP(C49,COMPOSIÇÃO,7,0),VLOOKUP(C49,INSUMO,4,0)))</f>
        <v>78.55</v>
      </c>
      <c r="K49" s="36">
        <f>TRUNC(SUM(I49:J49),2)</f>
        <v>149.87</v>
      </c>
      <c r="L49" s="36" t="str">
        <f>IF(G49=K49,"OK","VERIFICAR")</f>
        <v>OK</v>
      </c>
      <c r="M49" s="36">
        <f>TRUNC(I49+(I49*P49),2)</f>
        <v>88</v>
      </c>
      <c r="N49" s="36">
        <f>TRUNC(J49+(J49*P49),2)</f>
        <v>96.93</v>
      </c>
      <c r="O49" s="36">
        <f>TRUNC(SUM(M49:N49),2)</f>
        <v>184.93</v>
      </c>
      <c r="P49" s="37">
        <v>0.23400000000000001</v>
      </c>
      <c r="Q49" s="36">
        <f>TRUNC(M49*F49,2)</f>
        <v>844.8</v>
      </c>
      <c r="R49" s="36">
        <f>TRUNC(N49*F49,2)</f>
        <v>930.52</v>
      </c>
      <c r="S49" s="36">
        <f>TRUNC(SUM(Q49:R49),2)</f>
        <v>1775.32</v>
      </c>
    </row>
    <row r="50" spans="1:19" x14ac:dyDescent="0.25">
      <c r="B50" s="52" t="s">
        <v>8</v>
      </c>
      <c r="C50" s="79" t="s">
        <v>12276</v>
      </c>
      <c r="D50" s="52"/>
      <c r="E50" s="52"/>
    </row>
    <row r="51" spans="1:19" x14ac:dyDescent="0.25">
      <c r="B51" s="74" t="s">
        <v>13204</v>
      </c>
      <c r="C51" s="54">
        <v>9.6</v>
      </c>
    </row>
    <row r="53" spans="1:19" ht="15" customHeight="1" x14ac:dyDescent="0.25"/>
    <row r="54" spans="1:19" s="38" customFormat="1" ht="30" x14ac:dyDescent="0.25">
      <c r="A54" s="34">
        <v>9</v>
      </c>
      <c r="B54" s="34" t="s">
        <v>12271</v>
      </c>
      <c r="C54" s="34">
        <v>96546</v>
      </c>
      <c r="D54" s="35" t="str">
        <f>IF(B54="SINAPI",VLOOKUP(C54,ANALITICO,2,0),IF(B54="COMPOSIÇÃO",VLOOKUP(C54,COMPOSIÇÃO,2,0),VLOOKUP(C54,INSUMO,2,0)))</f>
        <v>ARMAÇÃO DE BLOCO UTILIZANDO AÇO CA-50 DE 10 MM - MONTAGEM. AF_01/2024</v>
      </c>
      <c r="E54" s="34" t="str">
        <f>IF(B54="SINAPI",VLOOKUP(C54,ANALITICO,3,0),IF(B54="COMPOSIÇÃO",VLOOKUP(C54,COMPOSIÇÃO,3,0),VLOOKUP(C54,INSUMO,3,0)))</f>
        <v>KG</v>
      </c>
      <c r="F54" s="40">
        <f>C56</f>
        <v>267.8</v>
      </c>
      <c r="G54" s="36">
        <f>IF(B54="SINAPI",VLOOKUP(C54,ANALITICO,4,0),IF(B54="COMPOSIÇÃO",VLOOKUP(C54,COMPOSIÇÃO,8,0),VLOOKUP(C54,INSUMO,4,0)))</f>
        <v>14.38</v>
      </c>
      <c r="H54" s="37">
        <f>IF(B54="SINAPI",VLOOKUP(C54,PERCENTUAL,4,0),0)</f>
        <v>0.3387</v>
      </c>
      <c r="I54" s="36">
        <f>IF(B54="SINAPI",TRUNC(G54*H54,2),IF(B54="COMPOSIÇÃO",VLOOKUP(C54,COMPOSIÇÃO,6,0),0))</f>
        <v>4.87</v>
      </c>
      <c r="J54" s="36">
        <f>IF(B54="SINAPI",TRUNC(G54-I54,2),IF(B54="COMPOSIÇÃO",VLOOKUP(C54,COMPOSIÇÃO,7,0),VLOOKUP(C54,INSUMO,4,0)))</f>
        <v>9.51</v>
      </c>
      <c r="K54" s="36">
        <f>TRUNC(SUM(I54:J54),2)</f>
        <v>14.38</v>
      </c>
      <c r="L54" s="36" t="str">
        <f>IF(G54=K54,"OK","VERIFICAR")</f>
        <v>OK</v>
      </c>
      <c r="M54" s="36">
        <f>TRUNC(I54+(I54*P54),2)</f>
        <v>6</v>
      </c>
      <c r="N54" s="36">
        <f>TRUNC(J54+(J54*P54),2)</f>
        <v>11.73</v>
      </c>
      <c r="O54" s="36">
        <f>TRUNC(SUM(M54:N54),2)</f>
        <v>17.73</v>
      </c>
      <c r="P54" s="37">
        <v>0.23400000000000001</v>
      </c>
      <c r="Q54" s="36">
        <f>TRUNC(M54*F54,2)</f>
        <v>1606.8</v>
      </c>
      <c r="R54" s="36">
        <f>TRUNC(N54*F54,2)</f>
        <v>3141.29</v>
      </c>
      <c r="S54" s="36">
        <f>TRUNC(SUM(Q54:R54),2)</f>
        <v>4748.09</v>
      </c>
    </row>
    <row r="55" spans="1:19" x14ac:dyDescent="0.25">
      <c r="B55" s="52" t="s">
        <v>8</v>
      </c>
      <c r="C55" s="52" t="s">
        <v>12276</v>
      </c>
      <c r="D55" s="52"/>
      <c r="E55" s="52"/>
    </row>
    <row r="56" spans="1:19" ht="30" x14ac:dyDescent="0.25">
      <c r="B56" s="74" t="s">
        <v>13011</v>
      </c>
      <c r="C56" s="53">
        <v>267.8</v>
      </c>
    </row>
    <row r="58" spans="1:19" ht="30" x14ac:dyDescent="0.25">
      <c r="A58" s="34">
        <v>10</v>
      </c>
      <c r="B58" s="34" t="s">
        <v>12271</v>
      </c>
      <c r="C58" s="34">
        <v>104922</v>
      </c>
      <c r="D58" s="35" t="str">
        <f>IF(B58="SINAPI",VLOOKUP(C58,ANALITICO,2,0),IF(B58="COMPOSIÇÃO",VLOOKUP(C58,COMPOSIÇÃO,2,0),VLOOKUP(C58,INSUMO,2,0)))</f>
        <v>ARMAÇÃO DE BLOCO, SAPATA ISOLADA E SAPATA CORRIDA UTILIZANDO AÇO CA-50 DE 20 MM - MONTAGEM. AF_01/2024</v>
      </c>
      <c r="E58" s="34" t="str">
        <f>IF(B58="SINAPI",VLOOKUP(C58,ANALITICO,3,0),IF(B58="COMPOSIÇÃO",VLOOKUP(C58,COMPOSIÇÃO,3,0),VLOOKUP(C58,INSUMO,3,0)))</f>
        <v>KG</v>
      </c>
      <c r="F58" s="40">
        <f>C60</f>
        <v>285.86</v>
      </c>
      <c r="G58" s="36">
        <f>IF(B58="SINAPI",VLOOKUP(C58,ANALITICO,4,0),IF(B58="COMPOSIÇÃO",VLOOKUP(C58,COMPOSIÇÃO,8,0),VLOOKUP(C58,INSUMO,4,0)))</f>
        <v>11.27</v>
      </c>
      <c r="H58" s="37">
        <f>IF(B58="SINAPI",VLOOKUP(C58,PERCENTUAL,4,0),0)</f>
        <v>0.13930000000000001</v>
      </c>
      <c r="I58" s="36">
        <f>IF(B58="SINAPI",TRUNC(G58*H58,2),IF(B58="COMPOSIÇÃO",VLOOKUP(C58,COMPOSIÇÃO,6,0),0))</f>
        <v>1.56</v>
      </c>
      <c r="J58" s="36">
        <f>IF(B58="SINAPI",TRUNC(G58-I58,2),IF(B58="COMPOSIÇÃO",VLOOKUP(C58,COMPOSIÇÃO,7,0),VLOOKUP(C58,INSUMO,4,0)))</f>
        <v>9.7100000000000009</v>
      </c>
      <c r="K58" s="36">
        <f>TRUNC(SUM(I58:J58),2)</f>
        <v>11.27</v>
      </c>
      <c r="L58" s="36" t="str">
        <f>IF(G58=K58,"OK","VERIFICAR")</f>
        <v>OK</v>
      </c>
      <c r="M58" s="36">
        <f>TRUNC(I58+(I58*P58),2)</f>
        <v>1.92</v>
      </c>
      <c r="N58" s="36">
        <f>TRUNC(J58+(J58*P58),2)</f>
        <v>11.98</v>
      </c>
      <c r="O58" s="36">
        <f>TRUNC(SUM(M58:N58),2)</f>
        <v>13.9</v>
      </c>
      <c r="P58" s="37">
        <v>0.23400000000000001</v>
      </c>
      <c r="Q58" s="36">
        <f>TRUNC(M58*F58,2)</f>
        <v>548.85</v>
      </c>
      <c r="R58" s="36">
        <f>TRUNC(N58*F58,2)</f>
        <v>3424.6</v>
      </c>
      <c r="S58" s="36">
        <f>TRUNC(SUM(Q58:R58),2)</f>
        <v>3973.45</v>
      </c>
    </row>
    <row r="59" spans="1:19" x14ac:dyDescent="0.25">
      <c r="B59" s="52" t="s">
        <v>8</v>
      </c>
      <c r="C59" s="52" t="s">
        <v>12276</v>
      </c>
      <c r="D59" s="52"/>
      <c r="E59" s="52"/>
    </row>
    <row r="60" spans="1:19" ht="30" x14ac:dyDescent="0.25">
      <c r="B60" s="74" t="s">
        <v>13011</v>
      </c>
      <c r="C60" s="53">
        <v>285.86</v>
      </c>
      <c r="D60" s="105"/>
    </row>
    <row r="62" spans="1:19" ht="30" x14ac:dyDescent="0.25">
      <c r="A62" s="34">
        <v>11</v>
      </c>
      <c r="B62" s="34" t="s">
        <v>12271</v>
      </c>
      <c r="C62" s="34">
        <v>104915</v>
      </c>
      <c r="D62" s="35" t="str">
        <f>IF(B62="SINAPI",VLOOKUP(C62,ANALITICO,2,0),IF(B62="COMPOSIÇÃO",VLOOKUP(C62,COMPOSIÇÃO,2,0),VLOOKUP(C62,INSUMO,2,0)))</f>
        <v>ARMAÇÃO DE BLOCO E SAPATA UTILIZANDO AÇO CA-50 DE 25 MM - MONTAGEM. AF_01/2024</v>
      </c>
      <c r="E62" s="34" t="str">
        <f>IF(B62="SINAPI",VLOOKUP(C62,ANALITICO,3,0),IF(B62="COMPOSIÇÃO",VLOOKUP(C62,COMPOSIÇÃO,3,0),VLOOKUP(C62,INSUMO,3,0)))</f>
        <v>KG</v>
      </c>
      <c r="F62" s="40">
        <f>C64</f>
        <v>18.5</v>
      </c>
      <c r="G62" s="36">
        <f>IF(B62="SINAPI",VLOOKUP(C62,ANALITICO,4,0),IF(B62="COMPOSIÇÃO",VLOOKUP(C62,COMPOSIÇÃO,8,0),VLOOKUP(C62,INSUMO,4,0)))</f>
        <v>10.19</v>
      </c>
      <c r="H62" s="37">
        <f>IF(B62="SINAPI",VLOOKUP(C62,PERCENTUAL,4,0),0)</f>
        <v>0.05</v>
      </c>
      <c r="I62" s="36">
        <f>IF(B62="SINAPI",TRUNC(G62*H62,2),IF(B62="COMPOSIÇÃO",VLOOKUP(C62,COMPOSIÇÃO,6,0),0))</f>
        <v>0.5</v>
      </c>
      <c r="J62" s="36">
        <f>IF(B62="SINAPI",TRUNC(G62-I62,2),IF(B62="COMPOSIÇÃO",VLOOKUP(C62,COMPOSIÇÃO,7,0),VLOOKUP(C62,INSUMO,4,0)))</f>
        <v>9.69</v>
      </c>
      <c r="K62" s="36">
        <f>TRUNC(SUM(I62:J62),2)</f>
        <v>10.19</v>
      </c>
      <c r="L62" s="36" t="str">
        <f>IF(G62=K62,"OK","VERIFICAR")</f>
        <v>OK</v>
      </c>
      <c r="M62" s="36">
        <f>TRUNC(I62+(I62*P62),2)</f>
        <v>0.61</v>
      </c>
      <c r="N62" s="36">
        <f>TRUNC(J62+(J62*P62),2)</f>
        <v>11.95</v>
      </c>
      <c r="O62" s="36">
        <f>TRUNC(SUM(M62:N62),2)</f>
        <v>12.56</v>
      </c>
      <c r="P62" s="37">
        <v>0.23400000000000001</v>
      </c>
      <c r="Q62" s="36">
        <f>TRUNC(M62*F62,2)</f>
        <v>11.28</v>
      </c>
      <c r="R62" s="36">
        <f>TRUNC(N62*F62,2)</f>
        <v>221.07</v>
      </c>
      <c r="S62" s="36">
        <f>TRUNC(SUM(Q62:R62),2)</f>
        <v>232.35</v>
      </c>
    </row>
    <row r="63" spans="1:19" x14ac:dyDescent="0.25">
      <c r="B63" s="52" t="s">
        <v>8</v>
      </c>
      <c r="C63" s="52" t="s">
        <v>12276</v>
      </c>
      <c r="D63" s="52"/>
      <c r="E63" s="52"/>
    </row>
    <row r="64" spans="1:19" ht="30" x14ac:dyDescent="0.25">
      <c r="B64" s="74" t="s">
        <v>13011</v>
      </c>
      <c r="C64" s="53">
        <v>18.5</v>
      </c>
      <c r="D64" s="105"/>
    </row>
    <row r="66" spans="1:19" ht="45" x14ac:dyDescent="0.25">
      <c r="A66" s="34">
        <v>12</v>
      </c>
      <c r="B66" s="34" t="s">
        <v>12271</v>
      </c>
      <c r="C66" s="34">
        <v>96557</v>
      </c>
      <c r="D66" s="35" t="str">
        <f>IF(B66="SINAPI",VLOOKUP(C66,ANALITICO,2,0),IF(B66="COMPOSIÇÃO",VLOOKUP(C66,COMPOSIÇÃO,2,0),VLOOKUP(C66,INSUMO,2,0)))</f>
        <v>CONCRETAGEM DE BLOCO DE COROAMENTO OU VIGA BALDRAME, FCK 30 MPA, COM USO DE BOMBA - LANÇAMENTO, ADENSAMENTO E ACABAMENTO. AF_01/2024</v>
      </c>
      <c r="E66" s="34" t="str">
        <f>IF(B66="SINAPI",VLOOKUP(C66,ANALITICO,3,0),IF(B66="COMPOSIÇÃO",VLOOKUP(C66,COMPOSIÇÃO,3,0),VLOOKUP(C66,INSUMO,3,0)))</f>
        <v>M3</v>
      </c>
      <c r="F66" s="40">
        <f>C68</f>
        <v>5.76</v>
      </c>
      <c r="G66" s="36">
        <f>IF(B66="SINAPI",VLOOKUP(C66,ANALITICO,4,0),IF(B66="COMPOSIÇÃO",VLOOKUP(C66,COMPOSIÇÃO,8,0),VLOOKUP(C66,INSUMO,4,0)))</f>
        <v>785.16</v>
      </c>
      <c r="H66" s="37">
        <f>IF(B66="SINAPI",VLOOKUP(C66,PERCENTUAL,4,0),0)</f>
        <v>2.8500000000000001E-2</v>
      </c>
      <c r="I66" s="36">
        <f>IF(B66="SINAPI",TRUNC(G66*H66,2),IF(B66="COMPOSIÇÃO",VLOOKUP(C66,COMPOSIÇÃO,6,0),0))</f>
        <v>22.37</v>
      </c>
      <c r="J66" s="36">
        <f>IF(B66="SINAPI",TRUNC(G66-I66,2),IF(B66="COMPOSIÇÃO",VLOOKUP(C66,COMPOSIÇÃO,7,0),VLOOKUP(C66,INSUMO,4,0)))</f>
        <v>762.79</v>
      </c>
      <c r="K66" s="36">
        <f>TRUNC(SUM(I66:J66),2)</f>
        <v>785.16</v>
      </c>
      <c r="L66" s="36" t="str">
        <f>IF(G66=K66,"OK","VERIFICAR")</f>
        <v>OK</v>
      </c>
      <c r="M66" s="36">
        <f>TRUNC(I66+(I66*P66),2)</f>
        <v>27.6</v>
      </c>
      <c r="N66" s="36">
        <f>TRUNC(J66+(J66*P66),2)</f>
        <v>941.28</v>
      </c>
      <c r="O66" s="36">
        <f>TRUNC(SUM(M66:N66),2)</f>
        <v>968.88</v>
      </c>
      <c r="P66" s="37">
        <v>0.23400000000000001</v>
      </c>
      <c r="Q66" s="36">
        <f>TRUNC(M66*F66,2)</f>
        <v>158.97</v>
      </c>
      <c r="R66" s="36">
        <f>TRUNC(N66*F66,2)</f>
        <v>5421.77</v>
      </c>
      <c r="S66" s="36">
        <f>TRUNC(SUM(Q66:R66),2)</f>
        <v>5580.74</v>
      </c>
    </row>
    <row r="67" spans="1:19" x14ac:dyDescent="0.25">
      <c r="B67" s="52" t="s">
        <v>8</v>
      </c>
      <c r="C67" s="52" t="s">
        <v>12276</v>
      </c>
      <c r="D67" s="52"/>
      <c r="E67" s="52"/>
    </row>
    <row r="68" spans="1:19" ht="30" x14ac:dyDescent="0.25">
      <c r="B68" s="74" t="s">
        <v>13011</v>
      </c>
      <c r="C68" s="53">
        <v>5.76</v>
      </c>
      <c r="D68" s="105"/>
    </row>
  </sheetData>
  <mergeCells count="13">
    <mergeCell ref="Q18:S18"/>
    <mergeCell ref="M18:O18"/>
    <mergeCell ref="G18:K18"/>
    <mergeCell ref="P18:P19"/>
    <mergeCell ref="F18:F19"/>
    <mergeCell ref="A1:F1"/>
    <mergeCell ref="A2:F2"/>
    <mergeCell ref="A3:F3"/>
    <mergeCell ref="A18:A19"/>
    <mergeCell ref="B18:B19"/>
    <mergeCell ref="C18:C19"/>
    <mergeCell ref="D18:D19"/>
    <mergeCell ref="E18:E19"/>
  </mergeCells>
  <phoneticPr fontId="8" type="noConversion"/>
  <conditionalFormatting sqref="L1:L16 L18:L57 L61 L65 L69:L1048576">
    <cfRule type="containsText" dxfId="7" priority="13" operator="containsText" text="OK">
      <formula>NOT(ISERROR(SEARCH("OK",L1)))</formula>
    </cfRule>
    <cfRule type="containsText" dxfId="6" priority="14" operator="containsText" text="VERIFICAR">
      <formula>NOT(ISERROR(SEARCH("VERIFICAR",L1)))</formula>
    </cfRule>
  </conditionalFormatting>
  <conditionalFormatting sqref="L58:L60">
    <cfRule type="containsText" dxfId="5" priority="5" operator="containsText" text="OK">
      <formula>NOT(ISERROR(SEARCH("OK",L58)))</formula>
    </cfRule>
    <cfRule type="containsText" dxfId="4" priority="6" operator="containsText" text="VERIFICAR">
      <formula>NOT(ISERROR(SEARCH("VERIFICAR",L58)))</formula>
    </cfRule>
  </conditionalFormatting>
  <conditionalFormatting sqref="L62:L64">
    <cfRule type="containsText" dxfId="3" priority="3" operator="containsText" text="OK">
      <formula>NOT(ISERROR(SEARCH("OK",L62)))</formula>
    </cfRule>
    <cfRule type="containsText" dxfId="2" priority="4" operator="containsText" text="VERIFICAR">
      <formula>NOT(ISERROR(SEARCH("VERIFICAR",L62)))</formula>
    </cfRule>
  </conditionalFormatting>
  <conditionalFormatting sqref="L66:L68">
    <cfRule type="containsText" dxfId="1" priority="1" operator="containsText" text="OK">
      <formula>NOT(ISERROR(SEARCH("OK",L66)))</formula>
    </cfRule>
    <cfRule type="containsText" dxfId="0" priority="2" operator="containsText" text="VERIFICAR">
      <formula>NOT(ISERROR(SEARCH("VERIFICAR",L66)))</formula>
    </cfRule>
  </conditionalFormatting>
  <pageMargins left="0.23622047244094491" right="0.23622047244094491" top="0.74803149606299213" bottom="0.74803149606299213" header="0.31496062992125984" footer="0.31496062992125984"/>
  <pageSetup paperSize="9" scale="67" fitToHeight="0"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8EF1A-7448-44AF-A9B2-3D4F37189429}">
  <dimension ref="A1:I99"/>
  <sheetViews>
    <sheetView topLeftCell="A13" zoomScaleNormal="100" zoomScaleSheetLayoutView="100" workbookViewId="0">
      <selection activeCell="D26" sqref="D26"/>
    </sheetView>
  </sheetViews>
  <sheetFormatPr defaultRowHeight="15" x14ac:dyDescent="0.25"/>
  <cols>
    <col min="1" max="1" width="10" customWidth="1"/>
    <col min="2" max="2" width="58.85546875" customWidth="1"/>
    <col min="4" max="4" width="12.42578125" bestFit="1" customWidth="1"/>
    <col min="5" max="5" width="15.7109375" style="64" bestFit="1" customWidth="1"/>
    <col min="6" max="6" width="21.28515625" style="64" bestFit="1" customWidth="1"/>
    <col min="7" max="7" width="15.7109375" style="64" customWidth="1"/>
    <col min="8" max="8" width="16" style="64" customWidth="1"/>
  </cols>
  <sheetData>
    <row r="1" spans="1:8" s="38" customFormat="1" ht="15.75" x14ac:dyDescent="0.25">
      <c r="A1" s="100" t="s">
        <v>12997</v>
      </c>
      <c r="B1" s="101"/>
      <c r="C1" s="101"/>
      <c r="D1" s="101"/>
      <c r="E1" s="101"/>
      <c r="F1" s="101"/>
      <c r="G1" s="101"/>
      <c r="H1" s="102"/>
    </row>
    <row r="2" spans="1:8" s="38" customFormat="1" ht="15.75" x14ac:dyDescent="0.25">
      <c r="A2" s="88" t="s">
        <v>0</v>
      </c>
      <c r="B2" s="89"/>
      <c r="C2" s="89"/>
      <c r="D2" s="89"/>
      <c r="E2" s="89"/>
      <c r="F2" s="89"/>
      <c r="G2" s="89"/>
      <c r="H2" s="90"/>
    </row>
    <row r="3" spans="1:8" s="38" customFormat="1" ht="15.75" x14ac:dyDescent="0.25">
      <c r="A3" s="97" t="s">
        <v>1</v>
      </c>
      <c r="B3" s="98"/>
      <c r="C3" s="98"/>
      <c r="D3" s="98"/>
      <c r="E3" s="98"/>
      <c r="F3" s="98"/>
      <c r="G3" s="98"/>
      <c r="H3" s="99"/>
    </row>
    <row r="4" spans="1:8" s="38" customFormat="1" ht="15.75" x14ac:dyDescent="0.25">
      <c r="A4" s="5" t="s">
        <v>20</v>
      </c>
      <c r="B4" s="2"/>
      <c r="C4" s="2"/>
      <c r="D4" s="2"/>
      <c r="E4" s="14"/>
      <c r="F4" s="14"/>
      <c r="G4" s="14"/>
      <c r="H4" s="32"/>
    </row>
    <row r="5" spans="1:8" s="38" customFormat="1" ht="15.75" x14ac:dyDescent="0.25">
      <c r="A5" s="5" t="s">
        <v>21</v>
      </c>
      <c r="B5" s="2"/>
      <c r="C5" s="2"/>
      <c r="D5" s="2"/>
      <c r="E5" s="14"/>
      <c r="F5" s="14"/>
      <c r="G5" s="14"/>
      <c r="H5" s="32"/>
    </row>
    <row r="6" spans="1:8" s="38" customFormat="1" ht="15.75" x14ac:dyDescent="0.25">
      <c r="A6" s="9" t="s">
        <v>5</v>
      </c>
      <c r="B6" s="10"/>
      <c r="C6" s="10"/>
      <c r="D6" s="10"/>
      <c r="E6" s="31"/>
      <c r="F6" s="31"/>
      <c r="G6" s="31"/>
      <c r="H6" s="33"/>
    </row>
    <row r="7" spans="1:8" s="38" customFormat="1" ht="15.75" x14ac:dyDescent="0.25">
      <c r="A7" s="2"/>
      <c r="B7" s="2"/>
      <c r="C7" s="2"/>
      <c r="D7" s="2"/>
      <c r="E7" s="14"/>
      <c r="F7" s="14"/>
      <c r="G7" s="14"/>
      <c r="H7" s="14"/>
    </row>
    <row r="8" spans="1:8" s="38" customFormat="1" ht="15.75" x14ac:dyDescent="0.25">
      <c r="A8" s="6" t="s">
        <v>2</v>
      </c>
      <c r="B8" s="7"/>
      <c r="C8" s="7"/>
      <c r="D8" s="7"/>
      <c r="E8" s="60"/>
      <c r="F8" s="60"/>
      <c r="G8" s="60"/>
      <c r="H8" s="65"/>
    </row>
    <row r="9" spans="1:8" s="38" customFormat="1" ht="15.75" x14ac:dyDescent="0.25">
      <c r="A9" s="5" t="e">
        <f>ORÇAMENTO!#REF!</f>
        <v>#REF!</v>
      </c>
      <c r="B9" s="2"/>
      <c r="C9" s="2"/>
      <c r="D9" s="2"/>
      <c r="E9" s="14"/>
      <c r="F9" s="14"/>
      <c r="G9" s="14"/>
      <c r="H9" s="32"/>
    </row>
    <row r="10" spans="1:8" s="38" customFormat="1" ht="15.75" x14ac:dyDescent="0.25">
      <c r="A10" s="9" t="e">
        <f>ORÇAMENTO!#REF!</f>
        <v>#REF!</v>
      </c>
      <c r="B10" s="10"/>
      <c r="C10" s="10"/>
      <c r="D10" s="10"/>
      <c r="E10" s="31"/>
      <c r="F10" s="31"/>
      <c r="G10" s="31"/>
      <c r="H10" s="33"/>
    </row>
    <row r="11" spans="1:8" s="38" customFormat="1" ht="15.75" x14ac:dyDescent="0.25">
      <c r="A11" s="2"/>
      <c r="B11" s="2"/>
      <c r="C11" s="2"/>
      <c r="D11" s="3"/>
      <c r="E11" s="14"/>
      <c r="F11" s="14"/>
      <c r="G11" s="14"/>
      <c r="H11" s="14"/>
    </row>
    <row r="12" spans="1:8" s="38" customFormat="1" ht="15.75" x14ac:dyDescent="0.25">
      <c r="A12" s="6" t="s">
        <v>3</v>
      </c>
      <c r="B12" s="7"/>
      <c r="C12" s="7"/>
      <c r="D12" s="7"/>
      <c r="E12" s="60"/>
      <c r="F12" s="60"/>
      <c r="G12" s="60"/>
      <c r="H12" s="65"/>
    </row>
    <row r="13" spans="1:8" s="38" customFormat="1" ht="15.75" x14ac:dyDescent="0.25">
      <c r="A13" s="5" t="s">
        <v>7</v>
      </c>
      <c r="B13" s="2"/>
      <c r="C13" s="2"/>
      <c r="D13" s="2"/>
      <c r="E13" s="14"/>
      <c r="F13" s="14"/>
      <c r="G13" s="14"/>
      <c r="H13" s="32"/>
    </row>
    <row r="14" spans="1:8" s="38" customFormat="1" ht="15.75" x14ac:dyDescent="0.25">
      <c r="A14" s="5" t="s">
        <v>4</v>
      </c>
      <c r="B14" s="2"/>
      <c r="C14" s="2"/>
      <c r="D14" s="2"/>
      <c r="E14" s="14"/>
      <c r="F14" s="14"/>
      <c r="G14" s="14"/>
      <c r="H14" s="32"/>
    </row>
    <row r="15" spans="1:8" s="38" customFormat="1" ht="15.75" x14ac:dyDescent="0.25">
      <c r="A15" s="5" t="s">
        <v>5</v>
      </c>
      <c r="B15" s="2"/>
      <c r="C15" s="2"/>
      <c r="D15" s="2"/>
      <c r="E15" s="14"/>
      <c r="F15" s="14"/>
      <c r="G15" s="14"/>
      <c r="H15" s="32"/>
    </row>
    <row r="16" spans="1:8" s="38" customFormat="1" ht="15.75" x14ac:dyDescent="0.25">
      <c r="A16" s="9" t="s">
        <v>6</v>
      </c>
      <c r="B16" s="10"/>
      <c r="C16" s="10"/>
      <c r="D16" s="10"/>
      <c r="E16" s="31"/>
      <c r="F16" s="31"/>
      <c r="G16" s="31"/>
      <c r="H16" s="33"/>
    </row>
    <row r="17" spans="1:9" s="38" customFormat="1" x14ac:dyDescent="0.25">
      <c r="E17" s="61"/>
      <c r="F17" s="61"/>
      <c r="G17" s="61"/>
      <c r="H17" s="61"/>
    </row>
    <row r="18" spans="1:9" s="38" customFormat="1" ht="15.75" x14ac:dyDescent="0.25">
      <c r="A18" s="58" t="s">
        <v>8</v>
      </c>
      <c r="B18" s="67" t="s">
        <v>11</v>
      </c>
      <c r="C18" s="59" t="s">
        <v>12</v>
      </c>
      <c r="D18" s="59" t="s">
        <v>12992</v>
      </c>
      <c r="E18" s="62" t="s">
        <v>12277</v>
      </c>
      <c r="F18" s="62" t="s">
        <v>12993</v>
      </c>
      <c r="G18" s="62" t="s">
        <v>12994</v>
      </c>
      <c r="H18" s="62" t="s">
        <v>19</v>
      </c>
    </row>
    <row r="19" spans="1:9" ht="30" x14ac:dyDescent="0.25">
      <c r="A19" s="56" t="s">
        <v>12991</v>
      </c>
      <c r="B19" s="71" t="s">
        <v>15162</v>
      </c>
      <c r="C19" s="57" t="s">
        <v>37</v>
      </c>
      <c r="D19" s="69"/>
      <c r="E19" s="63"/>
      <c r="F19" s="63">
        <f>SUM(F20:F26)</f>
        <v>0</v>
      </c>
      <c r="G19" s="63">
        <f>SUM(G20:G26)</f>
        <v>1272.1400000000001</v>
      </c>
      <c r="H19" s="63">
        <f>SUM(H20:H26)</f>
        <v>1272.1400000000001</v>
      </c>
      <c r="I19" s="38"/>
    </row>
    <row r="20" spans="1:9" ht="30" x14ac:dyDescent="0.25">
      <c r="A20" s="34">
        <v>5075</v>
      </c>
      <c r="B20" s="72" t="str">
        <f>VLOOKUP(A20,INSUMO,2,0)</f>
        <v>PREGO DE ACO POLIDO COM CABECA 18 X 30 (2 3/4 X 10)</v>
      </c>
      <c r="C20" s="34" t="str">
        <f>VLOOKUP(A20,INSUMO,3,0)</f>
        <v>KG</v>
      </c>
      <c r="D20" s="40">
        <v>0.11</v>
      </c>
      <c r="E20" s="36">
        <f>VLOOKUP(A20,INSUMO,4,0)</f>
        <v>14.17</v>
      </c>
      <c r="F20" s="36"/>
      <c r="G20" s="36">
        <f>TRUNC(D20*E20,2)</f>
        <v>1.55</v>
      </c>
      <c r="H20" s="36">
        <f>SUM(F20:G20)</f>
        <v>1.55</v>
      </c>
      <c r="I20" s="38"/>
    </row>
    <row r="21" spans="1:9" ht="30" x14ac:dyDescent="0.25">
      <c r="A21" s="34">
        <v>4491</v>
      </c>
      <c r="B21" s="72" t="str">
        <f>VLOOKUP(A21,INSUMO,2,0)</f>
        <v>PONTALETE *7,5 X 7,5* CM EM PINUS, MISTA OU EQUIVALENTE DA REGIAO - BRUTA</v>
      </c>
      <c r="C21" s="34" t="str">
        <f>VLOOKUP(A21,INSUMO,3,0)</f>
        <v>M</v>
      </c>
      <c r="D21" s="40">
        <v>4</v>
      </c>
      <c r="E21" s="36">
        <f>VLOOKUP(A21,INSUMO,4,0)</f>
        <v>7.14</v>
      </c>
      <c r="F21" s="36"/>
      <c r="G21" s="36">
        <f>TRUNC(D21*E21,2)</f>
        <v>28.56</v>
      </c>
      <c r="H21" s="36">
        <f>SUM(F21:G21)</f>
        <v>28.56</v>
      </c>
    </row>
    <row r="22" spans="1:9" ht="45" x14ac:dyDescent="0.25">
      <c r="A22" s="34">
        <v>4417</v>
      </c>
      <c r="B22" s="72" t="str">
        <f>VLOOKUP(A22,INSUMO,2,0)</f>
        <v>SARRAFO NAO APARELHADO *2,5 X 7* CM, EM MACARANDUBA/MASSARANDUBA, ANGELIM, PEROBA-ROSA OU EQUIVALENTE DA REGIAO - BRUTA</v>
      </c>
      <c r="C22" s="34" t="str">
        <f>VLOOKUP(A22,INSUMO,3,0)</f>
        <v>M</v>
      </c>
      <c r="D22" s="40">
        <v>1</v>
      </c>
      <c r="E22" s="36">
        <f>VLOOKUP(A22,INSUMO,4,0)</f>
        <v>6.82</v>
      </c>
      <c r="F22" s="36"/>
      <c r="G22" s="36">
        <f t="shared" ref="G22:G23" si="0">TRUNC(D22*E22,2)</f>
        <v>6.82</v>
      </c>
      <c r="H22" s="36">
        <f t="shared" ref="H22:H23" si="1">SUM(F22:G22)</f>
        <v>6.82</v>
      </c>
    </row>
    <row r="23" spans="1:9" ht="45" x14ac:dyDescent="0.25">
      <c r="A23" s="34">
        <v>4813</v>
      </c>
      <c r="B23" s="72" t="str">
        <f>VLOOKUP(A23,INSUMO,2,0)</f>
        <v>PLACA DE OBRA (PARA CONSTRUCAO CIVIL) EM CHAPA GALVANIZADA *N. 22*, ADESIVADA, DE *2,4 X 1,2* M (SEM POSTES PARA FIXACAO)</v>
      </c>
      <c r="C23" s="34" t="str">
        <f>VLOOKUP(A23,INSUMO,3,0)</f>
        <v>M2</v>
      </c>
      <c r="D23" s="40">
        <v>2.88</v>
      </c>
      <c r="E23" s="36">
        <v>400</v>
      </c>
      <c r="F23" s="36"/>
      <c r="G23" s="36">
        <f t="shared" si="0"/>
        <v>1152</v>
      </c>
      <c r="H23" s="36">
        <f t="shared" si="1"/>
        <v>1152</v>
      </c>
    </row>
    <row r="24" spans="1:9" ht="30" x14ac:dyDescent="0.25">
      <c r="A24" s="34">
        <v>94962</v>
      </c>
      <c r="B24" s="72" t="str">
        <f>VLOOKUP(A24,ANALITICO,2,0)</f>
        <v>CONCRETO MAGRO PARA LASTRO, TRAÇO 1:4,5:4,5 (EM MASSA SECA DE CIMENTO/ AREIA MÉDIA/ BRITA 1) - PREPARO MECÂNICO COM BETONEIRA 400 L. AF_05/2021</v>
      </c>
      <c r="C24" s="34" t="str">
        <f>VLOOKUP(A24,ANALITICO,3,0)</f>
        <v>M3</v>
      </c>
      <c r="D24" s="40">
        <v>0.01</v>
      </c>
      <c r="E24" s="36">
        <f>VLOOKUP(A24,ANALITICO,4,0)</f>
        <v>432.55</v>
      </c>
      <c r="F24" s="36"/>
      <c r="G24" s="36">
        <f>TRUNC(D24*E24,2)</f>
        <v>4.32</v>
      </c>
      <c r="H24" s="36">
        <f t="shared" ref="H24" si="2">SUM(F24:G24)</f>
        <v>4.32</v>
      </c>
    </row>
    <row r="25" spans="1:9" ht="60" x14ac:dyDescent="0.25">
      <c r="A25" s="34">
        <v>88262</v>
      </c>
      <c r="B25" s="72" t="str">
        <f>VLOOKUP(A25,ANALITICO,2,0)</f>
        <v>CARPINTEIRO DE FORMAS COM ENCARGOS COMPLEMENTARES</v>
      </c>
      <c r="C25" s="34" t="str">
        <f>VLOOKUP(A25,ANALITICO,3,0)</f>
        <v>H</v>
      </c>
      <c r="D25" s="40">
        <v>1</v>
      </c>
      <c r="E25" s="36">
        <f>VLOOKUP(A25,ANALITICO,4,0)</f>
        <v>29.23</v>
      </c>
      <c r="F25" s="36"/>
      <c r="G25" s="36">
        <f>TRUNC(D25*E25,2)</f>
        <v>29.23</v>
      </c>
      <c r="H25" s="36">
        <f t="shared" ref="H25" si="3">SUM(F25:G25)</f>
        <v>29.23</v>
      </c>
    </row>
    <row r="26" spans="1:9" s="105" customFormat="1" ht="75" x14ac:dyDescent="0.25">
      <c r="A26" s="34">
        <v>88316</v>
      </c>
      <c r="B26" s="72" t="str">
        <f>VLOOKUP(A26,ANALITICO,2,0)</f>
        <v>SERVENTE COM ENCARGOS COMPLEMENTARES</v>
      </c>
      <c r="C26" s="34" t="str">
        <f>VLOOKUP(A26,ANALITICO,3,0)</f>
        <v>H</v>
      </c>
      <c r="D26" s="40">
        <v>2</v>
      </c>
      <c r="E26" s="36">
        <f>VLOOKUP(A26,ANALITICO,4,0)</f>
        <v>24.83</v>
      </c>
      <c r="F26" s="36"/>
      <c r="G26" s="36">
        <f>TRUNC(D26*E26,2)</f>
        <v>49.66</v>
      </c>
      <c r="H26" s="36">
        <f t="shared" ref="H26" si="4">SUM(F26:G26)</f>
        <v>49.66</v>
      </c>
    </row>
    <row r="27" spans="1:9" x14ac:dyDescent="0.25">
      <c r="B27" s="68"/>
    </row>
    <row r="28" spans="1:9" ht="15.75" x14ac:dyDescent="0.25">
      <c r="A28" s="56" t="s">
        <v>12995</v>
      </c>
      <c r="B28" s="71" t="s">
        <v>12996</v>
      </c>
      <c r="C28" s="57" t="s">
        <v>37</v>
      </c>
      <c r="D28" s="69"/>
      <c r="E28" s="63"/>
      <c r="F28" s="63">
        <f>SUM(F29:F36)</f>
        <v>98.990000000000023</v>
      </c>
      <c r="G28" s="63">
        <f>SUM(G29:G36)</f>
        <v>41.03</v>
      </c>
      <c r="H28" s="63">
        <f>SUM(H29:H36)</f>
        <v>140.02000000000001</v>
      </c>
    </row>
    <row r="29" spans="1:9" ht="45" x14ac:dyDescent="0.25">
      <c r="A29" s="34">
        <v>96536</v>
      </c>
      <c r="B29" s="72" t="str">
        <f>VLOOKUP(A29,ANALITICO,2,0)</f>
        <v>FABRICAÇÃO, MONTAGEM E DESMONTAGEM DE FÔRMA PARA VIGA BALDRAME, EM MADEIRA SERRADA, E=25 MM, 4 UTILIZAÇÕES. AF_01/2024</v>
      </c>
      <c r="C29" s="34" t="str">
        <f>VLOOKUP(A29,ANALITICO,3,0)</f>
        <v>M2</v>
      </c>
      <c r="D29" s="40">
        <f>1.3*0.3*2</f>
        <v>0.78</v>
      </c>
      <c r="E29" s="36">
        <f>VLOOKUP(A29,ANALITICO,4,0)</f>
        <v>67.11</v>
      </c>
      <c r="F29" s="36">
        <f>TRUNC(D29*E29,2)</f>
        <v>52.34</v>
      </c>
      <c r="G29" s="36"/>
      <c r="H29" s="36">
        <f>SUM(F29:G29)</f>
        <v>52.34</v>
      </c>
    </row>
    <row r="30" spans="1:9" ht="30" x14ac:dyDescent="0.25">
      <c r="A30" s="34">
        <v>97622</v>
      </c>
      <c r="B30" s="72" t="str">
        <f>VLOOKUP(A30,ANALITICO,2,0)</f>
        <v>DEMOLIÇÃO DE ALVENARIA DE BLOCO FURADO, DE FORMA MANUAL, SEM REAPROVEITAMENTO. AF_09/2023</v>
      </c>
      <c r="C30" s="34" t="str">
        <f>VLOOKUP(A30,ANALITICO,3,0)</f>
        <v>M3</v>
      </c>
      <c r="D30" s="40">
        <f>0.2*1.3*0.15</f>
        <v>3.9E-2</v>
      </c>
      <c r="E30" s="36">
        <f>VLOOKUP(A30,ANALITICO,4,0)</f>
        <v>65.09</v>
      </c>
      <c r="F30" s="36">
        <f t="shared" ref="F30:F34" si="5">TRUNC(D30*E30,2)</f>
        <v>2.5299999999999998</v>
      </c>
      <c r="G30" s="36"/>
      <c r="H30" s="36">
        <f t="shared" ref="H30:H34" si="6">SUM(F30:G30)</f>
        <v>2.5299999999999998</v>
      </c>
    </row>
    <row r="31" spans="1:9" ht="30" x14ac:dyDescent="0.25">
      <c r="A31" s="34">
        <v>97631</v>
      </c>
      <c r="B31" s="72" t="str">
        <f>VLOOKUP(A31,ANALITICO,2,0)</f>
        <v>DEMOLIÇÃO DE ARGAMASSAS, DE FORMA MANUAL, SEM REAPROVEITAMENTO. AF_09/2023</v>
      </c>
      <c r="C31" s="34" t="str">
        <f>VLOOKUP(A31,ANALITICO,3,0)</f>
        <v>M2</v>
      </c>
      <c r="D31" s="40">
        <f>0.2*2*1.3</f>
        <v>0.52</v>
      </c>
      <c r="E31" s="36">
        <f>VLOOKUP(A31,ANALITICO,4,0)</f>
        <v>13.04</v>
      </c>
      <c r="F31" s="36">
        <f t="shared" ref="F31" si="7">TRUNC(D31*E31,2)</f>
        <v>6.78</v>
      </c>
      <c r="G31" s="36"/>
      <c r="H31" s="36">
        <f t="shared" ref="H31" si="8">SUM(F31:G31)</f>
        <v>6.78</v>
      </c>
    </row>
    <row r="32" spans="1:9" ht="30" x14ac:dyDescent="0.25">
      <c r="A32" s="34">
        <v>92883</v>
      </c>
      <c r="B32" s="72" t="str">
        <f>VLOOKUP(A32,ANALITICO,2,0)</f>
        <v>ARMAÇÃO UTILIZANDO AÇO CA-25 DE 8,0 MM - MONTAGEM. AF_06/2022</v>
      </c>
      <c r="C32" s="34" t="str">
        <f>VLOOKUP(A32,ANALITICO,3,0)</f>
        <v>KG</v>
      </c>
      <c r="D32" s="40">
        <f>2*1.3*0.395</f>
        <v>1.0270000000000001</v>
      </c>
      <c r="E32" s="36">
        <f>VLOOKUP(A32,ANALITICO,4,0)</f>
        <v>12.32</v>
      </c>
      <c r="F32" s="36">
        <f t="shared" si="5"/>
        <v>12.65</v>
      </c>
      <c r="G32" s="36"/>
      <c r="H32" s="36">
        <f t="shared" si="6"/>
        <v>12.65</v>
      </c>
    </row>
    <row r="33" spans="1:8" ht="30" x14ac:dyDescent="0.25">
      <c r="A33" s="34">
        <v>43130</v>
      </c>
      <c r="B33" s="72" t="str">
        <f>VLOOKUP(A33,INSUMO,2,0)</f>
        <v>ARAME GALVANIZADO 12 BWG, D = 2,76 MM (0,048 KG/M) OU 14 BWG, D = 2,11 MM (0,026 KG/M)</v>
      </c>
      <c r="C33" s="34" t="str">
        <f>VLOOKUP(A33,INSUMO,3,0)</f>
        <v>KG</v>
      </c>
      <c r="D33" s="40">
        <f>2.4/22</f>
        <v>0.10909090909090909</v>
      </c>
      <c r="E33" s="36">
        <f>VLOOKUP(A33,INSUMO,4,0)</f>
        <v>20</v>
      </c>
      <c r="F33" s="36">
        <f t="shared" si="5"/>
        <v>2.1800000000000002</v>
      </c>
      <c r="G33" s="36"/>
      <c r="H33" s="36">
        <f t="shared" si="6"/>
        <v>2.1800000000000002</v>
      </c>
    </row>
    <row r="34" spans="1:8" ht="45" x14ac:dyDescent="0.25">
      <c r="A34" s="34">
        <v>94966</v>
      </c>
      <c r="B34" s="72" t="str">
        <f>VLOOKUP(A34,ANALITICO,2,0)</f>
        <v>CONCRETO FCK = 30MPA, TRAÇO 1:2,1:2,5 (EM MASSA SECA DE CIMENTO/ AREIA MÉDIA/ BRITA 1) - PREPARO MECÂNICO COM BETONEIRA 400 L. AF_05/2021</v>
      </c>
      <c r="C34" s="34" t="str">
        <f>VLOOKUP(A34,ANALITICO,3,0)</f>
        <v>M3</v>
      </c>
      <c r="D34" s="40">
        <f>D30</f>
        <v>3.9E-2</v>
      </c>
      <c r="E34" s="36">
        <f>VLOOKUP(A34,ANALITICO,4,0)</f>
        <v>577.41999999999996</v>
      </c>
      <c r="F34" s="36">
        <f t="shared" si="5"/>
        <v>22.51</v>
      </c>
      <c r="G34" s="36"/>
      <c r="H34" s="36">
        <f t="shared" si="6"/>
        <v>22.51</v>
      </c>
    </row>
    <row r="35" spans="1:8" x14ac:dyDescent="0.25">
      <c r="A35" s="34">
        <v>88309</v>
      </c>
      <c r="B35" s="72" t="str">
        <f>VLOOKUP(A35,ANALITICO,2,0)</f>
        <v>PEDREIRO COM ENCARGOS COMPLEMENTARES</v>
      </c>
      <c r="C35" s="34" t="str">
        <f>VLOOKUP(A35,ANALITICO,3,0)</f>
        <v>H</v>
      </c>
      <c r="D35" s="40">
        <f>45/60</f>
        <v>0.75</v>
      </c>
      <c r="E35" s="36">
        <f>VLOOKUP(A35,ANALITICO,4,0)</f>
        <v>29.88</v>
      </c>
      <c r="F35" s="70"/>
      <c r="G35" s="36">
        <f>TRUNC(D35*E35,2)</f>
        <v>22.41</v>
      </c>
      <c r="H35" s="36">
        <f>SUM(G35:G35)</f>
        <v>22.41</v>
      </c>
    </row>
    <row r="36" spans="1:8" x14ac:dyDescent="0.25">
      <c r="A36" s="34">
        <v>88316</v>
      </c>
      <c r="B36" s="72" t="str">
        <f>VLOOKUP(A36,ANALITICO,2,0)</f>
        <v>SERVENTE COM ENCARGOS COMPLEMENTARES</v>
      </c>
      <c r="C36" s="34" t="str">
        <f>VLOOKUP(A36,ANALITICO,3,0)</f>
        <v>H</v>
      </c>
      <c r="D36" s="40">
        <f>45/60</f>
        <v>0.75</v>
      </c>
      <c r="E36" s="36">
        <f>VLOOKUP(A36,ANALITICO,4,0)</f>
        <v>24.83</v>
      </c>
      <c r="F36" s="70"/>
      <c r="G36" s="36">
        <f>TRUNC(D36*E36,2)</f>
        <v>18.62</v>
      </c>
      <c r="H36" s="36">
        <f>SUM(G36:G36)</f>
        <v>18.62</v>
      </c>
    </row>
    <row r="37" spans="1:8" x14ac:dyDescent="0.25">
      <c r="B37" s="68"/>
    </row>
    <row r="38" spans="1:8" ht="30" x14ac:dyDescent="0.25">
      <c r="A38" s="56" t="s">
        <v>12999</v>
      </c>
      <c r="B38" s="71" t="s">
        <v>12998</v>
      </c>
      <c r="C38" s="57" t="s">
        <v>28</v>
      </c>
      <c r="D38" s="69"/>
      <c r="E38" s="63"/>
      <c r="F38" s="63">
        <f>SUM(F39:F43)</f>
        <v>24.18</v>
      </c>
      <c r="G38" s="63">
        <f>SUM(G39:G43)</f>
        <v>87.059999999999988</v>
      </c>
      <c r="H38" s="63">
        <f>SUM(H39:H43)</f>
        <v>111.24</v>
      </c>
    </row>
    <row r="39" spans="1:8" x14ac:dyDescent="0.25">
      <c r="A39" s="34">
        <v>88316</v>
      </c>
      <c r="B39" s="72" t="str">
        <f>VLOOKUP(A39,ANALITICO,2,0)</f>
        <v>SERVENTE COM ENCARGOS COMPLEMENTARES</v>
      </c>
      <c r="C39" s="34" t="str">
        <f>VLOOKUP(A39,ANALITICO,3,0)</f>
        <v>H</v>
      </c>
      <c r="D39" s="40">
        <f>(0.2064*0.5)/0.6</f>
        <v>0.17200000000000001</v>
      </c>
      <c r="E39" s="36">
        <f>VLOOKUP(A39,ANALITICO,4,0)</f>
        <v>24.83</v>
      </c>
      <c r="F39" s="36">
        <f>TRUNC(D39*E39,2)</f>
        <v>4.2699999999999996</v>
      </c>
      <c r="G39" s="36"/>
      <c r="H39" s="36">
        <f>SUM(F39:G39)</f>
        <v>4.2699999999999996</v>
      </c>
    </row>
    <row r="40" spans="1:8" ht="30" x14ac:dyDescent="0.25">
      <c r="A40" s="34">
        <v>88256</v>
      </c>
      <c r="B40" s="72" t="str">
        <f>VLOOKUP(A40,ANALITICO,2,0)</f>
        <v>AZULEJISTA OU LADRILHEIRO COM ENCARGOS COMPLEMENTARES</v>
      </c>
      <c r="C40" s="34" t="str">
        <f>VLOOKUP(A40,ANALITICO,3,0)</f>
        <v>H</v>
      </c>
      <c r="D40" s="40">
        <f>(0.8038*0.5)/0.6</f>
        <v>0.66983333333333328</v>
      </c>
      <c r="E40" s="36">
        <f>VLOOKUP(A40,ANALITICO,4,0)</f>
        <v>29.73</v>
      </c>
      <c r="F40" s="36">
        <f t="shared" ref="F40" si="9">TRUNC(D40*E40,2)</f>
        <v>19.91</v>
      </c>
      <c r="G40" s="36"/>
      <c r="H40" s="36">
        <f t="shared" ref="H40" si="10">SUM(F40:G40)</f>
        <v>19.91</v>
      </c>
    </row>
    <row r="41" spans="1:8" x14ac:dyDescent="0.25">
      <c r="A41" s="34">
        <v>45190</v>
      </c>
      <c r="B41" s="72" t="s">
        <v>13014</v>
      </c>
      <c r="C41" s="34" t="str">
        <f>VLOOKUP(A41,INSUMO,3,0)</f>
        <v>M2</v>
      </c>
      <c r="D41" s="40">
        <f>(1.0864*0.5)/0.6</f>
        <v>0.90533333333333343</v>
      </c>
      <c r="E41" s="36">
        <f>VLOOKUP(A41,INSUMO,4,0)</f>
        <v>74.900000000000006</v>
      </c>
      <c r="F41" s="70"/>
      <c r="G41" s="36">
        <f>TRUNC(D41*E41,2)</f>
        <v>67.8</v>
      </c>
      <c r="H41" s="36">
        <f>SUM(G41:G41)</f>
        <v>67.8</v>
      </c>
    </row>
    <row r="42" spans="1:8" x14ac:dyDescent="0.25">
      <c r="A42" s="34">
        <v>37595</v>
      </c>
      <c r="B42" s="72" t="str">
        <f>VLOOKUP(A42,INSUMO,2,0)</f>
        <v>ARGAMASSA COLANTE TIPO AC III</v>
      </c>
      <c r="C42" s="34" t="str">
        <f>VLOOKUP(A42,INSUMO,3,0)</f>
        <v>KG</v>
      </c>
      <c r="D42" s="40">
        <f>(9.13*0.5)/0.6</f>
        <v>7.6083333333333343</v>
      </c>
      <c r="E42" s="36">
        <f>VLOOKUP(A42,INSUMO,4,0)</f>
        <v>2.46</v>
      </c>
      <c r="F42" s="70"/>
      <c r="G42" s="36">
        <f>TRUNC(D42*E42,2)</f>
        <v>18.71</v>
      </c>
      <c r="H42" s="36">
        <f>SUM(G42:G42)</f>
        <v>18.71</v>
      </c>
    </row>
    <row r="43" spans="1:8" x14ac:dyDescent="0.25">
      <c r="A43" s="34">
        <v>34357</v>
      </c>
      <c r="B43" s="72" t="str">
        <f>VLOOKUP(A43,INSUMO,2,0)</f>
        <v>REJUNTE CIMENTICIO, QUALQUER COR</v>
      </c>
      <c r="C43" s="34" t="str">
        <f>VLOOKUP(A43,INSUMO,3,0)</f>
        <v>KG</v>
      </c>
      <c r="D43" s="40">
        <f>(0.141*0.5)/0.6</f>
        <v>0.11749999999999999</v>
      </c>
      <c r="E43" s="36">
        <f>VLOOKUP(A43,INSUMO,4,0)</f>
        <v>4.6900000000000004</v>
      </c>
      <c r="F43" s="70"/>
      <c r="G43" s="36">
        <f>TRUNC(D43*E43,2)</f>
        <v>0.55000000000000004</v>
      </c>
      <c r="H43" s="36">
        <f>SUM(G43:G43)</f>
        <v>0.55000000000000004</v>
      </c>
    </row>
    <row r="44" spans="1:8" x14ac:dyDescent="0.25">
      <c r="B44" s="68"/>
    </row>
    <row r="45" spans="1:8" ht="30" x14ac:dyDescent="0.25">
      <c r="A45" s="56" t="s">
        <v>13000</v>
      </c>
      <c r="B45" s="71" t="s">
        <v>13001</v>
      </c>
      <c r="C45" s="57" t="s">
        <v>28</v>
      </c>
      <c r="D45" s="69"/>
      <c r="E45" s="63"/>
      <c r="F45" s="63">
        <f>SUM(F46:F50)</f>
        <v>16.350000000000001</v>
      </c>
      <c r="G45" s="63">
        <f>SUM(G46:G50)</f>
        <v>85.98</v>
      </c>
      <c r="H45" s="63">
        <f>SUM(H46:H50)</f>
        <v>102.33</v>
      </c>
    </row>
    <row r="46" spans="1:8" x14ac:dyDescent="0.25">
      <c r="A46" s="34">
        <v>88316</v>
      </c>
      <c r="B46" s="72" t="str">
        <f>VLOOKUP(A46,ANALITICO,2,0)</f>
        <v>SERVENTE COM ENCARGOS COMPLEMENTARES</v>
      </c>
      <c r="C46" s="34" t="str">
        <f>VLOOKUP(A46,ANALITICO,3,0)</f>
        <v>H</v>
      </c>
      <c r="D46" s="40">
        <f>(0.1674*0.5)/0.6</f>
        <v>0.13950000000000001</v>
      </c>
      <c r="E46" s="36">
        <f>VLOOKUP(A46,ANALITICO,4,0)</f>
        <v>24.83</v>
      </c>
      <c r="F46" s="36">
        <f>TRUNC(D46*E46,2)</f>
        <v>3.46</v>
      </c>
      <c r="G46" s="36"/>
      <c r="H46" s="36">
        <f>SUM(F46:G46)</f>
        <v>3.46</v>
      </c>
    </row>
    <row r="47" spans="1:8" ht="30" x14ac:dyDescent="0.25">
      <c r="A47" s="34">
        <v>88256</v>
      </c>
      <c r="B47" s="72" t="str">
        <f>VLOOKUP(A47,ANALITICO,2,0)</f>
        <v>AZULEJISTA OU LADRILHEIRO COM ENCARGOS COMPLEMENTARES</v>
      </c>
      <c r="C47" s="34" t="str">
        <f>VLOOKUP(A47,ANALITICO,3,0)</f>
        <v>H</v>
      </c>
      <c r="D47" s="40">
        <f>(0.5203*0.5)/0.6</f>
        <v>0.43358333333333332</v>
      </c>
      <c r="E47" s="36">
        <f>VLOOKUP(A47,ANALITICO,4,0)</f>
        <v>29.73</v>
      </c>
      <c r="F47" s="36">
        <f t="shared" ref="F47" si="11">TRUNC(D47*E47,2)</f>
        <v>12.89</v>
      </c>
      <c r="G47" s="36"/>
      <c r="H47" s="36">
        <f t="shared" ref="H47" si="12">SUM(F47:G47)</f>
        <v>12.89</v>
      </c>
    </row>
    <row r="48" spans="1:8" x14ac:dyDescent="0.25">
      <c r="A48" s="34">
        <v>45190</v>
      </c>
      <c r="B48" s="72" t="s">
        <v>13014</v>
      </c>
      <c r="C48" s="34" t="str">
        <f>VLOOKUP(A48,INSUMO,3,0)</f>
        <v>M2</v>
      </c>
      <c r="D48" s="40">
        <f>(1.069*0.5)/0.6</f>
        <v>0.89083333333333337</v>
      </c>
      <c r="E48" s="36">
        <f>VLOOKUP(A48,INSUMO,4,0)</f>
        <v>74.900000000000006</v>
      </c>
      <c r="F48" s="70"/>
      <c r="G48" s="36">
        <f>TRUNC(D48*E48,2)</f>
        <v>66.72</v>
      </c>
      <c r="H48" s="36">
        <f>SUM(G48:G48)</f>
        <v>66.72</v>
      </c>
    </row>
    <row r="49" spans="1:8" x14ac:dyDescent="0.25">
      <c r="A49" s="34">
        <v>37595</v>
      </c>
      <c r="B49" s="72" t="str">
        <f>VLOOKUP(A49,INSUMO,2,0)</f>
        <v>ARGAMASSA COLANTE TIPO AC III</v>
      </c>
      <c r="C49" s="34" t="str">
        <f>VLOOKUP(A49,INSUMO,3,0)</f>
        <v>KG</v>
      </c>
      <c r="D49" s="40">
        <f>(9.13*0.5)/0.6</f>
        <v>7.6083333333333343</v>
      </c>
      <c r="E49" s="36">
        <f>VLOOKUP(A49,INSUMO,4,0)</f>
        <v>2.46</v>
      </c>
      <c r="F49" s="70"/>
      <c r="G49" s="36">
        <f>TRUNC(D49*E49,2)</f>
        <v>18.71</v>
      </c>
      <c r="H49" s="36">
        <f>SUM(G49:G49)</f>
        <v>18.71</v>
      </c>
    </row>
    <row r="50" spans="1:8" x14ac:dyDescent="0.25">
      <c r="A50" s="34">
        <v>34357</v>
      </c>
      <c r="B50" s="72" t="str">
        <f>VLOOKUP(A50,INSUMO,2,0)</f>
        <v>REJUNTE CIMENTICIO, QUALQUER COR</v>
      </c>
      <c r="C50" s="34" t="str">
        <f>VLOOKUP(A50,INSUMO,3,0)</f>
        <v>KG</v>
      </c>
      <c r="D50" s="40">
        <f>(0.141*0.5)/0.6</f>
        <v>0.11749999999999999</v>
      </c>
      <c r="E50" s="36">
        <f>VLOOKUP(A50,INSUMO,4,0)</f>
        <v>4.6900000000000004</v>
      </c>
      <c r="F50" s="70"/>
      <c r="G50" s="36">
        <f>TRUNC(D50*E50,2)</f>
        <v>0.55000000000000004</v>
      </c>
      <c r="H50" s="36">
        <f>SUM(G50:G50)</f>
        <v>0.55000000000000004</v>
      </c>
    </row>
    <row r="51" spans="1:8" x14ac:dyDescent="0.25">
      <c r="B51" s="68"/>
    </row>
    <row r="52" spans="1:8" ht="30" x14ac:dyDescent="0.25">
      <c r="A52" s="56" t="s">
        <v>13002</v>
      </c>
      <c r="B52" s="71" t="s">
        <v>13003</v>
      </c>
      <c r="C52" s="57" t="s">
        <v>28</v>
      </c>
      <c r="D52" s="69"/>
      <c r="E52" s="63"/>
      <c r="F52" s="63">
        <f>SUM(F53:F57)</f>
        <v>32.729999999999997</v>
      </c>
      <c r="G52" s="63">
        <f>SUM(G53:G57)</f>
        <v>89.95</v>
      </c>
      <c r="H52" s="63">
        <f>SUM(H53:H57)</f>
        <v>122.67999999999999</v>
      </c>
    </row>
    <row r="53" spans="1:8" x14ac:dyDescent="0.25">
      <c r="A53" s="34">
        <v>88316</v>
      </c>
      <c r="B53" s="72" t="str">
        <f>VLOOKUP(A53,ANALITICO,2,0)</f>
        <v>SERVENTE COM ENCARGOS COMPLEMENTARES</v>
      </c>
      <c r="C53" s="34" t="str">
        <f>VLOOKUP(A53,ANALITICO,3,0)</f>
        <v>H</v>
      </c>
      <c r="D53" s="40">
        <f>(0.249*0.5)/0.6</f>
        <v>0.20750000000000002</v>
      </c>
      <c r="E53" s="36">
        <f>VLOOKUP(A53,ANALITICO,4,0)</f>
        <v>24.83</v>
      </c>
      <c r="F53" s="36">
        <f>TRUNC(D53*E53,2)</f>
        <v>5.15</v>
      </c>
      <c r="G53" s="36"/>
      <c r="H53" s="36">
        <f>SUM(F53:G53)</f>
        <v>5.15</v>
      </c>
    </row>
    <row r="54" spans="1:8" ht="30" x14ac:dyDescent="0.25">
      <c r="A54" s="34">
        <v>88256</v>
      </c>
      <c r="B54" s="72" t="str">
        <f>VLOOKUP(A54,ANALITICO,2,0)</f>
        <v>AZULEJISTA OU LADRILHEIRO COM ENCARGOS COMPLEMENTARES</v>
      </c>
      <c r="C54" s="34" t="str">
        <f>VLOOKUP(A54,ANALITICO,3,0)</f>
        <v>H</v>
      </c>
      <c r="D54" s="40">
        <f>(1.1136*0.5)/0.6</f>
        <v>0.92799999999999994</v>
      </c>
      <c r="E54" s="36">
        <f>VLOOKUP(A54,ANALITICO,4,0)</f>
        <v>29.73</v>
      </c>
      <c r="F54" s="36">
        <f t="shared" ref="F54" si="13">TRUNC(D54*E54,2)</f>
        <v>27.58</v>
      </c>
      <c r="G54" s="36"/>
      <c r="H54" s="36">
        <f t="shared" ref="H54" si="14">SUM(F54:G54)</f>
        <v>27.58</v>
      </c>
    </row>
    <row r="55" spans="1:8" x14ac:dyDescent="0.25">
      <c r="A55" s="34">
        <v>45190</v>
      </c>
      <c r="B55" s="72" t="s">
        <v>13014</v>
      </c>
      <c r="C55" s="34" t="str">
        <f>VLOOKUP(A55,INSUMO,3,0)</f>
        <v>M2</v>
      </c>
      <c r="D55" s="40">
        <f>(1.13264*0.5)/0.6</f>
        <v>0.94386666666666674</v>
      </c>
      <c r="E55" s="36">
        <f>VLOOKUP(A55,INSUMO,4,0)</f>
        <v>74.900000000000006</v>
      </c>
      <c r="F55" s="70"/>
      <c r="G55" s="36">
        <f>TRUNC(D55*E55,2)</f>
        <v>70.69</v>
      </c>
      <c r="H55" s="36">
        <f>SUM(G55:G55)</f>
        <v>70.69</v>
      </c>
    </row>
    <row r="56" spans="1:8" x14ac:dyDescent="0.25">
      <c r="A56" s="34">
        <v>37595</v>
      </c>
      <c r="B56" s="72" t="str">
        <f>VLOOKUP(A56,INSUMO,2,0)</f>
        <v>ARGAMASSA COLANTE TIPO AC III</v>
      </c>
      <c r="C56" s="34" t="str">
        <f>VLOOKUP(A56,INSUMO,3,0)</f>
        <v>KG</v>
      </c>
      <c r="D56" s="40">
        <f>(9.13*0.5)/0.6</f>
        <v>7.6083333333333343</v>
      </c>
      <c r="E56" s="36">
        <f>VLOOKUP(A56,INSUMO,4,0)</f>
        <v>2.46</v>
      </c>
      <c r="F56" s="70"/>
      <c r="G56" s="36">
        <f>TRUNC(D56*E56,2)</f>
        <v>18.71</v>
      </c>
      <c r="H56" s="36">
        <f>SUM(G56:G56)</f>
        <v>18.71</v>
      </c>
    </row>
    <row r="57" spans="1:8" x14ac:dyDescent="0.25">
      <c r="A57" s="34">
        <v>34357</v>
      </c>
      <c r="B57" s="72" t="str">
        <f>VLOOKUP(A57,INSUMO,2,0)</f>
        <v>REJUNTE CIMENTICIO, QUALQUER COR</v>
      </c>
      <c r="C57" s="34" t="str">
        <f>VLOOKUP(A57,INSUMO,3,0)</f>
        <v>KG</v>
      </c>
      <c r="D57" s="40">
        <f>(0.141*0.5)/0.6</f>
        <v>0.11749999999999999</v>
      </c>
      <c r="E57" s="36">
        <f>VLOOKUP(A57,INSUMO,4,0)</f>
        <v>4.6900000000000004</v>
      </c>
      <c r="F57" s="70"/>
      <c r="G57" s="36">
        <f>TRUNC(D57*E57,2)</f>
        <v>0.55000000000000004</v>
      </c>
      <c r="H57" s="36">
        <f>SUM(G57:G57)</f>
        <v>0.55000000000000004</v>
      </c>
    </row>
    <row r="59" spans="1:8" ht="30" x14ac:dyDescent="0.25">
      <c r="A59" s="56" t="s">
        <v>13004</v>
      </c>
      <c r="B59" s="71" t="s">
        <v>13007</v>
      </c>
      <c r="C59" s="57" t="s">
        <v>28</v>
      </c>
      <c r="D59" s="69"/>
      <c r="E59" s="63"/>
      <c r="F59" s="63">
        <f>SUM(F60:F64)</f>
        <v>24.18</v>
      </c>
      <c r="G59" s="63">
        <f>SUM(G60:G64)</f>
        <v>60.32</v>
      </c>
      <c r="H59" s="63">
        <f>SUM(H60:H64)</f>
        <v>84.500000000000014</v>
      </c>
    </row>
    <row r="60" spans="1:8" x14ac:dyDescent="0.25">
      <c r="A60" s="34">
        <v>88316</v>
      </c>
      <c r="B60" s="72" t="str">
        <f>VLOOKUP(A60,ANALITICO,2,0)</f>
        <v>SERVENTE COM ENCARGOS COMPLEMENTARES</v>
      </c>
      <c r="C60" s="34" t="str">
        <f>VLOOKUP(A60,ANALITICO,3,0)</f>
        <v>H</v>
      </c>
      <c r="D60" s="40">
        <f>(0.2064*0.5)/0.6</f>
        <v>0.17200000000000001</v>
      </c>
      <c r="E60" s="36">
        <f>VLOOKUP(A60,ANALITICO,4,0)</f>
        <v>24.83</v>
      </c>
      <c r="F60" s="36">
        <f>TRUNC(D60*E60,2)</f>
        <v>4.2699999999999996</v>
      </c>
      <c r="G60" s="36"/>
      <c r="H60" s="36">
        <f>SUM(F60:G60)</f>
        <v>4.2699999999999996</v>
      </c>
    </row>
    <row r="61" spans="1:8" ht="30" x14ac:dyDescent="0.25">
      <c r="A61" s="34">
        <v>88256</v>
      </c>
      <c r="B61" s="72" t="str">
        <f>VLOOKUP(A61,ANALITICO,2,0)</f>
        <v>AZULEJISTA OU LADRILHEIRO COM ENCARGOS COMPLEMENTARES</v>
      </c>
      <c r="C61" s="34" t="str">
        <f>VLOOKUP(A61,ANALITICO,3,0)</f>
        <v>H</v>
      </c>
      <c r="D61" s="40">
        <f>(0.8038*0.5)/0.6</f>
        <v>0.66983333333333328</v>
      </c>
      <c r="E61" s="36">
        <f>VLOOKUP(A61,ANALITICO,4,0)</f>
        <v>29.73</v>
      </c>
      <c r="F61" s="36">
        <f t="shared" ref="F61" si="15">TRUNC(D61*E61,2)</f>
        <v>19.91</v>
      </c>
      <c r="G61" s="36"/>
      <c r="H61" s="36">
        <f t="shared" ref="H61" si="16">SUM(F61:G61)</f>
        <v>19.91</v>
      </c>
    </row>
    <row r="62" spans="1:8" ht="30" x14ac:dyDescent="0.25">
      <c r="A62" s="34">
        <v>1292</v>
      </c>
      <c r="B62" s="72" t="s">
        <v>13013</v>
      </c>
      <c r="C62" s="34" t="str">
        <f>VLOOKUP(A62,INSUMO,3,0)</f>
        <v>M2</v>
      </c>
      <c r="D62" s="40">
        <f>(1.0864*0.5)/0.6</f>
        <v>0.90533333333333343</v>
      </c>
      <c r="E62" s="36">
        <f>VLOOKUP(A62,INSUMO,4,0)</f>
        <v>45.36</v>
      </c>
      <c r="F62" s="70"/>
      <c r="G62" s="36">
        <f>TRUNC(D62*E62,2)</f>
        <v>41.06</v>
      </c>
      <c r="H62" s="36">
        <f>SUM(G62:G62)</f>
        <v>41.06</v>
      </c>
    </row>
    <row r="63" spans="1:8" x14ac:dyDescent="0.25">
      <c r="A63" s="34">
        <v>37595</v>
      </c>
      <c r="B63" s="72" t="str">
        <f>VLOOKUP(A63,INSUMO,2,0)</f>
        <v>ARGAMASSA COLANTE TIPO AC III</v>
      </c>
      <c r="C63" s="34" t="str">
        <f>VLOOKUP(A63,INSUMO,3,0)</f>
        <v>KG</v>
      </c>
      <c r="D63" s="40">
        <f>(9.13*0.5)/0.6</f>
        <v>7.6083333333333343</v>
      </c>
      <c r="E63" s="36">
        <f>VLOOKUP(A63,INSUMO,4,0)</f>
        <v>2.46</v>
      </c>
      <c r="F63" s="70"/>
      <c r="G63" s="36">
        <f>TRUNC(D63*E63,2)</f>
        <v>18.71</v>
      </c>
      <c r="H63" s="36">
        <f>SUM(G63:G63)</f>
        <v>18.71</v>
      </c>
    </row>
    <row r="64" spans="1:8" x14ac:dyDescent="0.25">
      <c r="A64" s="34">
        <v>34357</v>
      </c>
      <c r="B64" s="72" t="str">
        <f>VLOOKUP(A64,INSUMO,2,0)</f>
        <v>REJUNTE CIMENTICIO, QUALQUER COR</v>
      </c>
      <c r="C64" s="34" t="str">
        <f>VLOOKUP(A64,INSUMO,3,0)</f>
        <v>KG</v>
      </c>
      <c r="D64" s="40">
        <f>(0.141*0.5)/0.6</f>
        <v>0.11749999999999999</v>
      </c>
      <c r="E64" s="36">
        <f>VLOOKUP(A64,INSUMO,4,0)</f>
        <v>4.6900000000000004</v>
      </c>
      <c r="F64" s="70"/>
      <c r="G64" s="36">
        <f>TRUNC(D64*E64,2)</f>
        <v>0.55000000000000004</v>
      </c>
      <c r="H64" s="36">
        <f>SUM(G64:G64)</f>
        <v>0.55000000000000004</v>
      </c>
    </row>
    <row r="65" spans="1:8" x14ac:dyDescent="0.25">
      <c r="B65" s="68"/>
    </row>
    <row r="66" spans="1:8" ht="30" x14ac:dyDescent="0.25">
      <c r="A66" s="56" t="s">
        <v>13005</v>
      </c>
      <c r="B66" s="71" t="s">
        <v>13008</v>
      </c>
      <c r="C66" s="57" t="s">
        <v>28</v>
      </c>
      <c r="D66" s="69"/>
      <c r="E66" s="63"/>
      <c r="F66" s="63">
        <f>SUM(F67:F71)</f>
        <v>16.350000000000001</v>
      </c>
      <c r="G66" s="63">
        <f>SUM(G67:G71)</f>
        <v>59.66</v>
      </c>
      <c r="H66" s="63">
        <f>SUM(H67:H71)</f>
        <v>76.010000000000005</v>
      </c>
    </row>
    <row r="67" spans="1:8" x14ac:dyDescent="0.25">
      <c r="A67" s="34">
        <v>88316</v>
      </c>
      <c r="B67" s="72" t="str">
        <f>VLOOKUP(A67,ANALITICO,2,0)</f>
        <v>SERVENTE COM ENCARGOS COMPLEMENTARES</v>
      </c>
      <c r="C67" s="34" t="str">
        <f>VLOOKUP(A67,ANALITICO,3,0)</f>
        <v>H</v>
      </c>
      <c r="D67" s="40">
        <f>(0.1674*0.5)/0.6</f>
        <v>0.13950000000000001</v>
      </c>
      <c r="E67" s="36">
        <f>VLOOKUP(A67,ANALITICO,4,0)</f>
        <v>24.83</v>
      </c>
      <c r="F67" s="36">
        <f>TRUNC(D67*E67,2)</f>
        <v>3.46</v>
      </c>
      <c r="G67" s="36"/>
      <c r="H67" s="36">
        <f>SUM(F67:G67)</f>
        <v>3.46</v>
      </c>
    </row>
    <row r="68" spans="1:8" ht="30" x14ac:dyDescent="0.25">
      <c r="A68" s="34">
        <v>88256</v>
      </c>
      <c r="B68" s="72" t="str">
        <f>VLOOKUP(A68,ANALITICO,2,0)</f>
        <v>AZULEJISTA OU LADRILHEIRO COM ENCARGOS COMPLEMENTARES</v>
      </c>
      <c r="C68" s="34" t="str">
        <f>VLOOKUP(A68,ANALITICO,3,0)</f>
        <v>H</v>
      </c>
      <c r="D68" s="40">
        <f>(0.5203*0.5)/0.6</f>
        <v>0.43358333333333332</v>
      </c>
      <c r="E68" s="36">
        <f>VLOOKUP(A68,ANALITICO,4,0)</f>
        <v>29.73</v>
      </c>
      <c r="F68" s="36">
        <f t="shared" ref="F68" si="17">TRUNC(D68*E68,2)</f>
        <v>12.89</v>
      </c>
      <c r="G68" s="36"/>
      <c r="H68" s="36">
        <f t="shared" ref="H68" si="18">SUM(F68:G68)</f>
        <v>12.89</v>
      </c>
    </row>
    <row r="69" spans="1:8" ht="30" x14ac:dyDescent="0.25">
      <c r="A69" s="34">
        <v>1292</v>
      </c>
      <c r="B69" s="72" t="s">
        <v>13013</v>
      </c>
      <c r="C69" s="34" t="str">
        <f>VLOOKUP(A69,INSUMO,3,0)</f>
        <v>M2</v>
      </c>
      <c r="D69" s="40">
        <f>(1.069*0.5)/0.6</f>
        <v>0.89083333333333337</v>
      </c>
      <c r="E69" s="36">
        <f>VLOOKUP(A69,INSUMO,4,0)</f>
        <v>45.36</v>
      </c>
      <c r="F69" s="70"/>
      <c r="G69" s="36">
        <f>TRUNC(D69*E69,2)</f>
        <v>40.4</v>
      </c>
      <c r="H69" s="36">
        <f>SUM(G69:G69)</f>
        <v>40.4</v>
      </c>
    </row>
    <row r="70" spans="1:8" x14ac:dyDescent="0.25">
      <c r="A70" s="34">
        <v>37595</v>
      </c>
      <c r="B70" s="72" t="str">
        <f>VLOOKUP(A70,INSUMO,2,0)</f>
        <v>ARGAMASSA COLANTE TIPO AC III</v>
      </c>
      <c r="C70" s="34" t="str">
        <f>VLOOKUP(A70,INSUMO,3,0)</f>
        <v>KG</v>
      </c>
      <c r="D70" s="40">
        <f>(9.13*0.5)/0.6</f>
        <v>7.6083333333333343</v>
      </c>
      <c r="E70" s="36">
        <f>VLOOKUP(A70,INSUMO,4,0)</f>
        <v>2.46</v>
      </c>
      <c r="F70" s="70"/>
      <c r="G70" s="36">
        <f>TRUNC(D70*E70,2)</f>
        <v>18.71</v>
      </c>
      <c r="H70" s="36">
        <f>SUM(G70:G70)</f>
        <v>18.71</v>
      </c>
    </row>
    <row r="71" spans="1:8" x14ac:dyDescent="0.25">
      <c r="A71" s="34">
        <v>34357</v>
      </c>
      <c r="B71" s="72" t="str">
        <f>VLOOKUP(A71,INSUMO,2,0)</f>
        <v>REJUNTE CIMENTICIO, QUALQUER COR</v>
      </c>
      <c r="C71" s="34" t="str">
        <f>VLOOKUP(A71,INSUMO,3,0)</f>
        <v>KG</v>
      </c>
      <c r="D71" s="40">
        <f>(0.141*0.5)/0.6</f>
        <v>0.11749999999999999</v>
      </c>
      <c r="E71" s="36">
        <f>VLOOKUP(A71,INSUMO,4,0)</f>
        <v>4.6900000000000004</v>
      </c>
      <c r="F71" s="70"/>
      <c r="G71" s="36">
        <f>TRUNC(D71*E71,2)</f>
        <v>0.55000000000000004</v>
      </c>
      <c r="H71" s="36">
        <f>SUM(G71:G71)</f>
        <v>0.55000000000000004</v>
      </c>
    </row>
    <row r="72" spans="1:8" x14ac:dyDescent="0.25">
      <c r="B72" s="68"/>
    </row>
    <row r="73" spans="1:8" ht="30" x14ac:dyDescent="0.25">
      <c r="A73" s="56" t="s">
        <v>13006</v>
      </c>
      <c r="B73" s="71" t="s">
        <v>13009</v>
      </c>
      <c r="C73" s="57" t="s">
        <v>28</v>
      </c>
      <c r="D73" s="69"/>
      <c r="E73" s="63"/>
      <c r="F73" s="63">
        <f>SUM(F74:F78)</f>
        <v>32.729999999999997</v>
      </c>
      <c r="G73" s="63">
        <f>SUM(G74:G78)</f>
        <v>53.53</v>
      </c>
      <c r="H73" s="63">
        <f>SUM(H74:H78)</f>
        <v>86.26</v>
      </c>
    </row>
    <row r="74" spans="1:8" x14ac:dyDescent="0.25">
      <c r="A74" s="34">
        <v>88316</v>
      </c>
      <c r="B74" s="72" t="str">
        <f>VLOOKUP(A74,ANALITICO,2,0)</f>
        <v>SERVENTE COM ENCARGOS COMPLEMENTARES</v>
      </c>
      <c r="C74" s="34" t="str">
        <f>VLOOKUP(A74,ANALITICO,3,0)</f>
        <v>H</v>
      </c>
      <c r="D74" s="40">
        <f>(0.249*0.5)/0.6</f>
        <v>0.20750000000000002</v>
      </c>
      <c r="E74" s="36">
        <f>VLOOKUP(A74,ANALITICO,4,0)</f>
        <v>24.83</v>
      </c>
      <c r="F74" s="36">
        <f>TRUNC(D74*E74,2)</f>
        <v>5.15</v>
      </c>
      <c r="G74" s="36"/>
      <c r="H74" s="36">
        <f>SUM(F74:G74)</f>
        <v>5.15</v>
      </c>
    </row>
    <row r="75" spans="1:8" ht="30" x14ac:dyDescent="0.25">
      <c r="A75" s="34">
        <v>88256</v>
      </c>
      <c r="B75" s="72" t="str">
        <f>VLOOKUP(A75,ANALITICO,2,0)</f>
        <v>AZULEJISTA OU LADRILHEIRO COM ENCARGOS COMPLEMENTARES</v>
      </c>
      <c r="C75" s="34" t="str">
        <f>VLOOKUP(A75,ANALITICO,3,0)</f>
        <v>H</v>
      </c>
      <c r="D75" s="40">
        <f>(1.1136*0.5)/0.6</f>
        <v>0.92799999999999994</v>
      </c>
      <c r="E75" s="36">
        <f>VLOOKUP(A75,ANALITICO,4,0)</f>
        <v>29.73</v>
      </c>
      <c r="F75" s="36">
        <f t="shared" ref="F75" si="19">TRUNC(D75*E75,2)</f>
        <v>27.58</v>
      </c>
      <c r="G75" s="36"/>
      <c r="H75" s="36">
        <f t="shared" ref="H75" si="20">SUM(F75:G75)</f>
        <v>27.58</v>
      </c>
    </row>
    <row r="76" spans="1:8" ht="30" x14ac:dyDescent="0.25">
      <c r="A76" s="34">
        <v>1287</v>
      </c>
      <c r="B76" s="72" t="s">
        <v>13013</v>
      </c>
      <c r="C76" s="34" t="str">
        <f>VLOOKUP(A76,INSUMO,3,0)</f>
        <v>M2</v>
      </c>
      <c r="D76" s="40">
        <f>(1.13264*0.5)/0.6</f>
        <v>0.94386666666666674</v>
      </c>
      <c r="E76" s="36">
        <f>VLOOKUP(A76,INSUMO,4,0)</f>
        <v>36.31</v>
      </c>
      <c r="F76" s="70"/>
      <c r="G76" s="36">
        <f>TRUNC(D76*E76,2)</f>
        <v>34.270000000000003</v>
      </c>
      <c r="H76" s="36">
        <f>SUM(G76:G76)</f>
        <v>34.270000000000003</v>
      </c>
    </row>
    <row r="77" spans="1:8" x14ac:dyDescent="0.25">
      <c r="A77" s="34">
        <v>37595</v>
      </c>
      <c r="B77" s="72" t="str">
        <f>VLOOKUP(A77,INSUMO,2,0)</f>
        <v>ARGAMASSA COLANTE TIPO AC III</v>
      </c>
      <c r="C77" s="34" t="str">
        <f>VLOOKUP(A77,INSUMO,3,0)</f>
        <v>KG</v>
      </c>
      <c r="D77" s="40">
        <f>(9.13*0.5)/0.6</f>
        <v>7.6083333333333343</v>
      </c>
      <c r="E77" s="36">
        <f>VLOOKUP(A77,INSUMO,4,0)</f>
        <v>2.46</v>
      </c>
      <c r="F77" s="70"/>
      <c r="G77" s="36">
        <f>TRUNC(D77*E77,2)</f>
        <v>18.71</v>
      </c>
      <c r="H77" s="36">
        <f>SUM(G77:G77)</f>
        <v>18.71</v>
      </c>
    </row>
    <row r="78" spans="1:8" x14ac:dyDescent="0.25">
      <c r="A78" s="34">
        <v>34357</v>
      </c>
      <c r="B78" s="72" t="str">
        <f>VLOOKUP(A78,INSUMO,2,0)</f>
        <v>REJUNTE CIMENTICIO, QUALQUER COR</v>
      </c>
      <c r="C78" s="34" t="str">
        <f>VLOOKUP(A78,INSUMO,3,0)</f>
        <v>KG</v>
      </c>
      <c r="D78" s="40">
        <f>(0.141*0.5)/0.6</f>
        <v>0.11749999999999999</v>
      </c>
      <c r="E78" s="36">
        <f>VLOOKUP(A78,INSUMO,4,0)</f>
        <v>4.6900000000000004</v>
      </c>
      <c r="F78" s="70"/>
      <c r="G78" s="36">
        <f>TRUNC(D78*E78,2)</f>
        <v>0.55000000000000004</v>
      </c>
      <c r="H78" s="36">
        <f>SUM(G78:G78)</f>
        <v>0.55000000000000004</v>
      </c>
    </row>
    <row r="80" spans="1:8" ht="30" x14ac:dyDescent="0.25">
      <c r="A80" s="56" t="s">
        <v>13010</v>
      </c>
      <c r="B80" s="71" t="s">
        <v>13012</v>
      </c>
      <c r="C80" s="57" t="s">
        <v>28</v>
      </c>
      <c r="D80" s="69"/>
      <c r="E80" s="63"/>
      <c r="F80" s="63">
        <f>SUM(F81:F84)</f>
        <v>3.8499999999999996</v>
      </c>
      <c r="G80" s="63">
        <f>SUM(G81:G84)</f>
        <v>0.1</v>
      </c>
      <c r="H80" s="63">
        <f>SUM(H81:H84)</f>
        <v>3.95</v>
      </c>
    </row>
    <row r="81" spans="1:8" ht="45" x14ac:dyDescent="0.25">
      <c r="A81" s="34">
        <v>95277</v>
      </c>
      <c r="B81" s="72" t="str">
        <f>VLOOKUP(A81,ANALITICO,2,0)</f>
        <v>POLIDORA DE PISO (POLITRIZ), PESO DE 100KG, DIÂMETRO 450 MM, MOTOR ELÉTRICO, POTÊNCIA 4 HP - CHI DIURNO. AF_05/2023</v>
      </c>
      <c r="C81" s="34" t="str">
        <f>VLOOKUP(A81,ANALITICO,3,0)</f>
        <v>CHI</v>
      </c>
      <c r="D81" s="40">
        <v>8.4099999999999994E-2</v>
      </c>
      <c r="E81" s="36">
        <f>VLOOKUP(A81,ANALITICO,4,0)</f>
        <v>0.73</v>
      </c>
      <c r="F81" s="70"/>
      <c r="G81" s="36">
        <f>TRUNC(D81*E81,2)</f>
        <v>0.06</v>
      </c>
      <c r="H81" s="36">
        <f>SUM(G81:G81)</f>
        <v>0.06</v>
      </c>
    </row>
    <row r="82" spans="1:8" ht="45" x14ac:dyDescent="0.25">
      <c r="A82" s="34">
        <v>95276</v>
      </c>
      <c r="B82" s="72" t="str">
        <f>VLOOKUP(A82,ANALITICO,2,0)</f>
        <v>POLIDORA DE PISO (POLITRIZ), PESO DE 100KG, DIÂMETRO 450 MM, MOTOR ELÉTRICO, POTÊNCIA 4 HP - CHP DIURNO. AF_05/2023</v>
      </c>
      <c r="C82" s="34" t="str">
        <f>VLOOKUP(A82,ANALITICO,3,0)</f>
        <v>CHP</v>
      </c>
      <c r="D82" s="40">
        <v>1.1900000000000001E-2</v>
      </c>
      <c r="E82" s="36">
        <f>VLOOKUP(A82,ANALITICO,4,0)</f>
        <v>3.85</v>
      </c>
      <c r="F82" s="70"/>
      <c r="G82" s="36">
        <f>TRUNC(D82*E82,2)</f>
        <v>0.04</v>
      </c>
      <c r="H82" s="36">
        <f>SUM(G82:G82)</f>
        <v>0.04</v>
      </c>
    </row>
    <row r="83" spans="1:8" x14ac:dyDescent="0.25">
      <c r="A83" s="34">
        <v>88316</v>
      </c>
      <c r="B83" s="72" t="str">
        <f>VLOOKUP(A83,ANALITICO,2,0)</f>
        <v>SERVENTE COM ENCARGOS COMPLEMENTARES</v>
      </c>
      <c r="C83" s="34" t="str">
        <f>VLOOKUP(A83,ANALITICO,3,0)</f>
        <v>H</v>
      </c>
      <c r="D83" s="40">
        <v>0.04</v>
      </c>
      <c r="E83" s="36">
        <f>VLOOKUP(A83,ANALITICO,4,0)</f>
        <v>24.83</v>
      </c>
      <c r="F83" s="36">
        <f>TRUNC(D83*E83,2)</f>
        <v>0.99</v>
      </c>
      <c r="G83" s="36"/>
      <c r="H83" s="36">
        <f>SUM(F83:G83)</f>
        <v>0.99</v>
      </c>
    </row>
    <row r="84" spans="1:8" x14ac:dyDescent="0.25">
      <c r="A84" s="34">
        <v>88309</v>
      </c>
      <c r="B84" s="72" t="str">
        <f>VLOOKUP(A84,ANALITICO,2,0)</f>
        <v>PEDREIRO COM ENCARGOS COMPLEMENTARES</v>
      </c>
      <c r="C84" s="34" t="str">
        <f>VLOOKUP(A84,ANALITICO,3,0)</f>
        <v>H</v>
      </c>
      <c r="D84" s="40">
        <v>9.6000000000000002E-2</v>
      </c>
      <c r="E84" s="36">
        <f>VLOOKUP(A84,ANALITICO,4,0)</f>
        <v>29.88</v>
      </c>
      <c r="F84" s="36">
        <f t="shared" ref="F84" si="21">TRUNC(D84*E84,2)</f>
        <v>2.86</v>
      </c>
      <c r="G84" s="36"/>
      <c r="H84" s="36">
        <f t="shared" ref="H84" si="22">SUM(F84:G84)</f>
        <v>2.86</v>
      </c>
    </row>
    <row r="86" spans="1:8" ht="30" x14ac:dyDescent="0.25">
      <c r="A86" s="56" t="s">
        <v>13197</v>
      </c>
      <c r="B86" s="71" t="s">
        <v>13198</v>
      </c>
      <c r="C86" s="57" t="s">
        <v>28</v>
      </c>
      <c r="D86" s="69"/>
      <c r="E86" s="63"/>
      <c r="F86" s="63">
        <f>SUM(F87:F89)</f>
        <v>6.5</v>
      </c>
      <c r="G86" s="63">
        <f>SUM(G87:G89)</f>
        <v>9.34</v>
      </c>
      <c r="H86" s="63">
        <f>SUM(H87:H89)</f>
        <v>15.84</v>
      </c>
    </row>
    <row r="87" spans="1:8" x14ac:dyDescent="0.25">
      <c r="A87" s="34">
        <v>88316</v>
      </c>
      <c r="B87" s="72" t="str">
        <f>VLOOKUP(A87,ANALITICO,2,0)</f>
        <v>SERVENTE COM ENCARGOS COMPLEMENTARES</v>
      </c>
      <c r="C87" s="34" t="str">
        <f>VLOOKUP(A87,ANALITICO,3,0)</f>
        <v>H</v>
      </c>
      <c r="D87" s="40">
        <v>5.4399999999999997E-2</v>
      </c>
      <c r="E87" s="36">
        <f>VLOOKUP(A87,ANALITICO,4,0)</f>
        <v>24.83</v>
      </c>
      <c r="F87" s="36">
        <f>TRUNC(D87*E87,2)</f>
        <v>1.35</v>
      </c>
      <c r="G87" s="70"/>
      <c r="H87" s="36">
        <f>SUM(F87:F87)</f>
        <v>1.35</v>
      </c>
    </row>
    <row r="88" spans="1:8" x14ac:dyDescent="0.25">
      <c r="A88" s="34">
        <v>88310</v>
      </c>
      <c r="B88" s="72" t="str">
        <f>VLOOKUP(A88,ANALITICO,2,0)</f>
        <v>PINTOR COM ENCARGOS COMPLEMENTARES</v>
      </c>
      <c r="C88" s="34" t="str">
        <f>VLOOKUP(A88,ANALITICO,3,0)</f>
        <v>H</v>
      </c>
      <c r="D88" s="40">
        <v>0.16309999999999999</v>
      </c>
      <c r="E88" s="36">
        <f>VLOOKUP(A88,ANALITICO,4,0)</f>
        <v>31.59</v>
      </c>
      <c r="F88" s="36">
        <f>TRUNC(D88*E88,2)</f>
        <v>5.15</v>
      </c>
      <c r="G88" s="70"/>
      <c r="H88" s="36">
        <f>SUM(F88:F88)</f>
        <v>5.15</v>
      </c>
    </row>
    <row r="89" spans="1:8" x14ac:dyDescent="0.25">
      <c r="A89" s="34">
        <v>43624</v>
      </c>
      <c r="B89" s="72" t="str">
        <f>VLOOKUP(A89,INSUMO,2,0)</f>
        <v>TINTA LATEX ACRILICA SUPER PREMIUM, COR BRANCO FOSCO</v>
      </c>
      <c r="C89" s="34" t="str">
        <f>VLOOKUP(A89,INSUMO,3,0)</f>
        <v>L</v>
      </c>
      <c r="D89" s="40">
        <v>0.22850000000000001</v>
      </c>
      <c r="E89" s="36">
        <f>VLOOKUP(A89,INSUMO,4,0)</f>
        <v>40.880000000000003</v>
      </c>
      <c r="F89" s="70" t="s">
        <v>13199</v>
      </c>
      <c r="G89" s="36">
        <f>TRUNC(D89*E89,2)</f>
        <v>9.34</v>
      </c>
      <c r="H89" s="36">
        <f>SUM(G89:G89)</f>
        <v>9.34</v>
      </c>
    </row>
    <row r="91" spans="1:8" ht="30" x14ac:dyDescent="0.25">
      <c r="A91" s="56" t="s">
        <v>13200</v>
      </c>
      <c r="B91" s="71" t="s">
        <v>13201</v>
      </c>
      <c r="C91" s="57" t="s">
        <v>28</v>
      </c>
      <c r="D91" s="69"/>
      <c r="E91" s="63"/>
      <c r="F91" s="63">
        <f>SUM(F92:F94)</f>
        <v>9.0399999999999991</v>
      </c>
      <c r="G91" s="63">
        <f>SUM(G92:G94)</f>
        <v>9.34</v>
      </c>
      <c r="H91" s="63">
        <f>SUM(H92:H94)</f>
        <v>18.38</v>
      </c>
    </row>
    <row r="92" spans="1:8" x14ac:dyDescent="0.25">
      <c r="A92" s="34">
        <v>88316</v>
      </c>
      <c r="B92" s="72" t="str">
        <f>VLOOKUP(A92,ANALITICO,2,0)</f>
        <v>SERVENTE COM ENCARGOS COMPLEMENTARES</v>
      </c>
      <c r="C92" s="34" t="str">
        <f>VLOOKUP(A92,ANALITICO,3,0)</f>
        <v>H</v>
      </c>
      <c r="D92" s="40">
        <v>7.5700000000000003E-2</v>
      </c>
      <c r="E92" s="36">
        <f>VLOOKUP(A92,ANALITICO,4,0)</f>
        <v>24.83</v>
      </c>
      <c r="F92" s="36">
        <f>TRUNC(D92*E92,2)</f>
        <v>1.87</v>
      </c>
      <c r="G92" s="70"/>
      <c r="H92" s="36">
        <f>SUM(F92:F92)</f>
        <v>1.87</v>
      </c>
    </row>
    <row r="93" spans="1:8" x14ac:dyDescent="0.25">
      <c r="A93" s="34">
        <v>88310</v>
      </c>
      <c r="B93" s="72" t="str">
        <f>VLOOKUP(A93,ANALITICO,2,0)</f>
        <v>PINTOR COM ENCARGOS COMPLEMENTARES</v>
      </c>
      <c r="C93" s="34" t="str">
        <f>VLOOKUP(A93,ANALITICO,3,0)</f>
        <v>H</v>
      </c>
      <c r="D93" s="40">
        <v>0.22700000000000001</v>
      </c>
      <c r="E93" s="36">
        <f>VLOOKUP(A93,ANALITICO,4,0)</f>
        <v>31.59</v>
      </c>
      <c r="F93" s="36">
        <f>TRUNC(D93*E93,2)</f>
        <v>7.17</v>
      </c>
      <c r="G93" s="70"/>
      <c r="H93" s="36">
        <f>SUM(F93:F93)</f>
        <v>7.17</v>
      </c>
    </row>
    <row r="94" spans="1:8" x14ac:dyDescent="0.25">
      <c r="A94" s="34">
        <v>43624</v>
      </c>
      <c r="B94" s="72" t="str">
        <f>VLOOKUP(A94,INSUMO,2,0)</f>
        <v>TINTA LATEX ACRILICA SUPER PREMIUM, COR BRANCO FOSCO</v>
      </c>
      <c r="C94" s="34" t="str">
        <f>VLOOKUP(A94,INSUMO,3,0)</f>
        <v>L</v>
      </c>
      <c r="D94" s="40">
        <v>0.22850000000000001</v>
      </c>
      <c r="E94" s="36">
        <f>VLOOKUP(A94,INSUMO,4,0)</f>
        <v>40.880000000000003</v>
      </c>
      <c r="F94" s="70" t="s">
        <v>13199</v>
      </c>
      <c r="G94" s="36">
        <f>TRUNC(D94*E94,2)</f>
        <v>9.34</v>
      </c>
      <c r="H94" s="36">
        <f>SUM(G94:G94)</f>
        <v>9.34</v>
      </c>
    </row>
    <row r="96" spans="1:8" ht="15.75" x14ac:dyDescent="0.25">
      <c r="A96" s="56" t="s">
        <v>13202</v>
      </c>
      <c r="B96" s="71" t="s">
        <v>13203</v>
      </c>
      <c r="C96" s="57" t="s">
        <v>28</v>
      </c>
      <c r="D96" s="69"/>
      <c r="E96" s="63"/>
      <c r="F96" s="63">
        <f>SUM(F97:F99)</f>
        <v>9.0399999999999991</v>
      </c>
      <c r="G96" s="63">
        <f>SUM(G97:G99)</f>
        <v>11.06</v>
      </c>
      <c r="H96" s="63">
        <f>SUM(H97:H99)</f>
        <v>20.100000000000001</v>
      </c>
    </row>
    <row r="97" spans="1:8" x14ac:dyDescent="0.25">
      <c r="A97" s="34">
        <v>88316</v>
      </c>
      <c r="B97" s="72" t="str">
        <f>VLOOKUP(A97,ANALITICO,2,0)</f>
        <v>SERVENTE COM ENCARGOS COMPLEMENTARES</v>
      </c>
      <c r="C97" s="34" t="str">
        <f>VLOOKUP(A97,ANALITICO,3,0)</f>
        <v>H</v>
      </c>
      <c r="D97" s="40">
        <v>7.5700000000000003E-2</v>
      </c>
      <c r="E97" s="36">
        <f>VLOOKUP(A97,ANALITICO,4,0)</f>
        <v>24.83</v>
      </c>
      <c r="F97" s="36">
        <f>TRUNC(D97*E97,2)</f>
        <v>1.87</v>
      </c>
      <c r="G97" s="70"/>
      <c r="H97" s="36">
        <f>SUM(F97:F97)</f>
        <v>1.87</v>
      </c>
    </row>
    <row r="98" spans="1:8" x14ac:dyDescent="0.25">
      <c r="A98" s="34">
        <v>88310</v>
      </c>
      <c r="B98" s="72" t="str">
        <f>VLOOKUP(A98,ANALITICO,2,0)</f>
        <v>PINTOR COM ENCARGOS COMPLEMENTARES</v>
      </c>
      <c r="C98" s="34" t="str">
        <f>VLOOKUP(A98,ANALITICO,3,0)</f>
        <v>H</v>
      </c>
      <c r="D98" s="40">
        <v>0.22700000000000001</v>
      </c>
      <c r="E98" s="36">
        <f>VLOOKUP(A98,ANALITICO,4,0)</f>
        <v>31.59</v>
      </c>
      <c r="F98" s="36">
        <f>TRUNC(D98*E98,2)</f>
        <v>7.17</v>
      </c>
      <c r="G98" s="70"/>
      <c r="H98" s="36">
        <f>SUM(F98:F98)</f>
        <v>7.17</v>
      </c>
    </row>
    <row r="99" spans="1:8" ht="30" x14ac:dyDescent="0.25">
      <c r="A99" s="34">
        <v>7350</v>
      </c>
      <c r="B99" s="72" t="str">
        <f>VLOOKUP(A99,INSUMO,2,0)</f>
        <v>TINTA/RESINA ACRILICA PREMIUM PARA CERAMICA, PEDRAS E OUTROS</v>
      </c>
      <c r="C99" s="34" t="str">
        <f>VLOOKUP(A99,INSUMO,3,0)</f>
        <v>L</v>
      </c>
      <c r="D99" s="40">
        <v>0.22850000000000001</v>
      </c>
      <c r="E99" s="36">
        <f>VLOOKUP(A99,INSUMO,4,0)</f>
        <v>48.41</v>
      </c>
      <c r="F99" s="70" t="s">
        <v>13199</v>
      </c>
      <c r="G99" s="36">
        <f>TRUNC(D99*E99,2)</f>
        <v>11.06</v>
      </c>
      <c r="H99" s="36">
        <f>SUM(G99:G99)</f>
        <v>11.06</v>
      </c>
    </row>
  </sheetData>
  <mergeCells count="3">
    <mergeCell ref="A1:H1"/>
    <mergeCell ref="A2:H2"/>
    <mergeCell ref="A3:H3"/>
  </mergeCells>
  <pageMargins left="0.51181102362204722" right="0.51181102362204722" top="0.78740157480314965" bottom="0.78740157480314965" header="0.31496062992125984" footer="0.31496062992125984"/>
  <pageSetup paperSize="9" scale="56" orientation="portrait" horizontalDpi="360" verticalDpi="360" r:id="rId1"/>
  <rowBreaks count="1" manualBreakCount="1">
    <brk id="65"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6F596-5947-453C-975B-2336856D2A1D}">
  <dimension ref="A1:D10256"/>
  <sheetViews>
    <sheetView workbookViewId="0">
      <pane ySplit="1" topLeftCell="A4180" activePane="bottomLeft" state="frozen"/>
      <selection pane="bottomLeft" activeCell="A4185" sqref="A4185"/>
    </sheetView>
  </sheetViews>
  <sheetFormatPr defaultRowHeight="15" x14ac:dyDescent="0.25"/>
  <cols>
    <col min="1" max="1" width="14.7109375" customWidth="1"/>
    <col min="2" max="2" width="167.7109375" style="68" customWidth="1"/>
    <col min="3" max="4" width="11.7109375" customWidth="1"/>
  </cols>
  <sheetData>
    <row r="1" spans="1:4" ht="25.5" x14ac:dyDescent="0.25">
      <c r="A1" s="17" t="s">
        <v>23</v>
      </c>
      <c r="B1" s="106" t="s">
        <v>24</v>
      </c>
      <c r="C1" s="17" t="s">
        <v>25</v>
      </c>
      <c r="D1" s="17" t="s">
        <v>26</v>
      </c>
    </row>
    <row r="2" spans="1:4" x14ac:dyDescent="0.25">
      <c r="A2" s="18">
        <v>104658</v>
      </c>
      <c r="B2" s="80" t="s">
        <v>27</v>
      </c>
      <c r="C2" s="18" t="s">
        <v>28</v>
      </c>
      <c r="D2" s="19">
        <v>156.01</v>
      </c>
    </row>
    <row r="3" spans="1:4" ht="26.25" x14ac:dyDescent="0.25">
      <c r="A3" s="18">
        <v>105002</v>
      </c>
      <c r="B3" s="80" t="s">
        <v>29</v>
      </c>
      <c r="C3" s="18" t="s">
        <v>30</v>
      </c>
      <c r="D3" s="19">
        <v>762.02</v>
      </c>
    </row>
    <row r="4" spans="1:4" ht="26.25" x14ac:dyDescent="0.25">
      <c r="A4" s="18">
        <v>105004</v>
      </c>
      <c r="B4" s="80" t="s">
        <v>31</v>
      </c>
      <c r="C4" s="18" t="s">
        <v>28</v>
      </c>
      <c r="D4" s="19">
        <v>130.9</v>
      </c>
    </row>
    <row r="5" spans="1:4" ht="26.25" x14ac:dyDescent="0.25">
      <c r="A5" s="18">
        <v>105003</v>
      </c>
      <c r="B5" s="80" t="s">
        <v>32</v>
      </c>
      <c r="C5" s="18" t="s">
        <v>30</v>
      </c>
      <c r="D5" s="19">
        <v>1267.1400000000001</v>
      </c>
    </row>
    <row r="6" spans="1:4" ht="26.25" x14ac:dyDescent="0.25">
      <c r="A6" s="18">
        <v>105005</v>
      </c>
      <c r="B6" s="80" t="s">
        <v>33</v>
      </c>
      <c r="C6" s="18" t="s">
        <v>28</v>
      </c>
      <c r="D6" s="19">
        <v>224.42</v>
      </c>
    </row>
    <row r="7" spans="1:4" ht="26.25" x14ac:dyDescent="0.25">
      <c r="A7" s="18">
        <v>105006</v>
      </c>
      <c r="B7" s="80" t="s">
        <v>34</v>
      </c>
      <c r="C7" s="18" t="s">
        <v>30</v>
      </c>
      <c r="D7" s="19">
        <v>0</v>
      </c>
    </row>
    <row r="8" spans="1:4" ht="26.25" x14ac:dyDescent="0.25">
      <c r="A8" s="18">
        <v>104999</v>
      </c>
      <c r="B8" s="80" t="s">
        <v>35</v>
      </c>
      <c r="C8" s="18" t="s">
        <v>30</v>
      </c>
      <c r="D8" s="19">
        <v>0</v>
      </c>
    </row>
    <row r="9" spans="1:4" ht="26.25" x14ac:dyDescent="0.25">
      <c r="A9" s="18">
        <v>105000</v>
      </c>
      <c r="B9" s="80" t="s">
        <v>36</v>
      </c>
      <c r="C9" s="18" t="s">
        <v>37</v>
      </c>
      <c r="D9" s="19">
        <v>1217.31</v>
      </c>
    </row>
    <row r="10" spans="1:4" ht="26.25" x14ac:dyDescent="0.25">
      <c r="A10" s="18">
        <v>105001</v>
      </c>
      <c r="B10" s="80" t="s">
        <v>38</v>
      </c>
      <c r="C10" s="18" t="s">
        <v>37</v>
      </c>
      <c r="D10" s="19">
        <v>1250.6500000000001</v>
      </c>
    </row>
    <row r="11" spans="1:4" ht="26.25" x14ac:dyDescent="0.25">
      <c r="A11" s="18">
        <v>89306</v>
      </c>
      <c r="B11" s="80" t="s">
        <v>39</v>
      </c>
      <c r="C11" s="18" t="s">
        <v>28</v>
      </c>
      <c r="D11" s="19">
        <v>102.17</v>
      </c>
    </row>
    <row r="12" spans="1:4" ht="26.25" x14ac:dyDescent="0.25">
      <c r="A12" s="18">
        <v>89307</v>
      </c>
      <c r="B12" s="80" t="s">
        <v>40</v>
      </c>
      <c r="C12" s="18" t="s">
        <v>28</v>
      </c>
      <c r="D12" s="19">
        <v>104.08</v>
      </c>
    </row>
    <row r="13" spans="1:4" ht="26.25" x14ac:dyDescent="0.25">
      <c r="A13" s="18">
        <v>89290</v>
      </c>
      <c r="B13" s="80" t="s">
        <v>41</v>
      </c>
      <c r="C13" s="18" t="s">
        <v>28</v>
      </c>
      <c r="D13" s="19">
        <v>84.58</v>
      </c>
    </row>
    <row r="14" spans="1:4" ht="26.25" x14ac:dyDescent="0.25">
      <c r="A14" s="18">
        <v>89291</v>
      </c>
      <c r="B14" s="80" t="s">
        <v>42</v>
      </c>
      <c r="C14" s="18" t="s">
        <v>28</v>
      </c>
      <c r="D14" s="19">
        <v>86</v>
      </c>
    </row>
    <row r="15" spans="1:4" ht="26.25" x14ac:dyDescent="0.25">
      <c r="A15" s="18">
        <v>89298</v>
      </c>
      <c r="B15" s="80" t="s">
        <v>43</v>
      </c>
      <c r="C15" s="18" t="s">
        <v>28</v>
      </c>
      <c r="D15" s="19">
        <v>88.35</v>
      </c>
    </row>
    <row r="16" spans="1:4" ht="26.25" x14ac:dyDescent="0.25">
      <c r="A16" s="18">
        <v>89299</v>
      </c>
      <c r="B16" s="80" t="s">
        <v>44</v>
      </c>
      <c r="C16" s="18" t="s">
        <v>28</v>
      </c>
      <c r="D16" s="19">
        <v>90.06</v>
      </c>
    </row>
    <row r="17" spans="1:4" ht="26.25" x14ac:dyDescent="0.25">
      <c r="A17" s="18">
        <v>89282</v>
      </c>
      <c r="B17" s="80" t="s">
        <v>45</v>
      </c>
      <c r="C17" s="18" t="s">
        <v>28</v>
      </c>
      <c r="D17" s="19">
        <v>75.94</v>
      </c>
    </row>
    <row r="18" spans="1:4" ht="26.25" x14ac:dyDescent="0.25">
      <c r="A18" s="18">
        <v>89283</v>
      </c>
      <c r="B18" s="80" t="s">
        <v>46</v>
      </c>
      <c r="C18" s="18" t="s">
        <v>28</v>
      </c>
      <c r="D18" s="19">
        <v>77.22</v>
      </c>
    </row>
    <row r="19" spans="1:4" ht="26.25" x14ac:dyDescent="0.25">
      <c r="A19" s="18">
        <v>89480</v>
      </c>
      <c r="B19" s="80" t="s">
        <v>47</v>
      </c>
      <c r="C19" s="18" t="s">
        <v>28</v>
      </c>
      <c r="D19" s="19">
        <v>186.43</v>
      </c>
    </row>
    <row r="20" spans="1:4" ht="26.25" x14ac:dyDescent="0.25">
      <c r="A20" s="18">
        <v>89464</v>
      </c>
      <c r="B20" s="80" t="s">
        <v>48</v>
      </c>
      <c r="C20" s="18" t="s">
        <v>28</v>
      </c>
      <c r="D20" s="19">
        <v>164.5</v>
      </c>
    </row>
    <row r="21" spans="1:4" ht="26.25" x14ac:dyDescent="0.25">
      <c r="A21" s="18">
        <v>89478</v>
      </c>
      <c r="B21" s="80" t="s">
        <v>49</v>
      </c>
      <c r="C21" s="18" t="s">
        <v>28</v>
      </c>
      <c r="D21" s="19">
        <v>159.15</v>
      </c>
    </row>
    <row r="22" spans="1:4" ht="26.25" x14ac:dyDescent="0.25">
      <c r="A22" s="18">
        <v>89462</v>
      </c>
      <c r="B22" s="80" t="s">
        <v>50</v>
      </c>
      <c r="C22" s="18" t="s">
        <v>28</v>
      </c>
      <c r="D22" s="19">
        <v>138.49</v>
      </c>
    </row>
    <row r="23" spans="1:4" ht="26.25" x14ac:dyDescent="0.25">
      <c r="A23" s="18">
        <v>104444</v>
      </c>
      <c r="B23" s="80" t="s">
        <v>51</v>
      </c>
      <c r="C23" s="18" t="s">
        <v>28</v>
      </c>
      <c r="D23" s="19">
        <v>0</v>
      </c>
    </row>
    <row r="24" spans="1:4" ht="26.25" x14ac:dyDescent="0.25">
      <c r="A24" s="18">
        <v>104442</v>
      </c>
      <c r="B24" s="80" t="s">
        <v>52</v>
      </c>
      <c r="C24" s="18" t="s">
        <v>28</v>
      </c>
      <c r="D24" s="19">
        <v>0</v>
      </c>
    </row>
    <row r="25" spans="1:4" ht="26.25" x14ac:dyDescent="0.25">
      <c r="A25" s="18">
        <v>89472</v>
      </c>
      <c r="B25" s="80" t="s">
        <v>53</v>
      </c>
      <c r="C25" s="18" t="s">
        <v>28</v>
      </c>
      <c r="D25" s="19">
        <v>143.79</v>
      </c>
    </row>
    <row r="26" spans="1:4" ht="26.25" x14ac:dyDescent="0.25">
      <c r="A26" s="18">
        <v>89455</v>
      </c>
      <c r="B26" s="80" t="s">
        <v>54</v>
      </c>
      <c r="C26" s="18" t="s">
        <v>28</v>
      </c>
      <c r="D26" s="19">
        <v>129.94999999999999</v>
      </c>
    </row>
    <row r="27" spans="1:4" ht="26.25" x14ac:dyDescent="0.25">
      <c r="A27" s="18">
        <v>89470</v>
      </c>
      <c r="B27" s="80" t="s">
        <v>55</v>
      </c>
      <c r="C27" s="18" t="s">
        <v>28</v>
      </c>
      <c r="D27" s="19">
        <v>118.66</v>
      </c>
    </row>
    <row r="28" spans="1:4" ht="26.25" x14ac:dyDescent="0.25">
      <c r="A28" s="18">
        <v>89453</v>
      </c>
      <c r="B28" s="80" t="s">
        <v>56</v>
      </c>
      <c r="C28" s="18" t="s">
        <v>28</v>
      </c>
      <c r="D28" s="19">
        <v>106.07</v>
      </c>
    </row>
    <row r="29" spans="1:4" ht="26.25" x14ac:dyDescent="0.25">
      <c r="A29" s="18">
        <v>104443</v>
      </c>
      <c r="B29" s="80" t="s">
        <v>57</v>
      </c>
      <c r="C29" s="18" t="s">
        <v>28</v>
      </c>
      <c r="D29" s="19">
        <v>0</v>
      </c>
    </row>
    <row r="30" spans="1:4" ht="26.25" x14ac:dyDescent="0.25">
      <c r="A30" s="18">
        <v>104441</v>
      </c>
      <c r="B30" s="80" t="s">
        <v>58</v>
      </c>
      <c r="C30" s="18" t="s">
        <v>28</v>
      </c>
      <c r="D30" s="19">
        <v>0</v>
      </c>
    </row>
    <row r="31" spans="1:4" ht="26.25" x14ac:dyDescent="0.25">
      <c r="A31" s="18">
        <v>103354</v>
      </c>
      <c r="B31" s="80" t="s">
        <v>59</v>
      </c>
      <c r="C31" s="18" t="s">
        <v>28</v>
      </c>
      <c r="D31" s="19">
        <v>93.97</v>
      </c>
    </row>
    <row r="32" spans="1:4" ht="26.25" x14ac:dyDescent="0.25">
      <c r="A32" s="18">
        <v>103355</v>
      </c>
      <c r="B32" s="80" t="s">
        <v>60</v>
      </c>
      <c r="C32" s="18" t="s">
        <v>28</v>
      </c>
      <c r="D32" s="19">
        <v>95.15</v>
      </c>
    </row>
    <row r="33" spans="1:4" ht="26.25" x14ac:dyDescent="0.25">
      <c r="A33" s="18">
        <v>103330</v>
      </c>
      <c r="B33" s="80" t="s">
        <v>61</v>
      </c>
      <c r="C33" s="18" t="s">
        <v>28</v>
      </c>
      <c r="D33" s="19">
        <v>87.04</v>
      </c>
    </row>
    <row r="34" spans="1:4" ht="26.25" x14ac:dyDescent="0.25">
      <c r="A34" s="18">
        <v>103331</v>
      </c>
      <c r="B34" s="80" t="s">
        <v>62</v>
      </c>
      <c r="C34" s="18" t="s">
        <v>28</v>
      </c>
      <c r="D34" s="19">
        <v>88.15</v>
      </c>
    </row>
    <row r="35" spans="1:4" ht="26.25" x14ac:dyDescent="0.25">
      <c r="A35" s="18">
        <v>103358</v>
      </c>
      <c r="B35" s="80" t="s">
        <v>63</v>
      </c>
      <c r="C35" s="18" t="s">
        <v>28</v>
      </c>
      <c r="D35" s="19">
        <v>73.66</v>
      </c>
    </row>
    <row r="36" spans="1:4" ht="26.25" x14ac:dyDescent="0.25">
      <c r="A36" s="18">
        <v>103359</v>
      </c>
      <c r="B36" s="80" t="s">
        <v>64</v>
      </c>
      <c r="C36" s="18" t="s">
        <v>28</v>
      </c>
      <c r="D36" s="19">
        <v>74.61</v>
      </c>
    </row>
    <row r="37" spans="1:4" ht="26.25" x14ac:dyDescent="0.25">
      <c r="A37" s="18">
        <v>103366</v>
      </c>
      <c r="B37" s="80" t="s">
        <v>65</v>
      </c>
      <c r="C37" s="18" t="s">
        <v>28</v>
      </c>
      <c r="D37" s="19">
        <v>64.42</v>
      </c>
    </row>
    <row r="38" spans="1:4" ht="26.25" x14ac:dyDescent="0.25">
      <c r="A38" s="18">
        <v>103367</v>
      </c>
      <c r="B38" s="80" t="s">
        <v>66</v>
      </c>
      <c r="C38" s="18" t="s">
        <v>28</v>
      </c>
      <c r="D38" s="19">
        <v>65.27</v>
      </c>
    </row>
    <row r="39" spans="1:4" ht="26.25" x14ac:dyDescent="0.25">
      <c r="A39" s="18">
        <v>103360</v>
      </c>
      <c r="B39" s="80" t="s">
        <v>67</v>
      </c>
      <c r="C39" s="18" t="s">
        <v>28</v>
      </c>
      <c r="D39" s="19">
        <v>86.14</v>
      </c>
    </row>
    <row r="40" spans="1:4" ht="26.25" x14ac:dyDescent="0.25">
      <c r="A40" s="18">
        <v>103361</v>
      </c>
      <c r="B40" s="80" t="s">
        <v>68</v>
      </c>
      <c r="C40" s="18" t="s">
        <v>28</v>
      </c>
      <c r="D40" s="19">
        <v>87.34</v>
      </c>
    </row>
    <row r="41" spans="1:4" ht="26.25" x14ac:dyDescent="0.25">
      <c r="A41" s="18">
        <v>103368</v>
      </c>
      <c r="B41" s="80" t="s">
        <v>69</v>
      </c>
      <c r="C41" s="18" t="s">
        <v>28</v>
      </c>
      <c r="D41" s="19">
        <v>73.05</v>
      </c>
    </row>
    <row r="42" spans="1:4" ht="26.25" x14ac:dyDescent="0.25">
      <c r="A42" s="18">
        <v>103369</v>
      </c>
      <c r="B42" s="80" t="s">
        <v>70</v>
      </c>
      <c r="C42" s="18" t="s">
        <v>28</v>
      </c>
      <c r="D42" s="19">
        <v>74.13</v>
      </c>
    </row>
    <row r="43" spans="1:4" ht="26.25" x14ac:dyDescent="0.25">
      <c r="A43" s="18">
        <v>103334</v>
      </c>
      <c r="B43" s="80" t="s">
        <v>71</v>
      </c>
      <c r="C43" s="18" t="s">
        <v>28</v>
      </c>
      <c r="D43" s="19">
        <v>152.80000000000001</v>
      </c>
    </row>
    <row r="44" spans="1:4" ht="26.25" x14ac:dyDescent="0.25">
      <c r="A44" s="18">
        <v>103335</v>
      </c>
      <c r="B44" s="80" t="s">
        <v>72</v>
      </c>
      <c r="C44" s="18" t="s">
        <v>28</v>
      </c>
      <c r="D44" s="19">
        <v>154.88</v>
      </c>
    </row>
    <row r="45" spans="1:4" ht="26.25" x14ac:dyDescent="0.25">
      <c r="A45" s="18">
        <v>103362</v>
      </c>
      <c r="B45" s="80" t="s">
        <v>73</v>
      </c>
      <c r="C45" s="18" t="s">
        <v>28</v>
      </c>
      <c r="D45" s="19">
        <v>104.63</v>
      </c>
    </row>
    <row r="46" spans="1:4" ht="26.25" x14ac:dyDescent="0.25">
      <c r="A46" s="18">
        <v>103363</v>
      </c>
      <c r="B46" s="80" t="s">
        <v>74</v>
      </c>
      <c r="C46" s="18" t="s">
        <v>28</v>
      </c>
      <c r="D46" s="19">
        <v>105.97</v>
      </c>
    </row>
    <row r="47" spans="1:4" ht="26.25" x14ac:dyDescent="0.25">
      <c r="A47" s="18">
        <v>103370</v>
      </c>
      <c r="B47" s="80" t="s">
        <v>75</v>
      </c>
      <c r="C47" s="18" t="s">
        <v>28</v>
      </c>
      <c r="D47" s="19">
        <v>92.43</v>
      </c>
    </row>
    <row r="48" spans="1:4" ht="26.25" x14ac:dyDescent="0.25">
      <c r="A48" s="18">
        <v>103371</v>
      </c>
      <c r="B48" s="80" t="s">
        <v>76</v>
      </c>
      <c r="C48" s="18" t="s">
        <v>28</v>
      </c>
      <c r="D48" s="19">
        <v>93.65</v>
      </c>
    </row>
    <row r="49" spans="1:4" ht="26.25" x14ac:dyDescent="0.25">
      <c r="A49" s="18">
        <v>103332</v>
      </c>
      <c r="B49" s="80" t="s">
        <v>77</v>
      </c>
      <c r="C49" s="18" t="s">
        <v>28</v>
      </c>
      <c r="D49" s="19">
        <v>127.48</v>
      </c>
    </row>
    <row r="50" spans="1:4" ht="26.25" x14ac:dyDescent="0.25">
      <c r="A50" s="18">
        <v>103333</v>
      </c>
      <c r="B50" s="80" t="s">
        <v>78</v>
      </c>
      <c r="C50" s="18" t="s">
        <v>28</v>
      </c>
      <c r="D50" s="19">
        <v>128.68</v>
      </c>
    </row>
    <row r="51" spans="1:4" ht="26.25" x14ac:dyDescent="0.25">
      <c r="A51" s="18">
        <v>103352</v>
      </c>
      <c r="B51" s="80" t="s">
        <v>79</v>
      </c>
      <c r="C51" s="18" t="s">
        <v>28</v>
      </c>
      <c r="D51" s="19">
        <v>109.36</v>
      </c>
    </row>
    <row r="52" spans="1:4" ht="26.25" x14ac:dyDescent="0.25">
      <c r="A52" s="18">
        <v>103353</v>
      </c>
      <c r="B52" s="80" t="s">
        <v>80</v>
      </c>
      <c r="C52" s="18" t="s">
        <v>28</v>
      </c>
      <c r="D52" s="19">
        <v>110.47</v>
      </c>
    </row>
    <row r="53" spans="1:4" ht="26.25" x14ac:dyDescent="0.25">
      <c r="A53" s="18">
        <v>103328</v>
      </c>
      <c r="B53" s="80" t="s">
        <v>81</v>
      </c>
      <c r="C53" s="18" t="s">
        <v>28</v>
      </c>
      <c r="D53" s="19">
        <v>100.01</v>
      </c>
    </row>
    <row r="54" spans="1:4" ht="26.25" x14ac:dyDescent="0.25">
      <c r="A54" s="18">
        <v>103329</v>
      </c>
      <c r="B54" s="80" t="s">
        <v>82</v>
      </c>
      <c r="C54" s="18" t="s">
        <v>28</v>
      </c>
      <c r="D54" s="19">
        <v>101.05</v>
      </c>
    </row>
    <row r="55" spans="1:4" ht="26.25" x14ac:dyDescent="0.25">
      <c r="A55" s="18">
        <v>103356</v>
      </c>
      <c r="B55" s="80" t="s">
        <v>83</v>
      </c>
      <c r="C55" s="18" t="s">
        <v>28</v>
      </c>
      <c r="D55" s="19">
        <v>64.53</v>
      </c>
    </row>
    <row r="56" spans="1:4" ht="26.25" x14ac:dyDescent="0.25">
      <c r="A56" s="18">
        <v>103357</v>
      </c>
      <c r="B56" s="80" t="s">
        <v>84</v>
      </c>
      <c r="C56" s="18" t="s">
        <v>28</v>
      </c>
      <c r="D56" s="19">
        <v>65.41</v>
      </c>
    </row>
    <row r="57" spans="1:4" ht="26.25" x14ac:dyDescent="0.25">
      <c r="A57" s="18">
        <v>103364</v>
      </c>
      <c r="B57" s="80" t="s">
        <v>85</v>
      </c>
      <c r="C57" s="18" t="s">
        <v>28</v>
      </c>
      <c r="D57" s="19">
        <v>53.83</v>
      </c>
    </row>
    <row r="58" spans="1:4" ht="26.25" x14ac:dyDescent="0.25">
      <c r="A58" s="18">
        <v>103365</v>
      </c>
      <c r="B58" s="80" t="s">
        <v>86</v>
      </c>
      <c r="C58" s="18" t="s">
        <v>28</v>
      </c>
      <c r="D58" s="19">
        <v>54.41</v>
      </c>
    </row>
    <row r="59" spans="1:4" ht="26.25" x14ac:dyDescent="0.25">
      <c r="A59" s="18">
        <v>103350</v>
      </c>
      <c r="B59" s="80" t="s">
        <v>87</v>
      </c>
      <c r="C59" s="18" t="s">
        <v>28</v>
      </c>
      <c r="D59" s="19">
        <v>185.48</v>
      </c>
    </row>
    <row r="60" spans="1:4" ht="26.25" x14ac:dyDescent="0.25">
      <c r="A60" s="18">
        <v>103351</v>
      </c>
      <c r="B60" s="80" t="s">
        <v>88</v>
      </c>
      <c r="C60" s="18" t="s">
        <v>28</v>
      </c>
      <c r="D60" s="19">
        <v>187.01</v>
      </c>
    </row>
    <row r="61" spans="1:4" ht="26.25" x14ac:dyDescent="0.25">
      <c r="A61" s="18">
        <v>103344</v>
      </c>
      <c r="B61" s="80" t="s">
        <v>89</v>
      </c>
      <c r="C61" s="18" t="s">
        <v>28</v>
      </c>
      <c r="D61" s="19">
        <v>87.1</v>
      </c>
    </row>
    <row r="62" spans="1:4" ht="26.25" x14ac:dyDescent="0.25">
      <c r="A62" s="18">
        <v>103345</v>
      </c>
      <c r="B62" s="80" t="s">
        <v>90</v>
      </c>
      <c r="C62" s="18" t="s">
        <v>28</v>
      </c>
      <c r="D62" s="19">
        <v>88.49</v>
      </c>
    </row>
    <row r="63" spans="1:4" ht="26.25" x14ac:dyDescent="0.25">
      <c r="A63" s="18">
        <v>103348</v>
      </c>
      <c r="B63" s="80" t="s">
        <v>91</v>
      </c>
      <c r="C63" s="18" t="s">
        <v>28</v>
      </c>
      <c r="D63" s="19">
        <v>73.42</v>
      </c>
    </row>
    <row r="64" spans="1:4" ht="26.25" x14ac:dyDescent="0.25">
      <c r="A64" s="18">
        <v>103349</v>
      </c>
      <c r="B64" s="80" t="s">
        <v>92</v>
      </c>
      <c r="C64" s="18" t="s">
        <v>28</v>
      </c>
      <c r="D64" s="19">
        <v>74.680000000000007</v>
      </c>
    </row>
    <row r="65" spans="1:4" ht="26.25" x14ac:dyDescent="0.25">
      <c r="A65" s="18">
        <v>103346</v>
      </c>
      <c r="B65" s="80" t="s">
        <v>93</v>
      </c>
      <c r="C65" s="18" t="s">
        <v>28</v>
      </c>
      <c r="D65" s="19">
        <v>96.74</v>
      </c>
    </row>
    <row r="66" spans="1:4" ht="26.25" x14ac:dyDescent="0.25">
      <c r="A66" s="18">
        <v>103347</v>
      </c>
      <c r="B66" s="80" t="s">
        <v>94</v>
      </c>
      <c r="C66" s="18" t="s">
        <v>28</v>
      </c>
      <c r="D66" s="19">
        <v>98.22</v>
      </c>
    </row>
    <row r="67" spans="1:4" ht="26.25" x14ac:dyDescent="0.25">
      <c r="A67" s="18">
        <v>103324</v>
      </c>
      <c r="B67" s="80" t="s">
        <v>95</v>
      </c>
      <c r="C67" s="18" t="s">
        <v>28</v>
      </c>
      <c r="D67" s="19">
        <v>83.19</v>
      </c>
    </row>
    <row r="68" spans="1:4" ht="26.25" x14ac:dyDescent="0.25">
      <c r="A68" s="18">
        <v>103325</v>
      </c>
      <c r="B68" s="80" t="s">
        <v>96</v>
      </c>
      <c r="C68" s="18" t="s">
        <v>28</v>
      </c>
      <c r="D68" s="19">
        <v>84.53</v>
      </c>
    </row>
    <row r="69" spans="1:4" ht="26.25" x14ac:dyDescent="0.25">
      <c r="A69" s="18">
        <v>103326</v>
      </c>
      <c r="B69" s="80" t="s">
        <v>97</v>
      </c>
      <c r="C69" s="18" t="s">
        <v>28</v>
      </c>
      <c r="D69" s="19">
        <v>98.11</v>
      </c>
    </row>
    <row r="70" spans="1:4" ht="26.25" x14ac:dyDescent="0.25">
      <c r="A70" s="18">
        <v>103327</v>
      </c>
      <c r="B70" s="80" t="s">
        <v>98</v>
      </c>
      <c r="C70" s="18" t="s">
        <v>28</v>
      </c>
      <c r="D70" s="19">
        <v>99.69</v>
      </c>
    </row>
    <row r="71" spans="1:4" ht="26.25" x14ac:dyDescent="0.25">
      <c r="A71" s="18">
        <v>103322</v>
      </c>
      <c r="B71" s="80" t="s">
        <v>99</v>
      </c>
      <c r="C71" s="18" t="s">
        <v>28</v>
      </c>
      <c r="D71" s="19">
        <v>62.3</v>
      </c>
    </row>
    <row r="72" spans="1:4" ht="26.25" x14ac:dyDescent="0.25">
      <c r="A72" s="18">
        <v>103323</v>
      </c>
      <c r="B72" s="80" t="s">
        <v>100</v>
      </c>
      <c r="C72" s="18" t="s">
        <v>28</v>
      </c>
      <c r="D72" s="19">
        <v>63.48</v>
      </c>
    </row>
    <row r="73" spans="1:4" ht="26.25" x14ac:dyDescent="0.25">
      <c r="A73" s="18">
        <v>103338</v>
      </c>
      <c r="B73" s="80" t="s">
        <v>12283</v>
      </c>
      <c r="C73" s="18" t="s">
        <v>28</v>
      </c>
      <c r="D73" s="19">
        <v>132.19999999999999</v>
      </c>
    </row>
    <row r="74" spans="1:4" ht="26.25" x14ac:dyDescent="0.25">
      <c r="A74" s="18">
        <v>103339</v>
      </c>
      <c r="B74" s="80" t="s">
        <v>12284</v>
      </c>
      <c r="C74" s="18" t="s">
        <v>28</v>
      </c>
      <c r="D74" s="19">
        <v>133.36000000000001</v>
      </c>
    </row>
    <row r="75" spans="1:4" ht="26.25" x14ac:dyDescent="0.25">
      <c r="A75" s="18">
        <v>103340</v>
      </c>
      <c r="B75" s="80" t="s">
        <v>12285</v>
      </c>
      <c r="C75" s="18" t="s">
        <v>28</v>
      </c>
      <c r="D75" s="19">
        <v>160.62</v>
      </c>
    </row>
    <row r="76" spans="1:4" ht="26.25" x14ac:dyDescent="0.25">
      <c r="A76" s="18">
        <v>103341</v>
      </c>
      <c r="B76" s="80" t="s">
        <v>12286</v>
      </c>
      <c r="C76" s="18" t="s">
        <v>28</v>
      </c>
      <c r="D76" s="19">
        <v>162.08000000000001</v>
      </c>
    </row>
    <row r="77" spans="1:4" ht="26.25" x14ac:dyDescent="0.25">
      <c r="A77" s="18">
        <v>103336</v>
      </c>
      <c r="B77" s="80" t="s">
        <v>12287</v>
      </c>
      <c r="C77" s="18" t="s">
        <v>28</v>
      </c>
      <c r="D77" s="19">
        <v>100.79</v>
      </c>
    </row>
    <row r="78" spans="1:4" ht="26.25" x14ac:dyDescent="0.25">
      <c r="A78" s="18">
        <v>103337</v>
      </c>
      <c r="B78" s="80" t="s">
        <v>12288</v>
      </c>
      <c r="C78" s="18" t="s">
        <v>28</v>
      </c>
      <c r="D78" s="19">
        <v>101.78</v>
      </c>
    </row>
    <row r="79" spans="1:4" ht="26.25" x14ac:dyDescent="0.25">
      <c r="A79" s="18">
        <v>103342</v>
      </c>
      <c r="B79" s="80" t="s">
        <v>12289</v>
      </c>
      <c r="C79" s="18" t="s">
        <v>28</v>
      </c>
      <c r="D79" s="19">
        <v>137.02000000000001</v>
      </c>
    </row>
    <row r="80" spans="1:4" ht="26.25" x14ac:dyDescent="0.25">
      <c r="A80" s="18">
        <v>103343</v>
      </c>
      <c r="B80" s="80" t="s">
        <v>12290</v>
      </c>
      <c r="C80" s="18" t="s">
        <v>28</v>
      </c>
      <c r="D80" s="19">
        <v>138.30000000000001</v>
      </c>
    </row>
    <row r="81" spans="1:4" ht="26.25" x14ac:dyDescent="0.25">
      <c r="A81" s="18">
        <v>103318</v>
      </c>
      <c r="B81" s="80" t="s">
        <v>12291</v>
      </c>
      <c r="C81" s="18" t="s">
        <v>28</v>
      </c>
      <c r="D81" s="19">
        <v>116.93</v>
      </c>
    </row>
    <row r="82" spans="1:4" ht="26.25" x14ac:dyDescent="0.25">
      <c r="A82" s="18">
        <v>103319</v>
      </c>
      <c r="B82" s="80" t="s">
        <v>101</v>
      </c>
      <c r="C82" s="18" t="s">
        <v>28</v>
      </c>
      <c r="D82" s="19">
        <v>118.09</v>
      </c>
    </row>
    <row r="83" spans="1:4" ht="26.25" x14ac:dyDescent="0.25">
      <c r="A83" s="18">
        <v>103320</v>
      </c>
      <c r="B83" s="80" t="s">
        <v>102</v>
      </c>
      <c r="C83" s="18" t="s">
        <v>28</v>
      </c>
      <c r="D83" s="19">
        <v>141.06</v>
      </c>
    </row>
    <row r="84" spans="1:4" ht="26.25" x14ac:dyDescent="0.25">
      <c r="A84" s="18">
        <v>103321</v>
      </c>
      <c r="B84" s="80" t="s">
        <v>103</v>
      </c>
      <c r="C84" s="18" t="s">
        <v>28</v>
      </c>
      <c r="D84" s="19">
        <v>142.52000000000001</v>
      </c>
    </row>
    <row r="85" spans="1:4" ht="26.25" x14ac:dyDescent="0.25">
      <c r="A85" s="18">
        <v>103316</v>
      </c>
      <c r="B85" s="80" t="s">
        <v>104</v>
      </c>
      <c r="C85" s="18" t="s">
        <v>28</v>
      </c>
      <c r="D85" s="19">
        <v>90.54</v>
      </c>
    </row>
    <row r="86" spans="1:4" ht="26.25" x14ac:dyDescent="0.25">
      <c r="A86" s="18">
        <v>103317</v>
      </c>
      <c r="B86" s="80" t="s">
        <v>105</v>
      </c>
      <c r="C86" s="18" t="s">
        <v>28</v>
      </c>
      <c r="D86" s="19">
        <v>91.53</v>
      </c>
    </row>
    <row r="87" spans="1:4" ht="26.25" x14ac:dyDescent="0.25">
      <c r="A87" s="18">
        <v>101166</v>
      </c>
      <c r="B87" s="80" t="s">
        <v>106</v>
      </c>
      <c r="C87" s="18" t="s">
        <v>107</v>
      </c>
      <c r="D87" s="19">
        <v>700.73</v>
      </c>
    </row>
    <row r="88" spans="1:4" ht="26.25" x14ac:dyDescent="0.25">
      <c r="A88" s="18">
        <v>101165</v>
      </c>
      <c r="B88" s="80" t="s">
        <v>108</v>
      </c>
      <c r="C88" s="18" t="s">
        <v>107</v>
      </c>
      <c r="D88" s="19">
        <v>1160.94</v>
      </c>
    </row>
    <row r="89" spans="1:4" ht="26.25" x14ac:dyDescent="0.25">
      <c r="A89" s="18">
        <v>101163</v>
      </c>
      <c r="B89" s="80" t="s">
        <v>109</v>
      </c>
      <c r="C89" s="18" t="s">
        <v>28</v>
      </c>
      <c r="D89" s="19">
        <v>642.36</v>
      </c>
    </row>
    <row r="90" spans="1:4" ht="26.25" x14ac:dyDescent="0.25">
      <c r="A90" s="18">
        <v>101164</v>
      </c>
      <c r="B90" s="80" t="s">
        <v>110</v>
      </c>
      <c r="C90" s="18" t="s">
        <v>28</v>
      </c>
      <c r="D90" s="19">
        <v>652.21</v>
      </c>
    </row>
    <row r="91" spans="1:4" ht="26.25" x14ac:dyDescent="0.25">
      <c r="A91" s="18">
        <v>101162</v>
      </c>
      <c r="B91" s="80" t="s">
        <v>111</v>
      </c>
      <c r="C91" s="18" t="s">
        <v>28</v>
      </c>
      <c r="D91" s="19">
        <v>165.38</v>
      </c>
    </row>
    <row r="92" spans="1:4" ht="26.25" x14ac:dyDescent="0.25">
      <c r="A92" s="18">
        <v>101161</v>
      </c>
      <c r="B92" s="80" t="s">
        <v>112</v>
      </c>
      <c r="C92" s="18" t="s">
        <v>28</v>
      </c>
      <c r="D92" s="19">
        <v>273.57</v>
      </c>
    </row>
    <row r="93" spans="1:4" x14ac:dyDescent="0.25">
      <c r="A93" s="18">
        <v>101160</v>
      </c>
      <c r="B93" s="80" t="s">
        <v>12292</v>
      </c>
      <c r="C93" s="18" t="s">
        <v>28</v>
      </c>
      <c r="D93" s="19">
        <v>0</v>
      </c>
    </row>
    <row r="94" spans="1:4" ht="26.25" x14ac:dyDescent="0.25">
      <c r="A94" s="18">
        <v>101159</v>
      </c>
      <c r="B94" s="80" t="s">
        <v>113</v>
      </c>
      <c r="C94" s="18" t="s">
        <v>28</v>
      </c>
      <c r="D94" s="19">
        <v>143.87</v>
      </c>
    </row>
    <row r="95" spans="1:4" ht="26.25" x14ac:dyDescent="0.25">
      <c r="A95" s="18">
        <v>101154</v>
      </c>
      <c r="B95" s="80" t="s">
        <v>114</v>
      </c>
      <c r="C95" s="18" t="s">
        <v>28</v>
      </c>
      <c r="D95" s="19">
        <v>144.86000000000001</v>
      </c>
    </row>
    <row r="96" spans="1:4" ht="26.25" x14ac:dyDescent="0.25">
      <c r="A96" s="18">
        <v>101155</v>
      </c>
      <c r="B96" s="80" t="s">
        <v>115</v>
      </c>
      <c r="C96" s="18" t="s">
        <v>28</v>
      </c>
      <c r="D96" s="19">
        <v>203.74</v>
      </c>
    </row>
    <row r="97" spans="1:4" ht="26.25" x14ac:dyDescent="0.25">
      <c r="A97" s="18">
        <v>101156</v>
      </c>
      <c r="B97" s="80" t="s">
        <v>116</v>
      </c>
      <c r="C97" s="18" t="s">
        <v>28</v>
      </c>
      <c r="D97" s="19">
        <v>299.22000000000003</v>
      </c>
    </row>
    <row r="98" spans="1:4" x14ac:dyDescent="0.25">
      <c r="A98" s="18">
        <v>101158</v>
      </c>
      <c r="B98" s="80" t="s">
        <v>117</v>
      </c>
      <c r="C98" s="18" t="s">
        <v>28</v>
      </c>
      <c r="D98" s="19">
        <v>95.53</v>
      </c>
    </row>
    <row r="99" spans="1:4" x14ac:dyDescent="0.25">
      <c r="A99" s="18">
        <v>101157</v>
      </c>
      <c r="B99" s="80" t="s">
        <v>118</v>
      </c>
      <c r="C99" s="18" t="s">
        <v>28</v>
      </c>
      <c r="D99" s="19">
        <v>72.92</v>
      </c>
    </row>
    <row r="100" spans="1:4" ht="26.25" x14ac:dyDescent="0.25">
      <c r="A100" s="18">
        <v>87382</v>
      </c>
      <c r="B100" s="80" t="s">
        <v>119</v>
      </c>
      <c r="C100" s="18" t="s">
        <v>107</v>
      </c>
      <c r="D100" s="19">
        <v>1756.43</v>
      </c>
    </row>
    <row r="101" spans="1:4" ht="26.25" x14ac:dyDescent="0.25">
      <c r="A101" s="18">
        <v>87383</v>
      </c>
      <c r="B101" s="80" t="s">
        <v>120</v>
      </c>
      <c r="C101" s="18" t="s">
        <v>107</v>
      </c>
      <c r="D101" s="19">
        <v>1740.39</v>
      </c>
    </row>
    <row r="102" spans="1:4" ht="26.25" x14ac:dyDescent="0.25">
      <c r="A102" s="18">
        <v>87384</v>
      </c>
      <c r="B102" s="80" t="s">
        <v>121</v>
      </c>
      <c r="C102" s="18" t="s">
        <v>107</v>
      </c>
      <c r="D102" s="19">
        <v>1717.84</v>
      </c>
    </row>
    <row r="103" spans="1:4" ht="26.25" x14ac:dyDescent="0.25">
      <c r="A103" s="18">
        <v>87398</v>
      </c>
      <c r="B103" s="80" t="s">
        <v>122</v>
      </c>
      <c r="C103" s="18" t="s">
        <v>107</v>
      </c>
      <c r="D103" s="19">
        <v>1956.9</v>
      </c>
    </row>
    <row r="104" spans="1:4" ht="26.25" x14ac:dyDescent="0.25">
      <c r="A104" s="18">
        <v>87395</v>
      </c>
      <c r="B104" s="80" t="s">
        <v>123</v>
      </c>
      <c r="C104" s="18" t="s">
        <v>107</v>
      </c>
      <c r="D104" s="19">
        <v>3390.11</v>
      </c>
    </row>
    <row r="105" spans="1:4" ht="26.25" x14ac:dyDescent="0.25">
      <c r="A105" s="18">
        <v>87396</v>
      </c>
      <c r="B105" s="80" t="s">
        <v>124</v>
      </c>
      <c r="C105" s="18" t="s">
        <v>107</v>
      </c>
      <c r="D105" s="19">
        <v>3396.16</v>
      </c>
    </row>
    <row r="106" spans="1:4" ht="26.25" x14ac:dyDescent="0.25">
      <c r="A106" s="18">
        <v>87397</v>
      </c>
      <c r="B106" s="80" t="s">
        <v>125</v>
      </c>
      <c r="C106" s="18" t="s">
        <v>107</v>
      </c>
      <c r="D106" s="19">
        <v>3399.11</v>
      </c>
    </row>
    <row r="107" spans="1:4" x14ac:dyDescent="0.25">
      <c r="A107" s="18">
        <v>87402</v>
      </c>
      <c r="B107" s="80" t="s">
        <v>126</v>
      </c>
      <c r="C107" s="18" t="s">
        <v>107</v>
      </c>
      <c r="D107" s="19">
        <v>3643.66</v>
      </c>
    </row>
    <row r="108" spans="1:4" ht="26.25" x14ac:dyDescent="0.25">
      <c r="A108" s="18">
        <v>87391</v>
      </c>
      <c r="B108" s="80" t="s">
        <v>127</v>
      </c>
      <c r="C108" s="18" t="s">
        <v>107</v>
      </c>
      <c r="D108" s="19">
        <v>5345.08</v>
      </c>
    </row>
    <row r="109" spans="1:4" ht="26.25" x14ac:dyDescent="0.25">
      <c r="A109" s="18">
        <v>87393</v>
      </c>
      <c r="B109" s="80" t="s">
        <v>128</v>
      </c>
      <c r="C109" s="18" t="s">
        <v>107</v>
      </c>
      <c r="D109" s="19">
        <v>5377.39</v>
      </c>
    </row>
    <row r="110" spans="1:4" ht="26.25" x14ac:dyDescent="0.25">
      <c r="A110" s="18">
        <v>87394</v>
      </c>
      <c r="B110" s="80" t="s">
        <v>129</v>
      </c>
      <c r="C110" s="18" t="s">
        <v>107</v>
      </c>
      <c r="D110" s="19">
        <v>5405.42</v>
      </c>
    </row>
    <row r="111" spans="1:4" x14ac:dyDescent="0.25">
      <c r="A111" s="18">
        <v>87401</v>
      </c>
      <c r="B111" s="80" t="s">
        <v>130</v>
      </c>
      <c r="C111" s="18" t="s">
        <v>107</v>
      </c>
      <c r="D111" s="19">
        <v>5638.66</v>
      </c>
    </row>
    <row r="112" spans="1:4" x14ac:dyDescent="0.25">
      <c r="A112" s="18">
        <v>87407</v>
      </c>
      <c r="B112" s="80" t="s">
        <v>131</v>
      </c>
      <c r="C112" s="18" t="s">
        <v>107</v>
      </c>
      <c r="D112" s="19">
        <v>1788.66</v>
      </c>
    </row>
    <row r="113" spans="1:4" x14ac:dyDescent="0.25">
      <c r="A113" s="18">
        <v>87408</v>
      </c>
      <c r="B113" s="80" t="s">
        <v>132</v>
      </c>
      <c r="C113" s="18" t="s">
        <v>107</v>
      </c>
      <c r="D113" s="19">
        <v>1763.06</v>
      </c>
    </row>
    <row r="114" spans="1:4" ht="26.25" x14ac:dyDescent="0.25">
      <c r="A114" s="18">
        <v>87404</v>
      </c>
      <c r="B114" s="80" t="s">
        <v>133</v>
      </c>
      <c r="C114" s="18" t="s">
        <v>107</v>
      </c>
      <c r="D114" s="19">
        <v>5006.3599999999997</v>
      </c>
    </row>
    <row r="115" spans="1:4" ht="26.25" x14ac:dyDescent="0.25">
      <c r="A115" s="18">
        <v>87405</v>
      </c>
      <c r="B115" s="80" t="s">
        <v>134</v>
      </c>
      <c r="C115" s="18" t="s">
        <v>107</v>
      </c>
      <c r="D115" s="19">
        <v>4997.09</v>
      </c>
    </row>
    <row r="116" spans="1:4" ht="26.25" x14ac:dyDescent="0.25">
      <c r="A116" s="18">
        <v>87388</v>
      </c>
      <c r="B116" s="80" t="s">
        <v>135</v>
      </c>
      <c r="C116" s="18" t="s">
        <v>107</v>
      </c>
      <c r="D116" s="19">
        <v>4795.96</v>
      </c>
    </row>
    <row r="117" spans="1:4" ht="26.25" x14ac:dyDescent="0.25">
      <c r="A117" s="18">
        <v>87389</v>
      </c>
      <c r="B117" s="80" t="s">
        <v>136</v>
      </c>
      <c r="C117" s="18" t="s">
        <v>107</v>
      </c>
      <c r="D117" s="19">
        <v>4800.76</v>
      </c>
    </row>
    <row r="118" spans="1:4" ht="26.25" x14ac:dyDescent="0.25">
      <c r="A118" s="18">
        <v>87390</v>
      </c>
      <c r="B118" s="80" t="s">
        <v>137</v>
      </c>
      <c r="C118" s="18" t="s">
        <v>107</v>
      </c>
      <c r="D118" s="19">
        <v>4809.97</v>
      </c>
    </row>
    <row r="119" spans="1:4" x14ac:dyDescent="0.25">
      <c r="A119" s="18">
        <v>87385</v>
      </c>
      <c r="B119" s="80" t="s">
        <v>138</v>
      </c>
      <c r="C119" s="18" t="s">
        <v>107</v>
      </c>
      <c r="D119" s="19">
        <v>2056.16</v>
      </c>
    </row>
    <row r="120" spans="1:4" x14ac:dyDescent="0.25">
      <c r="A120" s="18">
        <v>87386</v>
      </c>
      <c r="B120" s="80" t="s">
        <v>139</v>
      </c>
      <c r="C120" s="18" t="s">
        <v>107</v>
      </c>
      <c r="D120" s="19">
        <v>2031.12</v>
      </c>
    </row>
    <row r="121" spans="1:4" x14ac:dyDescent="0.25">
      <c r="A121" s="18">
        <v>87387</v>
      </c>
      <c r="B121" s="80" t="s">
        <v>140</v>
      </c>
      <c r="C121" s="18" t="s">
        <v>107</v>
      </c>
      <c r="D121" s="19">
        <v>2009.09</v>
      </c>
    </row>
    <row r="122" spans="1:4" x14ac:dyDescent="0.25">
      <c r="A122" s="18">
        <v>87399</v>
      </c>
      <c r="B122" s="80" t="s">
        <v>141</v>
      </c>
      <c r="C122" s="18" t="s">
        <v>107</v>
      </c>
      <c r="D122" s="19">
        <v>2253.2399999999998</v>
      </c>
    </row>
    <row r="123" spans="1:4" ht="26.25" x14ac:dyDescent="0.25">
      <c r="A123" s="18">
        <v>88627</v>
      </c>
      <c r="B123" s="80" t="s">
        <v>142</v>
      </c>
      <c r="C123" s="18" t="s">
        <v>107</v>
      </c>
      <c r="D123" s="19">
        <v>712.89</v>
      </c>
    </row>
    <row r="124" spans="1:4" ht="26.25" x14ac:dyDescent="0.25">
      <c r="A124" s="18">
        <v>100463</v>
      </c>
      <c r="B124" s="80" t="s">
        <v>12293</v>
      </c>
      <c r="C124" s="18" t="s">
        <v>107</v>
      </c>
      <c r="D124" s="19">
        <v>0</v>
      </c>
    </row>
    <row r="125" spans="1:4" ht="26.25" x14ac:dyDescent="0.25">
      <c r="A125" s="18">
        <v>88626</v>
      </c>
      <c r="B125" s="80" t="s">
        <v>143</v>
      </c>
      <c r="C125" s="18" t="s">
        <v>107</v>
      </c>
      <c r="D125" s="19">
        <v>627.21</v>
      </c>
    </row>
    <row r="126" spans="1:4" ht="26.25" x14ac:dyDescent="0.25">
      <c r="A126" s="18">
        <v>100488</v>
      </c>
      <c r="B126" s="80" t="s">
        <v>144</v>
      </c>
      <c r="C126" s="18" t="s">
        <v>107</v>
      </c>
      <c r="D126" s="19">
        <v>605.30999999999995</v>
      </c>
    </row>
    <row r="127" spans="1:4" ht="26.25" x14ac:dyDescent="0.25">
      <c r="A127" s="18">
        <v>100464</v>
      </c>
      <c r="B127" s="80" t="s">
        <v>12294</v>
      </c>
      <c r="C127" s="18" t="s">
        <v>107</v>
      </c>
      <c r="D127" s="19">
        <v>668.01</v>
      </c>
    </row>
    <row r="128" spans="1:4" ht="26.25" x14ac:dyDescent="0.25">
      <c r="A128" s="18">
        <v>100465</v>
      </c>
      <c r="B128" s="80" t="s">
        <v>12295</v>
      </c>
      <c r="C128" s="18" t="s">
        <v>107</v>
      </c>
      <c r="D128" s="19">
        <v>609.65</v>
      </c>
    </row>
    <row r="129" spans="1:4" ht="26.25" x14ac:dyDescent="0.25">
      <c r="A129" s="18">
        <v>100466</v>
      </c>
      <c r="B129" s="80" t="s">
        <v>12296</v>
      </c>
      <c r="C129" s="18" t="s">
        <v>107</v>
      </c>
      <c r="D129" s="19">
        <v>576.15</v>
      </c>
    </row>
    <row r="130" spans="1:4" ht="26.25" x14ac:dyDescent="0.25">
      <c r="A130" s="18">
        <v>87368</v>
      </c>
      <c r="B130" s="80" t="s">
        <v>145</v>
      </c>
      <c r="C130" s="18" t="s">
        <v>107</v>
      </c>
      <c r="D130" s="19">
        <v>733.08</v>
      </c>
    </row>
    <row r="131" spans="1:4" ht="26.25" x14ac:dyDescent="0.25">
      <c r="A131" s="18">
        <v>100450</v>
      </c>
      <c r="B131" s="80" t="s">
        <v>146</v>
      </c>
      <c r="C131" s="18" t="s">
        <v>107</v>
      </c>
      <c r="D131" s="19">
        <v>0</v>
      </c>
    </row>
    <row r="132" spans="1:4" ht="26.25" x14ac:dyDescent="0.25">
      <c r="A132" s="18">
        <v>87289</v>
      </c>
      <c r="B132" s="80" t="s">
        <v>147</v>
      </c>
      <c r="C132" s="18" t="s">
        <v>107</v>
      </c>
      <c r="D132" s="19">
        <v>625.95000000000005</v>
      </c>
    </row>
    <row r="133" spans="1:4" ht="26.25" x14ac:dyDescent="0.25">
      <c r="A133" s="18">
        <v>87290</v>
      </c>
      <c r="B133" s="80" t="s">
        <v>148</v>
      </c>
      <c r="C133" s="18" t="s">
        <v>107</v>
      </c>
      <c r="D133" s="19">
        <v>602.39</v>
      </c>
    </row>
    <row r="134" spans="1:4" ht="39" x14ac:dyDescent="0.25">
      <c r="A134" s="18">
        <v>87333</v>
      </c>
      <c r="B134" s="80" t="s">
        <v>149</v>
      </c>
      <c r="C134" s="18" t="s">
        <v>107</v>
      </c>
      <c r="D134" s="19">
        <v>635.45000000000005</v>
      </c>
    </row>
    <row r="135" spans="1:4" ht="39" x14ac:dyDescent="0.25">
      <c r="A135" s="18">
        <v>87334</v>
      </c>
      <c r="B135" s="80" t="s">
        <v>150</v>
      </c>
      <c r="C135" s="18" t="s">
        <v>107</v>
      </c>
      <c r="D135" s="19">
        <v>574.36</v>
      </c>
    </row>
    <row r="136" spans="1:4" ht="26.25" x14ac:dyDescent="0.25">
      <c r="A136" s="18">
        <v>105515</v>
      </c>
      <c r="B136" s="80" t="s">
        <v>151</v>
      </c>
      <c r="C136" s="18" t="s">
        <v>107</v>
      </c>
      <c r="D136" s="19">
        <v>950.41</v>
      </c>
    </row>
    <row r="137" spans="1:4" ht="26.25" x14ac:dyDescent="0.25">
      <c r="A137" s="18">
        <v>87367</v>
      </c>
      <c r="B137" s="80" t="s">
        <v>152</v>
      </c>
      <c r="C137" s="18" t="s">
        <v>107</v>
      </c>
      <c r="D137" s="19">
        <v>753.65</v>
      </c>
    </row>
    <row r="138" spans="1:4" ht="26.25" x14ac:dyDescent="0.25">
      <c r="A138" s="18">
        <v>100449</v>
      </c>
      <c r="B138" s="80" t="s">
        <v>153</v>
      </c>
      <c r="C138" s="18" t="s">
        <v>107</v>
      </c>
      <c r="D138" s="19">
        <v>0</v>
      </c>
    </row>
    <row r="139" spans="1:4" ht="26.25" x14ac:dyDescent="0.25">
      <c r="A139" s="18">
        <v>87286</v>
      </c>
      <c r="B139" s="80" t="s">
        <v>154</v>
      </c>
      <c r="C139" s="18" t="s">
        <v>107</v>
      </c>
      <c r="D139" s="19">
        <v>654.33000000000004</v>
      </c>
    </row>
    <row r="140" spans="1:4" ht="26.25" x14ac:dyDescent="0.25">
      <c r="A140" s="18">
        <v>87287</v>
      </c>
      <c r="B140" s="80" t="s">
        <v>155</v>
      </c>
      <c r="C140" s="18" t="s">
        <v>107</v>
      </c>
      <c r="D140" s="19">
        <v>615.94000000000005</v>
      </c>
    </row>
    <row r="141" spans="1:4" ht="39" x14ac:dyDescent="0.25">
      <c r="A141" s="18">
        <v>87331</v>
      </c>
      <c r="B141" s="80" t="s">
        <v>156</v>
      </c>
      <c r="C141" s="18" t="s">
        <v>107</v>
      </c>
      <c r="D141" s="19">
        <v>687.56</v>
      </c>
    </row>
    <row r="142" spans="1:4" ht="39" x14ac:dyDescent="0.25">
      <c r="A142" s="18">
        <v>87332</v>
      </c>
      <c r="B142" s="80" t="s">
        <v>157</v>
      </c>
      <c r="C142" s="18" t="s">
        <v>107</v>
      </c>
      <c r="D142" s="19">
        <v>590.41</v>
      </c>
    </row>
    <row r="143" spans="1:4" ht="26.25" x14ac:dyDescent="0.25">
      <c r="A143" s="18">
        <v>87369</v>
      </c>
      <c r="B143" s="80" t="s">
        <v>158</v>
      </c>
      <c r="C143" s="18" t="s">
        <v>107</v>
      </c>
      <c r="D143" s="19">
        <v>748.62</v>
      </c>
    </row>
    <row r="144" spans="1:4" ht="26.25" x14ac:dyDescent="0.25">
      <c r="A144" s="18">
        <v>100451</v>
      </c>
      <c r="B144" s="80" t="s">
        <v>159</v>
      </c>
      <c r="C144" s="18" t="s">
        <v>107</v>
      </c>
      <c r="D144" s="19">
        <v>0</v>
      </c>
    </row>
    <row r="145" spans="1:4" ht="26.25" x14ac:dyDescent="0.25">
      <c r="A145" s="18">
        <v>87292</v>
      </c>
      <c r="B145" s="80" t="s">
        <v>160</v>
      </c>
      <c r="C145" s="18" t="s">
        <v>107</v>
      </c>
      <c r="D145" s="19">
        <v>634.75</v>
      </c>
    </row>
    <row r="146" spans="1:4" ht="39" x14ac:dyDescent="0.25">
      <c r="A146" s="18">
        <v>87335</v>
      </c>
      <c r="B146" s="80" t="s">
        <v>161</v>
      </c>
      <c r="C146" s="18" t="s">
        <v>107</v>
      </c>
      <c r="D146" s="19">
        <v>623.71</v>
      </c>
    </row>
    <row r="147" spans="1:4" ht="39" x14ac:dyDescent="0.25">
      <c r="A147" s="18">
        <v>87336</v>
      </c>
      <c r="B147" s="80" t="s">
        <v>162</v>
      </c>
      <c r="C147" s="18" t="s">
        <v>107</v>
      </c>
      <c r="D147" s="19">
        <v>590.37</v>
      </c>
    </row>
    <row r="148" spans="1:4" ht="26.25" x14ac:dyDescent="0.25">
      <c r="A148" s="18">
        <v>87370</v>
      </c>
      <c r="B148" s="80" t="s">
        <v>163</v>
      </c>
      <c r="C148" s="18" t="s">
        <v>107</v>
      </c>
      <c r="D148" s="19">
        <v>720.67</v>
      </c>
    </row>
    <row r="149" spans="1:4" ht="26.25" x14ac:dyDescent="0.25">
      <c r="A149" s="18">
        <v>100452</v>
      </c>
      <c r="B149" s="80" t="s">
        <v>164</v>
      </c>
      <c r="C149" s="18" t="s">
        <v>107</v>
      </c>
      <c r="D149" s="19">
        <v>0</v>
      </c>
    </row>
    <row r="150" spans="1:4" ht="26.25" x14ac:dyDescent="0.25">
      <c r="A150" s="18">
        <v>88715</v>
      </c>
      <c r="B150" s="80" t="s">
        <v>165</v>
      </c>
      <c r="C150" s="18" t="s">
        <v>107</v>
      </c>
      <c r="D150" s="19">
        <v>597.11</v>
      </c>
    </row>
    <row r="151" spans="1:4" ht="26.25" x14ac:dyDescent="0.25">
      <c r="A151" s="18">
        <v>87294</v>
      </c>
      <c r="B151" s="80" t="s">
        <v>166</v>
      </c>
      <c r="C151" s="18" t="s">
        <v>107</v>
      </c>
      <c r="D151" s="19">
        <v>598.04999999999995</v>
      </c>
    </row>
    <row r="152" spans="1:4" ht="39" x14ac:dyDescent="0.25">
      <c r="A152" s="18">
        <v>87337</v>
      </c>
      <c r="B152" s="80" t="s">
        <v>167</v>
      </c>
      <c r="C152" s="18" t="s">
        <v>107</v>
      </c>
      <c r="D152" s="19">
        <v>611.79999999999995</v>
      </c>
    </row>
    <row r="153" spans="1:4" ht="39" x14ac:dyDescent="0.25">
      <c r="A153" s="18">
        <v>100487</v>
      </c>
      <c r="B153" s="80" t="s">
        <v>168</v>
      </c>
      <c r="C153" s="18" t="s">
        <v>107</v>
      </c>
      <c r="D153" s="19">
        <v>556.87</v>
      </c>
    </row>
    <row r="154" spans="1:4" ht="26.25" x14ac:dyDescent="0.25">
      <c r="A154" s="18">
        <v>87380</v>
      </c>
      <c r="B154" s="80" t="s">
        <v>169</v>
      </c>
      <c r="C154" s="18" t="s">
        <v>107</v>
      </c>
      <c r="D154" s="19">
        <v>3788.59</v>
      </c>
    </row>
    <row r="155" spans="1:4" ht="26.25" x14ac:dyDescent="0.25">
      <c r="A155" s="18">
        <v>100461</v>
      </c>
      <c r="B155" s="80" t="s">
        <v>170</v>
      </c>
      <c r="C155" s="18" t="s">
        <v>107</v>
      </c>
      <c r="D155" s="19">
        <v>0</v>
      </c>
    </row>
    <row r="156" spans="1:4" ht="26.25" x14ac:dyDescent="0.25">
      <c r="A156" s="18">
        <v>87322</v>
      </c>
      <c r="B156" s="80" t="s">
        <v>171</v>
      </c>
      <c r="C156" s="18" t="s">
        <v>107</v>
      </c>
      <c r="D156" s="19">
        <v>3711</v>
      </c>
    </row>
    <row r="157" spans="1:4" ht="26.25" x14ac:dyDescent="0.25">
      <c r="A157" s="18">
        <v>87323</v>
      </c>
      <c r="B157" s="80" t="s">
        <v>172</v>
      </c>
      <c r="C157" s="18" t="s">
        <v>107</v>
      </c>
      <c r="D157" s="19">
        <v>3693.52</v>
      </c>
    </row>
    <row r="158" spans="1:4" ht="26.25" x14ac:dyDescent="0.25">
      <c r="A158" s="18">
        <v>87360</v>
      </c>
      <c r="B158" s="80" t="s">
        <v>173</v>
      </c>
      <c r="C158" s="18" t="s">
        <v>107</v>
      </c>
      <c r="D158" s="19">
        <v>3694.25</v>
      </c>
    </row>
    <row r="159" spans="1:4" ht="26.25" x14ac:dyDescent="0.25">
      <c r="A159" s="18">
        <v>87361</v>
      </c>
      <c r="B159" s="80" t="s">
        <v>174</v>
      </c>
      <c r="C159" s="18" t="s">
        <v>107</v>
      </c>
      <c r="D159" s="19">
        <v>3619.66</v>
      </c>
    </row>
    <row r="160" spans="1:4" ht="26.25" x14ac:dyDescent="0.25">
      <c r="A160" s="18">
        <v>87362</v>
      </c>
      <c r="B160" s="80" t="s">
        <v>175</v>
      </c>
      <c r="C160" s="18" t="s">
        <v>107</v>
      </c>
      <c r="D160" s="19">
        <v>3602.55</v>
      </c>
    </row>
    <row r="161" spans="1:4" ht="26.25" x14ac:dyDescent="0.25">
      <c r="A161" s="18">
        <v>87377</v>
      </c>
      <c r="B161" s="80" t="s">
        <v>176</v>
      </c>
      <c r="C161" s="18" t="s">
        <v>107</v>
      </c>
      <c r="D161" s="19">
        <v>740.22</v>
      </c>
    </row>
    <row r="162" spans="1:4" ht="26.25" x14ac:dyDescent="0.25">
      <c r="A162" s="18">
        <v>100458</v>
      </c>
      <c r="B162" s="80" t="s">
        <v>177</v>
      </c>
      <c r="C162" s="18" t="s">
        <v>107</v>
      </c>
      <c r="D162" s="19">
        <v>0</v>
      </c>
    </row>
    <row r="163" spans="1:4" ht="26.25" x14ac:dyDescent="0.25">
      <c r="A163" s="18">
        <v>87313</v>
      </c>
      <c r="B163" s="80" t="s">
        <v>178</v>
      </c>
      <c r="C163" s="18" t="s">
        <v>107</v>
      </c>
      <c r="D163" s="19">
        <v>618.36</v>
      </c>
    </row>
    <row r="164" spans="1:4" ht="26.25" x14ac:dyDescent="0.25">
      <c r="A164" s="18">
        <v>87314</v>
      </c>
      <c r="B164" s="80" t="s">
        <v>179</v>
      </c>
      <c r="C164" s="18" t="s">
        <v>107</v>
      </c>
      <c r="D164" s="19">
        <v>597.63</v>
      </c>
    </row>
    <row r="165" spans="1:4" ht="26.25" x14ac:dyDescent="0.25">
      <c r="A165" s="18">
        <v>87352</v>
      </c>
      <c r="B165" s="80" t="s">
        <v>180</v>
      </c>
      <c r="C165" s="18" t="s">
        <v>107</v>
      </c>
      <c r="D165" s="19">
        <v>741.11</v>
      </c>
    </row>
    <row r="166" spans="1:4" ht="26.25" x14ac:dyDescent="0.25">
      <c r="A166" s="18">
        <v>87353</v>
      </c>
      <c r="B166" s="80" t="s">
        <v>181</v>
      </c>
      <c r="C166" s="18" t="s">
        <v>107</v>
      </c>
      <c r="D166" s="19">
        <v>626.70000000000005</v>
      </c>
    </row>
    <row r="167" spans="1:4" ht="26.25" x14ac:dyDescent="0.25">
      <c r="A167" s="18">
        <v>87354</v>
      </c>
      <c r="B167" s="80" t="s">
        <v>182</v>
      </c>
      <c r="C167" s="18" t="s">
        <v>107</v>
      </c>
      <c r="D167" s="19">
        <v>570.03</v>
      </c>
    </row>
    <row r="168" spans="1:4" ht="26.25" x14ac:dyDescent="0.25">
      <c r="A168" s="18">
        <v>100480</v>
      </c>
      <c r="B168" s="80" t="s">
        <v>183</v>
      </c>
      <c r="C168" s="18" t="s">
        <v>107</v>
      </c>
      <c r="D168" s="19">
        <v>890.46</v>
      </c>
    </row>
    <row r="169" spans="1:4" ht="26.25" x14ac:dyDescent="0.25">
      <c r="A169" s="18">
        <v>100476</v>
      </c>
      <c r="B169" s="80" t="s">
        <v>184</v>
      </c>
      <c r="C169" s="18" t="s">
        <v>107</v>
      </c>
      <c r="D169" s="19">
        <v>0</v>
      </c>
    </row>
    <row r="170" spans="1:4" ht="26.25" x14ac:dyDescent="0.25">
      <c r="A170" s="18">
        <v>100475</v>
      </c>
      <c r="B170" s="80" t="s">
        <v>185</v>
      </c>
      <c r="C170" s="18" t="s">
        <v>107</v>
      </c>
      <c r="D170" s="19">
        <v>798.93</v>
      </c>
    </row>
    <row r="171" spans="1:4" ht="26.25" x14ac:dyDescent="0.25">
      <c r="A171" s="18">
        <v>100491</v>
      </c>
      <c r="B171" s="80" t="s">
        <v>186</v>
      </c>
      <c r="C171" s="18" t="s">
        <v>107</v>
      </c>
      <c r="D171" s="19">
        <v>788.9</v>
      </c>
    </row>
    <row r="172" spans="1:4" ht="26.25" x14ac:dyDescent="0.25">
      <c r="A172" s="18">
        <v>100477</v>
      </c>
      <c r="B172" s="80" t="s">
        <v>187</v>
      </c>
      <c r="C172" s="18" t="s">
        <v>107</v>
      </c>
      <c r="D172" s="19">
        <v>897.26</v>
      </c>
    </row>
    <row r="173" spans="1:4" ht="26.25" x14ac:dyDescent="0.25">
      <c r="A173" s="18">
        <v>100478</v>
      </c>
      <c r="B173" s="80" t="s">
        <v>188</v>
      </c>
      <c r="C173" s="18" t="s">
        <v>107</v>
      </c>
      <c r="D173" s="19">
        <v>782.53</v>
      </c>
    </row>
    <row r="174" spans="1:4" ht="26.25" x14ac:dyDescent="0.25">
      <c r="A174" s="18">
        <v>100479</v>
      </c>
      <c r="B174" s="80" t="s">
        <v>189</v>
      </c>
      <c r="C174" s="18" t="s">
        <v>107</v>
      </c>
      <c r="D174" s="19">
        <v>752.81</v>
      </c>
    </row>
    <row r="175" spans="1:4" x14ac:dyDescent="0.25">
      <c r="A175" s="18">
        <v>87372</v>
      </c>
      <c r="B175" s="80" t="s">
        <v>190</v>
      </c>
      <c r="C175" s="18" t="s">
        <v>107</v>
      </c>
      <c r="D175" s="19">
        <v>909.6</v>
      </c>
    </row>
    <row r="176" spans="1:4" ht="26.25" x14ac:dyDescent="0.25">
      <c r="A176" s="18">
        <v>100453</v>
      </c>
      <c r="B176" s="80" t="s">
        <v>191</v>
      </c>
      <c r="C176" s="18" t="s">
        <v>107</v>
      </c>
      <c r="D176" s="19">
        <v>0</v>
      </c>
    </row>
    <row r="177" spans="1:4" ht="26.25" x14ac:dyDescent="0.25">
      <c r="A177" s="18">
        <v>87298</v>
      </c>
      <c r="B177" s="80" t="s">
        <v>192</v>
      </c>
      <c r="C177" s="18" t="s">
        <v>107</v>
      </c>
      <c r="D177" s="19">
        <v>781.93</v>
      </c>
    </row>
    <row r="178" spans="1:4" ht="26.25" x14ac:dyDescent="0.25">
      <c r="A178" s="18">
        <v>87299</v>
      </c>
      <c r="B178" s="80" t="s">
        <v>193</v>
      </c>
      <c r="C178" s="18" t="s">
        <v>107</v>
      </c>
      <c r="D178" s="19">
        <v>501.89</v>
      </c>
    </row>
    <row r="179" spans="1:4" ht="26.25" x14ac:dyDescent="0.25">
      <c r="A179" s="18">
        <v>87339</v>
      </c>
      <c r="B179" s="80" t="s">
        <v>194</v>
      </c>
      <c r="C179" s="18" t="s">
        <v>107</v>
      </c>
      <c r="D179" s="19">
        <v>968.28</v>
      </c>
    </row>
    <row r="180" spans="1:4" ht="26.25" x14ac:dyDescent="0.25">
      <c r="A180" s="18">
        <v>87340</v>
      </c>
      <c r="B180" s="80" t="s">
        <v>195</v>
      </c>
      <c r="C180" s="18" t="s">
        <v>107</v>
      </c>
      <c r="D180" s="19">
        <v>782.16</v>
      </c>
    </row>
    <row r="181" spans="1:4" ht="26.25" x14ac:dyDescent="0.25">
      <c r="A181" s="18">
        <v>87341</v>
      </c>
      <c r="B181" s="80" t="s">
        <v>196</v>
      </c>
      <c r="C181" s="18" t="s">
        <v>107</v>
      </c>
      <c r="D181" s="19">
        <v>730.84</v>
      </c>
    </row>
    <row r="182" spans="1:4" x14ac:dyDescent="0.25">
      <c r="A182" s="18">
        <v>88629</v>
      </c>
      <c r="B182" s="80" t="s">
        <v>197</v>
      </c>
      <c r="C182" s="18" t="s">
        <v>107</v>
      </c>
      <c r="D182" s="19">
        <v>744.27</v>
      </c>
    </row>
    <row r="183" spans="1:4" ht="26.25" x14ac:dyDescent="0.25">
      <c r="A183" s="18">
        <v>100467</v>
      </c>
      <c r="B183" s="80" t="s">
        <v>12297</v>
      </c>
      <c r="C183" s="18" t="s">
        <v>107</v>
      </c>
      <c r="D183" s="19">
        <v>0</v>
      </c>
    </row>
    <row r="184" spans="1:4" ht="26.25" x14ac:dyDescent="0.25">
      <c r="A184" s="18">
        <v>88628</v>
      </c>
      <c r="B184" s="80" t="s">
        <v>198</v>
      </c>
      <c r="C184" s="18" t="s">
        <v>107</v>
      </c>
      <c r="D184" s="19">
        <v>648.79999999999995</v>
      </c>
    </row>
    <row r="185" spans="1:4" ht="26.25" x14ac:dyDescent="0.25">
      <c r="A185" s="18">
        <v>100489</v>
      </c>
      <c r="B185" s="80" t="s">
        <v>199</v>
      </c>
      <c r="C185" s="18" t="s">
        <v>107</v>
      </c>
      <c r="D185" s="19">
        <v>638.23</v>
      </c>
    </row>
    <row r="186" spans="1:4" ht="26.25" x14ac:dyDescent="0.25">
      <c r="A186" s="18">
        <v>100468</v>
      </c>
      <c r="B186" s="80" t="s">
        <v>200</v>
      </c>
      <c r="C186" s="18" t="s">
        <v>107</v>
      </c>
      <c r="D186" s="19">
        <v>798.97</v>
      </c>
    </row>
    <row r="187" spans="1:4" ht="26.25" x14ac:dyDescent="0.25">
      <c r="A187" s="18">
        <v>100469</v>
      </c>
      <c r="B187" s="80" t="s">
        <v>201</v>
      </c>
      <c r="C187" s="18" t="s">
        <v>107</v>
      </c>
      <c r="D187" s="19">
        <v>635.99</v>
      </c>
    </row>
    <row r="188" spans="1:4" ht="26.25" x14ac:dyDescent="0.25">
      <c r="A188" s="18">
        <v>100470</v>
      </c>
      <c r="B188" s="80" t="s">
        <v>202</v>
      </c>
      <c r="C188" s="18" t="s">
        <v>107</v>
      </c>
      <c r="D188" s="19">
        <v>572.29999999999995</v>
      </c>
    </row>
    <row r="189" spans="1:4" ht="26.25" x14ac:dyDescent="0.25">
      <c r="A189" s="18">
        <v>87371</v>
      </c>
      <c r="B189" s="80" t="s">
        <v>203</v>
      </c>
      <c r="C189" s="18" t="s">
        <v>107</v>
      </c>
      <c r="D189" s="19">
        <v>703</v>
      </c>
    </row>
    <row r="190" spans="1:4" ht="26.25" x14ac:dyDescent="0.25">
      <c r="A190" s="18">
        <v>87295</v>
      </c>
      <c r="B190" s="80" t="s">
        <v>204</v>
      </c>
      <c r="C190" s="18" t="s">
        <v>107</v>
      </c>
      <c r="D190" s="19">
        <v>625.62</v>
      </c>
    </row>
    <row r="191" spans="1:4" ht="26.25" x14ac:dyDescent="0.25">
      <c r="A191" s="18">
        <v>87296</v>
      </c>
      <c r="B191" s="80" t="s">
        <v>205</v>
      </c>
      <c r="C191" s="18" t="s">
        <v>107</v>
      </c>
      <c r="D191" s="19">
        <v>573.12</v>
      </c>
    </row>
    <row r="192" spans="1:4" ht="39" x14ac:dyDescent="0.25">
      <c r="A192" s="18">
        <v>87338</v>
      </c>
      <c r="B192" s="80" t="s">
        <v>206</v>
      </c>
      <c r="C192" s="18" t="s">
        <v>107</v>
      </c>
      <c r="D192" s="19">
        <v>576.42999999999995</v>
      </c>
    </row>
    <row r="193" spans="1:4" x14ac:dyDescent="0.25">
      <c r="A193" s="18">
        <v>88630</v>
      </c>
      <c r="B193" s="80" t="s">
        <v>207</v>
      </c>
      <c r="C193" s="18" t="s">
        <v>107</v>
      </c>
      <c r="D193" s="19">
        <v>547.44000000000005</v>
      </c>
    </row>
    <row r="194" spans="1:4" ht="26.25" x14ac:dyDescent="0.25">
      <c r="A194" s="18">
        <v>87381</v>
      </c>
      <c r="B194" s="80" t="s">
        <v>208</v>
      </c>
      <c r="C194" s="18" t="s">
        <v>107</v>
      </c>
      <c r="D194" s="19">
        <v>3717.07</v>
      </c>
    </row>
    <row r="195" spans="1:4" ht="26.25" x14ac:dyDescent="0.25">
      <c r="A195" s="18">
        <v>100462</v>
      </c>
      <c r="B195" s="80" t="s">
        <v>209</v>
      </c>
      <c r="C195" s="18" t="s">
        <v>107</v>
      </c>
      <c r="D195" s="19">
        <v>0</v>
      </c>
    </row>
    <row r="196" spans="1:4" ht="26.25" x14ac:dyDescent="0.25">
      <c r="A196" s="18">
        <v>87325</v>
      </c>
      <c r="B196" s="80" t="s">
        <v>210</v>
      </c>
      <c r="C196" s="18" t="s">
        <v>107</v>
      </c>
      <c r="D196" s="19">
        <v>3621.98</v>
      </c>
    </row>
    <row r="197" spans="1:4" ht="26.25" x14ac:dyDescent="0.25">
      <c r="A197" s="18">
        <v>87326</v>
      </c>
      <c r="B197" s="80" t="s">
        <v>211</v>
      </c>
      <c r="C197" s="18" t="s">
        <v>107</v>
      </c>
      <c r="D197" s="19">
        <v>3611.07</v>
      </c>
    </row>
    <row r="198" spans="1:4" ht="26.25" x14ac:dyDescent="0.25">
      <c r="A198" s="18">
        <v>87363</v>
      </c>
      <c r="B198" s="80" t="s">
        <v>212</v>
      </c>
      <c r="C198" s="18" t="s">
        <v>107</v>
      </c>
      <c r="D198" s="19">
        <v>3605.53</v>
      </c>
    </row>
    <row r="199" spans="1:4" ht="26.25" x14ac:dyDescent="0.25">
      <c r="A199" s="18">
        <v>87364</v>
      </c>
      <c r="B199" s="80" t="s">
        <v>213</v>
      </c>
      <c r="C199" s="18" t="s">
        <v>107</v>
      </c>
      <c r="D199" s="19">
        <v>3543.53</v>
      </c>
    </row>
    <row r="200" spans="1:4" ht="26.25" x14ac:dyDescent="0.25">
      <c r="A200" s="18">
        <v>87378</v>
      </c>
      <c r="B200" s="80" t="s">
        <v>214</v>
      </c>
      <c r="C200" s="18" t="s">
        <v>107</v>
      </c>
      <c r="D200" s="19">
        <v>664.84</v>
      </c>
    </row>
    <row r="201" spans="1:4" ht="26.25" x14ac:dyDescent="0.25">
      <c r="A201" s="18">
        <v>100459</v>
      </c>
      <c r="B201" s="80" t="s">
        <v>215</v>
      </c>
      <c r="C201" s="18" t="s">
        <v>107</v>
      </c>
      <c r="D201" s="19">
        <v>0</v>
      </c>
    </row>
    <row r="202" spans="1:4" ht="26.25" x14ac:dyDescent="0.25">
      <c r="A202" s="18">
        <v>87316</v>
      </c>
      <c r="B202" s="80" t="s">
        <v>216</v>
      </c>
      <c r="C202" s="18" t="s">
        <v>107</v>
      </c>
      <c r="D202" s="19">
        <v>562.16999999999996</v>
      </c>
    </row>
    <row r="203" spans="1:4" ht="26.25" x14ac:dyDescent="0.25">
      <c r="A203" s="18">
        <v>87317</v>
      </c>
      <c r="B203" s="80" t="s">
        <v>217</v>
      </c>
      <c r="C203" s="18" t="s">
        <v>107</v>
      </c>
      <c r="D203" s="19">
        <v>530.69000000000005</v>
      </c>
    </row>
    <row r="204" spans="1:4" ht="26.25" x14ac:dyDescent="0.25">
      <c r="A204" s="18">
        <v>87355</v>
      </c>
      <c r="B204" s="80" t="s">
        <v>218</v>
      </c>
      <c r="C204" s="18" t="s">
        <v>107</v>
      </c>
      <c r="D204" s="19">
        <v>620.92999999999995</v>
      </c>
    </row>
    <row r="205" spans="1:4" ht="26.25" x14ac:dyDescent="0.25">
      <c r="A205" s="18">
        <v>87356</v>
      </c>
      <c r="B205" s="80" t="s">
        <v>219</v>
      </c>
      <c r="C205" s="18" t="s">
        <v>107</v>
      </c>
      <c r="D205" s="19">
        <v>542.82000000000005</v>
      </c>
    </row>
    <row r="206" spans="1:4" ht="26.25" x14ac:dyDescent="0.25">
      <c r="A206" s="18">
        <v>87357</v>
      </c>
      <c r="B206" s="80" t="s">
        <v>220</v>
      </c>
      <c r="C206" s="18" t="s">
        <v>107</v>
      </c>
      <c r="D206" s="19">
        <v>500.99</v>
      </c>
    </row>
    <row r="207" spans="1:4" ht="26.25" x14ac:dyDescent="0.25">
      <c r="A207" s="18">
        <v>100486</v>
      </c>
      <c r="B207" s="80" t="s">
        <v>221</v>
      </c>
      <c r="C207" s="18" t="s">
        <v>107</v>
      </c>
      <c r="D207" s="19">
        <v>785.13</v>
      </c>
    </row>
    <row r="208" spans="1:4" ht="26.25" x14ac:dyDescent="0.25">
      <c r="A208" s="18">
        <v>100482</v>
      </c>
      <c r="B208" s="80" t="s">
        <v>222</v>
      </c>
      <c r="C208" s="18" t="s">
        <v>107</v>
      </c>
      <c r="D208" s="19">
        <v>0</v>
      </c>
    </row>
    <row r="209" spans="1:4" ht="26.25" x14ac:dyDescent="0.25">
      <c r="A209" s="18">
        <v>100481</v>
      </c>
      <c r="B209" s="80" t="s">
        <v>223</v>
      </c>
      <c r="C209" s="18" t="s">
        <v>107</v>
      </c>
      <c r="D209" s="19">
        <v>686.66</v>
      </c>
    </row>
    <row r="210" spans="1:4" ht="26.25" x14ac:dyDescent="0.25">
      <c r="A210" s="18">
        <v>100492</v>
      </c>
      <c r="B210" s="80" t="s">
        <v>224</v>
      </c>
      <c r="C210" s="18" t="s">
        <v>107</v>
      </c>
      <c r="D210" s="19">
        <v>677.64</v>
      </c>
    </row>
    <row r="211" spans="1:4" ht="26.25" x14ac:dyDescent="0.25">
      <c r="A211" s="18">
        <v>100483</v>
      </c>
      <c r="B211" s="80" t="s">
        <v>225</v>
      </c>
      <c r="C211" s="18" t="s">
        <v>107</v>
      </c>
      <c r="D211" s="19">
        <v>760.18</v>
      </c>
    </row>
    <row r="212" spans="1:4" ht="26.25" x14ac:dyDescent="0.25">
      <c r="A212" s="18">
        <v>100484</v>
      </c>
      <c r="B212" s="80" t="s">
        <v>226</v>
      </c>
      <c r="C212" s="18" t="s">
        <v>107</v>
      </c>
      <c r="D212" s="19">
        <v>687.85</v>
      </c>
    </row>
    <row r="213" spans="1:4" ht="26.25" x14ac:dyDescent="0.25">
      <c r="A213" s="18">
        <v>100485</v>
      </c>
      <c r="B213" s="80" t="s">
        <v>227</v>
      </c>
      <c r="C213" s="18" t="s">
        <v>107</v>
      </c>
      <c r="D213" s="19">
        <v>652.30999999999995</v>
      </c>
    </row>
    <row r="214" spans="1:4" x14ac:dyDescent="0.25">
      <c r="A214" s="18">
        <v>87373</v>
      </c>
      <c r="B214" s="80" t="s">
        <v>228</v>
      </c>
      <c r="C214" s="18" t="s">
        <v>107</v>
      </c>
      <c r="D214" s="19">
        <v>806.44</v>
      </c>
    </row>
    <row r="215" spans="1:4" ht="26.25" x14ac:dyDescent="0.25">
      <c r="A215" s="18">
        <v>100454</v>
      </c>
      <c r="B215" s="80" t="s">
        <v>229</v>
      </c>
      <c r="C215" s="18" t="s">
        <v>107</v>
      </c>
      <c r="D215" s="19">
        <v>0</v>
      </c>
    </row>
    <row r="216" spans="1:4" ht="26.25" x14ac:dyDescent="0.25">
      <c r="A216" s="18">
        <v>87301</v>
      </c>
      <c r="B216" s="80" t="s">
        <v>230</v>
      </c>
      <c r="C216" s="18" t="s">
        <v>107</v>
      </c>
      <c r="D216" s="19">
        <v>703.9</v>
      </c>
    </row>
    <row r="217" spans="1:4" ht="26.25" x14ac:dyDescent="0.25">
      <c r="A217" s="18">
        <v>87302</v>
      </c>
      <c r="B217" s="80" t="s">
        <v>231</v>
      </c>
      <c r="C217" s="18" t="s">
        <v>107</v>
      </c>
      <c r="D217" s="19">
        <v>679.88</v>
      </c>
    </row>
    <row r="218" spans="1:4" ht="26.25" x14ac:dyDescent="0.25">
      <c r="A218" s="18">
        <v>87342</v>
      </c>
      <c r="B218" s="80" t="s">
        <v>232</v>
      </c>
      <c r="C218" s="18" t="s">
        <v>107</v>
      </c>
      <c r="D218" s="19">
        <v>813</v>
      </c>
    </row>
    <row r="219" spans="1:4" ht="26.25" x14ac:dyDescent="0.25">
      <c r="A219" s="18">
        <v>87343</v>
      </c>
      <c r="B219" s="80" t="s">
        <v>233</v>
      </c>
      <c r="C219" s="18" t="s">
        <v>107</v>
      </c>
      <c r="D219" s="19">
        <v>707.49</v>
      </c>
    </row>
    <row r="220" spans="1:4" ht="26.25" x14ac:dyDescent="0.25">
      <c r="A220" s="18">
        <v>87344</v>
      </c>
      <c r="B220" s="80" t="s">
        <v>234</v>
      </c>
      <c r="C220" s="18" t="s">
        <v>107</v>
      </c>
      <c r="D220" s="19">
        <v>643.96</v>
      </c>
    </row>
    <row r="221" spans="1:4" x14ac:dyDescent="0.25">
      <c r="A221" s="18">
        <v>88631</v>
      </c>
      <c r="B221" s="80" t="s">
        <v>235</v>
      </c>
      <c r="C221" s="18" t="s">
        <v>107</v>
      </c>
      <c r="D221" s="19">
        <v>661.78</v>
      </c>
    </row>
    <row r="222" spans="1:4" ht="26.25" x14ac:dyDescent="0.25">
      <c r="A222" s="18">
        <v>100471</v>
      </c>
      <c r="B222" s="80" t="s">
        <v>236</v>
      </c>
      <c r="C222" s="18" t="s">
        <v>107</v>
      </c>
      <c r="D222" s="19">
        <v>0</v>
      </c>
    </row>
    <row r="223" spans="1:4" ht="26.25" x14ac:dyDescent="0.25">
      <c r="A223" s="18">
        <v>100490</v>
      </c>
      <c r="B223" s="80" t="s">
        <v>237</v>
      </c>
      <c r="C223" s="18" t="s">
        <v>107</v>
      </c>
      <c r="D223" s="19">
        <v>557.5</v>
      </c>
    </row>
    <row r="224" spans="1:4" ht="26.25" x14ac:dyDescent="0.25">
      <c r="A224" s="18">
        <v>100472</v>
      </c>
      <c r="B224" s="80" t="s">
        <v>238</v>
      </c>
      <c r="C224" s="18" t="s">
        <v>107</v>
      </c>
      <c r="D224" s="19">
        <v>644.38</v>
      </c>
    </row>
    <row r="225" spans="1:4" ht="26.25" x14ac:dyDescent="0.25">
      <c r="A225" s="18">
        <v>100473</v>
      </c>
      <c r="B225" s="80" t="s">
        <v>239</v>
      </c>
      <c r="C225" s="18" t="s">
        <v>107</v>
      </c>
      <c r="D225" s="19">
        <v>570.97</v>
      </c>
    </row>
    <row r="226" spans="1:4" ht="26.25" x14ac:dyDescent="0.25">
      <c r="A226" s="18">
        <v>100474</v>
      </c>
      <c r="B226" s="80" t="s">
        <v>240</v>
      </c>
      <c r="C226" s="18" t="s">
        <v>107</v>
      </c>
      <c r="D226" s="19">
        <v>533.94000000000005</v>
      </c>
    </row>
    <row r="227" spans="1:4" ht="26.25" x14ac:dyDescent="0.25">
      <c r="A227" s="18">
        <v>87379</v>
      </c>
      <c r="B227" s="80" t="s">
        <v>241</v>
      </c>
      <c r="C227" s="18" t="s">
        <v>107</v>
      </c>
      <c r="D227" s="19">
        <v>3678.97</v>
      </c>
    </row>
    <row r="228" spans="1:4" ht="26.25" x14ac:dyDescent="0.25">
      <c r="A228" s="18">
        <v>100460</v>
      </c>
      <c r="B228" s="80" t="s">
        <v>242</v>
      </c>
      <c r="C228" s="18" t="s">
        <v>107</v>
      </c>
      <c r="D228" s="19">
        <v>0</v>
      </c>
    </row>
    <row r="229" spans="1:4" ht="26.25" x14ac:dyDescent="0.25">
      <c r="A229" s="18">
        <v>87319</v>
      </c>
      <c r="B229" s="80" t="s">
        <v>243</v>
      </c>
      <c r="C229" s="18" t="s">
        <v>107</v>
      </c>
      <c r="D229" s="19">
        <v>3584.19</v>
      </c>
    </row>
    <row r="230" spans="1:4" ht="26.25" x14ac:dyDescent="0.25">
      <c r="A230" s="18">
        <v>87320</v>
      </c>
      <c r="B230" s="80" t="s">
        <v>244</v>
      </c>
      <c r="C230" s="18" t="s">
        <v>107</v>
      </c>
      <c r="D230" s="19">
        <v>3577.39</v>
      </c>
    </row>
    <row r="231" spans="1:4" ht="26.25" x14ac:dyDescent="0.25">
      <c r="A231" s="18">
        <v>87358</v>
      </c>
      <c r="B231" s="80" t="s">
        <v>245</v>
      </c>
      <c r="C231" s="18" t="s">
        <v>107</v>
      </c>
      <c r="D231" s="19">
        <v>3556.97</v>
      </c>
    </row>
    <row r="232" spans="1:4" ht="26.25" x14ac:dyDescent="0.25">
      <c r="A232" s="18">
        <v>87359</v>
      </c>
      <c r="B232" s="80" t="s">
        <v>246</v>
      </c>
      <c r="C232" s="18" t="s">
        <v>107</v>
      </c>
      <c r="D232" s="19">
        <v>3504.31</v>
      </c>
    </row>
    <row r="233" spans="1:4" ht="26.25" x14ac:dyDescent="0.25">
      <c r="A233" s="18">
        <v>87376</v>
      </c>
      <c r="B233" s="80" t="s">
        <v>247</v>
      </c>
      <c r="C233" s="18" t="s">
        <v>107</v>
      </c>
      <c r="D233" s="19">
        <v>623.79</v>
      </c>
    </row>
    <row r="234" spans="1:4" ht="26.25" x14ac:dyDescent="0.25">
      <c r="A234" s="18">
        <v>100457</v>
      </c>
      <c r="B234" s="80" t="s">
        <v>248</v>
      </c>
      <c r="C234" s="18" t="s">
        <v>107</v>
      </c>
      <c r="D234" s="19">
        <v>0</v>
      </c>
    </row>
    <row r="235" spans="1:4" ht="26.25" x14ac:dyDescent="0.25">
      <c r="A235" s="18">
        <v>87310</v>
      </c>
      <c r="B235" s="80" t="s">
        <v>249</v>
      </c>
      <c r="C235" s="18" t="s">
        <v>107</v>
      </c>
      <c r="D235" s="19">
        <v>507.15</v>
      </c>
    </row>
    <row r="236" spans="1:4" ht="26.25" x14ac:dyDescent="0.25">
      <c r="A236" s="18">
        <v>87311</v>
      </c>
      <c r="B236" s="80" t="s">
        <v>250</v>
      </c>
      <c r="C236" s="18" t="s">
        <v>107</v>
      </c>
      <c r="D236" s="19">
        <v>484.34</v>
      </c>
    </row>
    <row r="237" spans="1:4" ht="26.25" x14ac:dyDescent="0.25">
      <c r="A237" s="18">
        <v>87350</v>
      </c>
      <c r="B237" s="80" t="s">
        <v>251</v>
      </c>
      <c r="C237" s="18" t="s">
        <v>107</v>
      </c>
      <c r="D237" s="19">
        <v>576.04999999999995</v>
      </c>
    </row>
    <row r="238" spans="1:4" ht="26.25" x14ac:dyDescent="0.25">
      <c r="A238" s="18">
        <v>87351</v>
      </c>
      <c r="B238" s="80" t="s">
        <v>252</v>
      </c>
      <c r="C238" s="18" t="s">
        <v>107</v>
      </c>
      <c r="D238" s="19">
        <v>464.66</v>
      </c>
    </row>
    <row r="239" spans="1:4" x14ac:dyDescent="0.25">
      <c r="A239" s="18">
        <v>87374</v>
      </c>
      <c r="B239" s="80" t="s">
        <v>253</v>
      </c>
      <c r="C239" s="18" t="s">
        <v>107</v>
      </c>
      <c r="D239" s="19">
        <v>748.56</v>
      </c>
    </row>
    <row r="240" spans="1:4" ht="26.25" x14ac:dyDescent="0.25">
      <c r="A240" s="18">
        <v>100455</v>
      </c>
      <c r="B240" s="80" t="s">
        <v>254</v>
      </c>
      <c r="C240" s="18" t="s">
        <v>107</v>
      </c>
      <c r="D240" s="19">
        <v>0</v>
      </c>
    </row>
    <row r="241" spans="1:4" ht="26.25" x14ac:dyDescent="0.25">
      <c r="A241" s="18">
        <v>87304</v>
      </c>
      <c r="B241" s="80" t="s">
        <v>255</v>
      </c>
      <c r="C241" s="18" t="s">
        <v>107</v>
      </c>
      <c r="D241" s="19">
        <v>630.55999999999995</v>
      </c>
    </row>
    <row r="242" spans="1:4" ht="26.25" x14ac:dyDescent="0.25">
      <c r="A242" s="18">
        <v>87305</v>
      </c>
      <c r="B242" s="80" t="s">
        <v>256</v>
      </c>
      <c r="C242" s="18" t="s">
        <v>107</v>
      </c>
      <c r="D242" s="19">
        <v>624.66</v>
      </c>
    </row>
    <row r="243" spans="1:4" ht="26.25" x14ac:dyDescent="0.25">
      <c r="A243" s="18">
        <v>87345</v>
      </c>
      <c r="B243" s="80" t="s">
        <v>257</v>
      </c>
      <c r="C243" s="18" t="s">
        <v>107</v>
      </c>
      <c r="D243" s="19">
        <v>723.31</v>
      </c>
    </row>
    <row r="244" spans="1:4" ht="26.25" x14ac:dyDescent="0.25">
      <c r="A244" s="18">
        <v>87346</v>
      </c>
      <c r="B244" s="80" t="s">
        <v>258</v>
      </c>
      <c r="C244" s="18" t="s">
        <v>107</v>
      </c>
      <c r="D244" s="19">
        <v>636.01</v>
      </c>
    </row>
    <row r="245" spans="1:4" ht="26.25" x14ac:dyDescent="0.25">
      <c r="A245" s="18">
        <v>87347</v>
      </c>
      <c r="B245" s="80" t="s">
        <v>259</v>
      </c>
      <c r="C245" s="18" t="s">
        <v>107</v>
      </c>
      <c r="D245" s="19">
        <v>584.75</v>
      </c>
    </row>
    <row r="246" spans="1:4" ht="26.25" x14ac:dyDescent="0.25">
      <c r="A246" s="18">
        <v>87366</v>
      </c>
      <c r="B246" s="80" t="s">
        <v>260</v>
      </c>
      <c r="C246" s="18" t="s">
        <v>107</v>
      </c>
      <c r="D246" s="19">
        <v>645.79999999999995</v>
      </c>
    </row>
    <row r="247" spans="1:4" ht="39" x14ac:dyDescent="0.25">
      <c r="A247" s="18">
        <v>100448</v>
      </c>
      <c r="B247" s="80" t="s">
        <v>261</v>
      </c>
      <c r="C247" s="18" t="s">
        <v>107</v>
      </c>
      <c r="D247" s="19">
        <v>0</v>
      </c>
    </row>
    <row r="248" spans="1:4" ht="39" x14ac:dyDescent="0.25">
      <c r="A248" s="18">
        <v>87283</v>
      </c>
      <c r="B248" s="80" t="s">
        <v>262</v>
      </c>
      <c r="C248" s="18" t="s">
        <v>107</v>
      </c>
      <c r="D248" s="19">
        <v>523.23</v>
      </c>
    </row>
    <row r="249" spans="1:4" ht="39" x14ac:dyDescent="0.25">
      <c r="A249" s="18">
        <v>87284</v>
      </c>
      <c r="B249" s="80" t="s">
        <v>263</v>
      </c>
      <c r="C249" s="18" t="s">
        <v>107</v>
      </c>
      <c r="D249" s="19">
        <v>503.7</v>
      </c>
    </row>
    <row r="250" spans="1:4" ht="39" x14ac:dyDescent="0.25">
      <c r="A250" s="18">
        <v>87329</v>
      </c>
      <c r="B250" s="80" t="s">
        <v>264</v>
      </c>
      <c r="C250" s="18" t="s">
        <v>107</v>
      </c>
      <c r="D250" s="19">
        <v>586.49</v>
      </c>
    </row>
    <row r="251" spans="1:4" ht="39" x14ac:dyDescent="0.25">
      <c r="A251" s="18">
        <v>87330</v>
      </c>
      <c r="B251" s="80" t="s">
        <v>265</v>
      </c>
      <c r="C251" s="18" t="s">
        <v>107</v>
      </c>
      <c r="D251" s="19">
        <v>481.99</v>
      </c>
    </row>
    <row r="252" spans="1:4" x14ac:dyDescent="0.25">
      <c r="A252" s="18">
        <v>87375</v>
      </c>
      <c r="B252" s="80" t="s">
        <v>266</v>
      </c>
      <c r="C252" s="18" t="s">
        <v>107</v>
      </c>
      <c r="D252" s="19">
        <v>711.24</v>
      </c>
    </row>
    <row r="253" spans="1:4" ht="26.25" x14ac:dyDescent="0.25">
      <c r="A253" s="18">
        <v>100456</v>
      </c>
      <c r="B253" s="80" t="s">
        <v>267</v>
      </c>
      <c r="C253" s="18" t="s">
        <v>107</v>
      </c>
      <c r="D253" s="19">
        <v>0</v>
      </c>
    </row>
    <row r="254" spans="1:4" ht="26.25" x14ac:dyDescent="0.25">
      <c r="A254" s="18">
        <v>87307</v>
      </c>
      <c r="B254" s="80" t="s">
        <v>268</v>
      </c>
      <c r="C254" s="18" t="s">
        <v>107</v>
      </c>
      <c r="D254" s="19">
        <v>601.86</v>
      </c>
    </row>
    <row r="255" spans="1:4" ht="26.25" x14ac:dyDescent="0.25">
      <c r="A255" s="18">
        <v>87308</v>
      </c>
      <c r="B255" s="80" t="s">
        <v>269</v>
      </c>
      <c r="C255" s="18" t="s">
        <v>107</v>
      </c>
      <c r="D255" s="19">
        <v>578.5</v>
      </c>
    </row>
    <row r="256" spans="1:4" ht="26.25" x14ac:dyDescent="0.25">
      <c r="A256" s="18">
        <v>87348</v>
      </c>
      <c r="B256" s="80" t="s">
        <v>270</v>
      </c>
      <c r="C256" s="18" t="s">
        <v>107</v>
      </c>
      <c r="D256" s="19">
        <v>655.86</v>
      </c>
    </row>
    <row r="257" spans="1:4" ht="26.25" x14ac:dyDescent="0.25">
      <c r="A257" s="18">
        <v>87349</v>
      </c>
      <c r="B257" s="80" t="s">
        <v>271</v>
      </c>
      <c r="C257" s="18" t="s">
        <v>107</v>
      </c>
      <c r="D257" s="19">
        <v>536.32000000000005</v>
      </c>
    </row>
    <row r="258" spans="1:4" ht="26.25" x14ac:dyDescent="0.25">
      <c r="A258" s="18">
        <v>87365</v>
      </c>
      <c r="B258" s="80" t="s">
        <v>272</v>
      </c>
      <c r="C258" s="18" t="s">
        <v>107</v>
      </c>
      <c r="D258" s="19">
        <v>609.55999999999995</v>
      </c>
    </row>
    <row r="259" spans="1:4" ht="39" x14ac:dyDescent="0.25">
      <c r="A259" s="18">
        <v>100447</v>
      </c>
      <c r="B259" s="80" t="s">
        <v>273</v>
      </c>
      <c r="C259" s="18" t="s">
        <v>107</v>
      </c>
      <c r="D259" s="19">
        <v>0</v>
      </c>
    </row>
    <row r="260" spans="1:4" ht="39" x14ac:dyDescent="0.25">
      <c r="A260" s="18">
        <v>87280</v>
      </c>
      <c r="B260" s="80" t="s">
        <v>274</v>
      </c>
      <c r="C260" s="18" t="s">
        <v>107</v>
      </c>
      <c r="D260" s="19">
        <v>508.23</v>
      </c>
    </row>
    <row r="261" spans="1:4" ht="39" x14ac:dyDescent="0.25">
      <c r="A261" s="18">
        <v>87281</v>
      </c>
      <c r="B261" s="80" t="s">
        <v>275</v>
      </c>
      <c r="C261" s="18" t="s">
        <v>107</v>
      </c>
      <c r="D261" s="19">
        <v>489.02</v>
      </c>
    </row>
    <row r="262" spans="1:4" ht="39" x14ac:dyDescent="0.25">
      <c r="A262" s="18">
        <v>87327</v>
      </c>
      <c r="B262" s="80" t="s">
        <v>276</v>
      </c>
      <c r="C262" s="18" t="s">
        <v>107</v>
      </c>
      <c r="D262" s="19">
        <v>542.6</v>
      </c>
    </row>
    <row r="263" spans="1:4" ht="39" x14ac:dyDescent="0.25">
      <c r="A263" s="18">
        <v>87328</v>
      </c>
      <c r="B263" s="80" t="s">
        <v>277</v>
      </c>
      <c r="C263" s="18" t="s">
        <v>107</v>
      </c>
      <c r="D263" s="19">
        <v>449.71</v>
      </c>
    </row>
    <row r="264" spans="1:4" x14ac:dyDescent="0.25">
      <c r="A264" s="18">
        <v>87410</v>
      </c>
      <c r="B264" s="80" t="s">
        <v>278</v>
      </c>
      <c r="C264" s="18" t="s">
        <v>107</v>
      </c>
      <c r="D264" s="19">
        <v>1060.1099999999999</v>
      </c>
    </row>
    <row r="265" spans="1:4" x14ac:dyDescent="0.25">
      <c r="A265" s="18">
        <v>95577</v>
      </c>
      <c r="B265" s="80" t="s">
        <v>279</v>
      </c>
      <c r="C265" s="18" t="s">
        <v>280</v>
      </c>
      <c r="D265" s="19">
        <v>10.76</v>
      </c>
    </row>
    <row r="266" spans="1:4" x14ac:dyDescent="0.25">
      <c r="A266" s="18">
        <v>95578</v>
      </c>
      <c r="B266" s="80" t="s">
        <v>281</v>
      </c>
      <c r="C266" s="18" t="s">
        <v>280</v>
      </c>
      <c r="D266" s="19">
        <v>8.93</v>
      </c>
    </row>
    <row r="267" spans="1:4" x14ac:dyDescent="0.25">
      <c r="A267" s="18">
        <v>95579</v>
      </c>
      <c r="B267" s="80" t="s">
        <v>282</v>
      </c>
      <c r="C267" s="18" t="s">
        <v>280</v>
      </c>
      <c r="D267" s="19">
        <v>8.6</v>
      </c>
    </row>
    <row r="268" spans="1:4" x14ac:dyDescent="0.25">
      <c r="A268" s="18">
        <v>95580</v>
      </c>
      <c r="B268" s="80" t="s">
        <v>283</v>
      </c>
      <c r="C268" s="18" t="s">
        <v>280</v>
      </c>
      <c r="D268" s="19">
        <v>9.91</v>
      </c>
    </row>
    <row r="269" spans="1:4" x14ac:dyDescent="0.25">
      <c r="A269" s="18">
        <v>95581</v>
      </c>
      <c r="B269" s="80" t="s">
        <v>284</v>
      </c>
      <c r="C269" s="18" t="s">
        <v>280</v>
      </c>
      <c r="D269" s="19">
        <v>9.86</v>
      </c>
    </row>
    <row r="270" spans="1:4" x14ac:dyDescent="0.25">
      <c r="A270" s="18">
        <v>95582</v>
      </c>
      <c r="B270" s="80" t="s">
        <v>285</v>
      </c>
      <c r="C270" s="18" t="s">
        <v>280</v>
      </c>
      <c r="D270" s="19">
        <v>10.75</v>
      </c>
    </row>
    <row r="271" spans="1:4" x14ac:dyDescent="0.25">
      <c r="A271" s="18">
        <v>95576</v>
      </c>
      <c r="B271" s="80" t="s">
        <v>286</v>
      </c>
      <c r="C271" s="18" t="s">
        <v>280</v>
      </c>
      <c r="D271" s="19">
        <v>12.78</v>
      </c>
    </row>
    <row r="272" spans="1:4" x14ac:dyDescent="0.25">
      <c r="A272" s="18">
        <v>95583</v>
      </c>
      <c r="B272" s="80" t="s">
        <v>287</v>
      </c>
      <c r="C272" s="18" t="s">
        <v>280</v>
      </c>
      <c r="D272" s="19">
        <v>16.43</v>
      </c>
    </row>
    <row r="273" spans="1:4" x14ac:dyDescent="0.25">
      <c r="A273" s="18">
        <v>95584</v>
      </c>
      <c r="B273" s="80" t="s">
        <v>288</v>
      </c>
      <c r="C273" s="18" t="s">
        <v>280</v>
      </c>
      <c r="D273" s="19">
        <v>14.29</v>
      </c>
    </row>
    <row r="274" spans="1:4" x14ac:dyDescent="0.25">
      <c r="A274" s="18">
        <v>95593</v>
      </c>
      <c r="B274" s="80" t="s">
        <v>289</v>
      </c>
      <c r="C274" s="18" t="s">
        <v>280</v>
      </c>
      <c r="D274" s="19">
        <v>14.29</v>
      </c>
    </row>
    <row r="275" spans="1:4" x14ac:dyDescent="0.25">
      <c r="A275" s="18">
        <v>95592</v>
      </c>
      <c r="B275" s="80" t="s">
        <v>290</v>
      </c>
      <c r="C275" s="18" t="s">
        <v>280</v>
      </c>
      <c r="D275" s="19">
        <v>16.43</v>
      </c>
    </row>
    <row r="276" spans="1:4" ht="26.25" x14ac:dyDescent="0.25">
      <c r="A276" s="18">
        <v>92919</v>
      </c>
      <c r="B276" s="80" t="s">
        <v>291</v>
      </c>
      <c r="C276" s="18" t="s">
        <v>280</v>
      </c>
      <c r="D276" s="19">
        <v>12.21</v>
      </c>
    </row>
    <row r="277" spans="1:4" ht="26.25" x14ac:dyDescent="0.25">
      <c r="A277" s="18">
        <v>92921</v>
      </c>
      <c r="B277" s="80" t="s">
        <v>292</v>
      </c>
      <c r="C277" s="18" t="s">
        <v>280</v>
      </c>
      <c r="D277" s="19">
        <v>10.02</v>
      </c>
    </row>
    <row r="278" spans="1:4" ht="26.25" x14ac:dyDescent="0.25">
      <c r="A278" s="18">
        <v>92922</v>
      </c>
      <c r="B278" s="80" t="s">
        <v>293</v>
      </c>
      <c r="C278" s="18" t="s">
        <v>280</v>
      </c>
      <c r="D278" s="19">
        <v>9.52</v>
      </c>
    </row>
    <row r="279" spans="1:4" ht="26.25" x14ac:dyDescent="0.25">
      <c r="A279" s="18">
        <v>92923</v>
      </c>
      <c r="B279" s="80" t="s">
        <v>294</v>
      </c>
      <c r="C279" s="18" t="s">
        <v>280</v>
      </c>
      <c r="D279" s="19">
        <v>10.64</v>
      </c>
    </row>
    <row r="280" spans="1:4" ht="26.25" x14ac:dyDescent="0.25">
      <c r="A280" s="18">
        <v>92924</v>
      </c>
      <c r="B280" s="80" t="s">
        <v>295</v>
      </c>
      <c r="C280" s="18" t="s">
        <v>280</v>
      </c>
      <c r="D280" s="19">
        <v>10.44</v>
      </c>
    </row>
    <row r="281" spans="1:4" ht="26.25" x14ac:dyDescent="0.25">
      <c r="A281" s="18">
        <v>104104</v>
      </c>
      <c r="B281" s="80" t="s">
        <v>296</v>
      </c>
      <c r="C281" s="18" t="s">
        <v>280</v>
      </c>
      <c r="D281" s="19">
        <v>10.9</v>
      </c>
    </row>
    <row r="282" spans="1:4" ht="26.25" x14ac:dyDescent="0.25">
      <c r="A282" s="18">
        <v>92916</v>
      </c>
      <c r="B282" s="80" t="s">
        <v>297</v>
      </c>
      <c r="C282" s="18" t="s">
        <v>280</v>
      </c>
      <c r="D282" s="19">
        <v>15.6</v>
      </c>
    </row>
    <row r="283" spans="1:4" ht="26.25" x14ac:dyDescent="0.25">
      <c r="A283" s="18">
        <v>92917</v>
      </c>
      <c r="B283" s="80" t="s">
        <v>298</v>
      </c>
      <c r="C283" s="18" t="s">
        <v>280</v>
      </c>
      <c r="D283" s="19">
        <v>14.08</v>
      </c>
    </row>
    <row r="284" spans="1:4" ht="26.25" x14ac:dyDescent="0.25">
      <c r="A284" s="18">
        <v>92915</v>
      </c>
      <c r="B284" s="80" t="s">
        <v>299</v>
      </c>
      <c r="C284" s="18" t="s">
        <v>280</v>
      </c>
      <c r="D284" s="19">
        <v>17.329999999999998</v>
      </c>
    </row>
    <row r="285" spans="1:4" ht="26.25" x14ac:dyDescent="0.25">
      <c r="A285" s="18">
        <v>92771</v>
      </c>
      <c r="B285" s="80" t="s">
        <v>300</v>
      </c>
      <c r="C285" s="18" t="s">
        <v>280</v>
      </c>
      <c r="D285" s="19">
        <v>10.64</v>
      </c>
    </row>
    <row r="286" spans="1:4" ht="26.25" x14ac:dyDescent="0.25">
      <c r="A286" s="18">
        <v>92772</v>
      </c>
      <c r="B286" s="80" t="s">
        <v>301</v>
      </c>
      <c r="C286" s="18" t="s">
        <v>280</v>
      </c>
      <c r="D286" s="19">
        <v>8.91</v>
      </c>
    </row>
    <row r="287" spans="1:4" ht="26.25" x14ac:dyDescent="0.25">
      <c r="A287" s="18">
        <v>92773</v>
      </c>
      <c r="B287" s="80" t="s">
        <v>302</v>
      </c>
      <c r="C287" s="18" t="s">
        <v>280</v>
      </c>
      <c r="D287" s="19">
        <v>8.7200000000000006</v>
      </c>
    </row>
    <row r="288" spans="1:4" ht="26.25" x14ac:dyDescent="0.25">
      <c r="A288" s="18">
        <v>92774</v>
      </c>
      <c r="B288" s="80" t="s">
        <v>303</v>
      </c>
      <c r="C288" s="18" t="s">
        <v>280</v>
      </c>
      <c r="D288" s="19">
        <v>10.07</v>
      </c>
    </row>
    <row r="289" spans="1:4" ht="26.25" x14ac:dyDescent="0.25">
      <c r="A289" s="18">
        <v>92769</v>
      </c>
      <c r="B289" s="80" t="s">
        <v>304</v>
      </c>
      <c r="C289" s="18" t="s">
        <v>280</v>
      </c>
      <c r="D289" s="19">
        <v>12.84</v>
      </c>
    </row>
    <row r="290" spans="1:4" ht="26.25" x14ac:dyDescent="0.25">
      <c r="A290" s="18">
        <v>92770</v>
      </c>
      <c r="B290" s="80" t="s">
        <v>305</v>
      </c>
      <c r="C290" s="18" t="s">
        <v>280</v>
      </c>
      <c r="D290" s="19">
        <v>12</v>
      </c>
    </row>
    <row r="291" spans="1:4" ht="26.25" x14ac:dyDescent="0.25">
      <c r="A291" s="18">
        <v>92767</v>
      </c>
      <c r="B291" s="80" t="s">
        <v>306</v>
      </c>
      <c r="C291" s="18" t="s">
        <v>280</v>
      </c>
      <c r="D291" s="19">
        <v>15.76</v>
      </c>
    </row>
    <row r="292" spans="1:4" ht="26.25" x14ac:dyDescent="0.25">
      <c r="A292" s="18">
        <v>92768</v>
      </c>
      <c r="B292" s="80" t="s">
        <v>307</v>
      </c>
      <c r="C292" s="18" t="s">
        <v>280</v>
      </c>
      <c r="D292" s="19">
        <v>13.73</v>
      </c>
    </row>
    <row r="293" spans="1:4" ht="26.25" x14ac:dyDescent="0.25">
      <c r="A293" s="18">
        <v>92762</v>
      </c>
      <c r="B293" s="80" t="s">
        <v>308</v>
      </c>
      <c r="C293" s="18" t="s">
        <v>280</v>
      </c>
      <c r="D293" s="19">
        <v>11.13</v>
      </c>
    </row>
    <row r="294" spans="1:4" ht="26.25" x14ac:dyDescent="0.25">
      <c r="A294" s="18">
        <v>92763</v>
      </c>
      <c r="B294" s="80" t="s">
        <v>309</v>
      </c>
      <c r="C294" s="18" t="s">
        <v>280</v>
      </c>
      <c r="D294" s="19">
        <v>9.32</v>
      </c>
    </row>
    <row r="295" spans="1:4" ht="26.25" x14ac:dyDescent="0.25">
      <c r="A295" s="18">
        <v>92764</v>
      </c>
      <c r="B295" s="80" t="s">
        <v>310</v>
      </c>
      <c r="C295" s="18" t="s">
        <v>280</v>
      </c>
      <c r="D295" s="19">
        <v>8.99</v>
      </c>
    </row>
    <row r="296" spans="1:4" ht="26.25" x14ac:dyDescent="0.25">
      <c r="A296" s="18">
        <v>92765</v>
      </c>
      <c r="B296" s="80" t="s">
        <v>311</v>
      </c>
      <c r="C296" s="18" t="s">
        <v>280</v>
      </c>
      <c r="D296" s="19">
        <v>10.23</v>
      </c>
    </row>
    <row r="297" spans="1:4" ht="26.25" x14ac:dyDescent="0.25">
      <c r="A297" s="18">
        <v>92766</v>
      </c>
      <c r="B297" s="80" t="s">
        <v>312</v>
      </c>
      <c r="C297" s="18" t="s">
        <v>280</v>
      </c>
      <c r="D297" s="19">
        <v>10.11</v>
      </c>
    </row>
    <row r="298" spans="1:4" ht="26.25" x14ac:dyDescent="0.25">
      <c r="A298" s="18">
        <v>104105</v>
      </c>
      <c r="B298" s="80" t="s">
        <v>313</v>
      </c>
      <c r="C298" s="18" t="s">
        <v>280</v>
      </c>
      <c r="D298" s="19">
        <v>10.91</v>
      </c>
    </row>
    <row r="299" spans="1:4" ht="26.25" x14ac:dyDescent="0.25">
      <c r="A299" s="18">
        <v>92760</v>
      </c>
      <c r="B299" s="80" t="s">
        <v>314</v>
      </c>
      <c r="C299" s="18" t="s">
        <v>280</v>
      </c>
      <c r="D299" s="19">
        <v>13.44</v>
      </c>
    </row>
    <row r="300" spans="1:4" ht="26.25" x14ac:dyDescent="0.25">
      <c r="A300" s="18">
        <v>92761</v>
      </c>
      <c r="B300" s="80" t="s">
        <v>315</v>
      </c>
      <c r="C300" s="18" t="s">
        <v>280</v>
      </c>
      <c r="D300" s="19">
        <v>12.54</v>
      </c>
    </row>
    <row r="301" spans="1:4" ht="26.25" x14ac:dyDescent="0.25">
      <c r="A301" s="18">
        <v>92759</v>
      </c>
      <c r="B301" s="80" t="s">
        <v>316</v>
      </c>
      <c r="C301" s="18" t="s">
        <v>280</v>
      </c>
      <c r="D301" s="19">
        <v>14.4</v>
      </c>
    </row>
    <row r="302" spans="1:4" ht="26.25" x14ac:dyDescent="0.25">
      <c r="A302" s="18">
        <v>104108</v>
      </c>
      <c r="B302" s="80" t="s">
        <v>317</v>
      </c>
      <c r="C302" s="18" t="s">
        <v>280</v>
      </c>
      <c r="D302" s="19">
        <v>13.04</v>
      </c>
    </row>
    <row r="303" spans="1:4" ht="26.25" x14ac:dyDescent="0.25">
      <c r="A303" s="18">
        <v>104107</v>
      </c>
      <c r="B303" s="80" t="s">
        <v>318</v>
      </c>
      <c r="C303" s="18" t="s">
        <v>280</v>
      </c>
      <c r="D303" s="19">
        <v>10.97</v>
      </c>
    </row>
    <row r="304" spans="1:4" ht="26.25" x14ac:dyDescent="0.25">
      <c r="A304" s="18">
        <v>104106</v>
      </c>
      <c r="B304" s="80" t="s">
        <v>319</v>
      </c>
      <c r="C304" s="18" t="s">
        <v>280</v>
      </c>
      <c r="D304" s="19">
        <v>10.24</v>
      </c>
    </row>
    <row r="305" spans="1:4" ht="26.25" x14ac:dyDescent="0.25">
      <c r="A305" s="18">
        <v>104110</v>
      </c>
      <c r="B305" s="80" t="s">
        <v>320</v>
      </c>
      <c r="C305" s="18" t="s">
        <v>280</v>
      </c>
      <c r="D305" s="19">
        <v>18.52</v>
      </c>
    </row>
    <row r="306" spans="1:4" ht="26.25" x14ac:dyDescent="0.25">
      <c r="A306" s="18">
        <v>104109</v>
      </c>
      <c r="B306" s="80" t="s">
        <v>321</v>
      </c>
      <c r="C306" s="18" t="s">
        <v>280</v>
      </c>
      <c r="D306" s="19">
        <v>16.14</v>
      </c>
    </row>
    <row r="307" spans="1:4" ht="26.25" x14ac:dyDescent="0.25">
      <c r="A307" s="18">
        <v>104111</v>
      </c>
      <c r="B307" s="80" t="s">
        <v>322</v>
      </c>
      <c r="C307" s="18" t="s">
        <v>280</v>
      </c>
      <c r="D307" s="19">
        <v>21.26</v>
      </c>
    </row>
    <row r="308" spans="1:4" x14ac:dyDescent="0.25">
      <c r="A308" s="18">
        <v>92884</v>
      </c>
      <c r="B308" s="80" t="s">
        <v>323</v>
      </c>
      <c r="C308" s="18" t="s">
        <v>280</v>
      </c>
      <c r="D308" s="19">
        <v>12.38</v>
      </c>
    </row>
    <row r="309" spans="1:4" x14ac:dyDescent="0.25">
      <c r="A309" s="18">
        <v>92885</v>
      </c>
      <c r="B309" s="80" t="s">
        <v>324</v>
      </c>
      <c r="C309" s="18" t="s">
        <v>280</v>
      </c>
      <c r="D309" s="19">
        <v>11.69</v>
      </c>
    </row>
    <row r="310" spans="1:4" x14ac:dyDescent="0.25">
      <c r="A310" s="18">
        <v>92886</v>
      </c>
      <c r="B310" s="80" t="s">
        <v>325</v>
      </c>
      <c r="C310" s="18" t="s">
        <v>280</v>
      </c>
      <c r="D310" s="19">
        <v>11.12</v>
      </c>
    </row>
    <row r="311" spans="1:4" x14ac:dyDescent="0.25">
      <c r="A311" s="18">
        <v>92887</v>
      </c>
      <c r="B311" s="80" t="s">
        <v>326</v>
      </c>
      <c r="C311" s="18" t="s">
        <v>280</v>
      </c>
      <c r="D311" s="19">
        <v>11.02</v>
      </c>
    </row>
    <row r="312" spans="1:4" x14ac:dyDescent="0.25">
      <c r="A312" s="18">
        <v>92888</v>
      </c>
      <c r="B312" s="80" t="s">
        <v>327</v>
      </c>
      <c r="C312" s="18" t="s">
        <v>280</v>
      </c>
      <c r="D312" s="19">
        <v>10.74</v>
      </c>
    </row>
    <row r="313" spans="1:4" x14ac:dyDescent="0.25">
      <c r="A313" s="18">
        <v>92882</v>
      </c>
      <c r="B313" s="80" t="s">
        <v>328</v>
      </c>
      <c r="C313" s="18" t="s">
        <v>280</v>
      </c>
      <c r="D313" s="19">
        <v>13.5</v>
      </c>
    </row>
    <row r="314" spans="1:4" x14ac:dyDescent="0.25">
      <c r="A314" s="18">
        <v>92883</v>
      </c>
      <c r="B314" s="80" t="s">
        <v>329</v>
      </c>
      <c r="C314" s="18" t="s">
        <v>280</v>
      </c>
      <c r="D314" s="19">
        <v>12.32</v>
      </c>
    </row>
    <row r="315" spans="1:4" x14ac:dyDescent="0.25">
      <c r="A315" s="18">
        <v>92877</v>
      </c>
      <c r="B315" s="80" t="s">
        <v>330</v>
      </c>
      <c r="C315" s="18" t="s">
        <v>280</v>
      </c>
      <c r="D315" s="19">
        <v>10.029999999999999</v>
      </c>
    </row>
    <row r="316" spans="1:4" x14ac:dyDescent="0.25">
      <c r="A316" s="18">
        <v>92878</v>
      </c>
      <c r="B316" s="80" t="s">
        <v>331</v>
      </c>
      <c r="C316" s="18" t="s">
        <v>280</v>
      </c>
      <c r="D316" s="19">
        <v>9.84</v>
      </c>
    </row>
    <row r="317" spans="1:4" x14ac:dyDescent="0.25">
      <c r="A317" s="18">
        <v>92879</v>
      </c>
      <c r="B317" s="80" t="s">
        <v>332</v>
      </c>
      <c r="C317" s="18" t="s">
        <v>280</v>
      </c>
      <c r="D317" s="19">
        <v>9.7200000000000006</v>
      </c>
    </row>
    <row r="318" spans="1:4" x14ac:dyDescent="0.25">
      <c r="A318" s="18">
        <v>92880</v>
      </c>
      <c r="B318" s="80" t="s">
        <v>333</v>
      </c>
      <c r="C318" s="18" t="s">
        <v>280</v>
      </c>
      <c r="D318" s="19">
        <v>9.93</v>
      </c>
    </row>
    <row r="319" spans="1:4" x14ac:dyDescent="0.25">
      <c r="A319" s="18">
        <v>92881</v>
      </c>
      <c r="B319" s="80" t="s">
        <v>334</v>
      </c>
      <c r="C319" s="18" t="s">
        <v>280</v>
      </c>
      <c r="D319" s="19">
        <v>9.91</v>
      </c>
    </row>
    <row r="320" spans="1:4" x14ac:dyDescent="0.25">
      <c r="A320" s="18">
        <v>92875</v>
      </c>
      <c r="B320" s="80" t="s">
        <v>335</v>
      </c>
      <c r="C320" s="18" t="s">
        <v>280</v>
      </c>
      <c r="D320" s="19">
        <v>9.67</v>
      </c>
    </row>
    <row r="321" spans="1:4" x14ac:dyDescent="0.25">
      <c r="A321" s="18">
        <v>92876</v>
      </c>
      <c r="B321" s="80" t="s">
        <v>336</v>
      </c>
      <c r="C321" s="18" t="s">
        <v>280</v>
      </c>
      <c r="D321" s="19">
        <v>9.33</v>
      </c>
    </row>
    <row r="322" spans="1:4" x14ac:dyDescent="0.25">
      <c r="A322" s="18">
        <v>92803</v>
      </c>
      <c r="B322" s="80" t="s">
        <v>337</v>
      </c>
      <c r="C322" s="18" t="s">
        <v>280</v>
      </c>
      <c r="D322" s="19">
        <v>9.24</v>
      </c>
    </row>
    <row r="323" spans="1:4" x14ac:dyDescent="0.25">
      <c r="A323" s="18">
        <v>92804</v>
      </c>
      <c r="B323" s="80" t="s">
        <v>338</v>
      </c>
      <c r="C323" s="18" t="s">
        <v>280</v>
      </c>
      <c r="D323" s="19">
        <v>7.91</v>
      </c>
    </row>
    <row r="324" spans="1:4" x14ac:dyDescent="0.25">
      <c r="A324" s="18">
        <v>92805</v>
      </c>
      <c r="B324" s="80" t="s">
        <v>339</v>
      </c>
      <c r="C324" s="18" t="s">
        <v>280</v>
      </c>
      <c r="D324" s="19">
        <v>7.82</v>
      </c>
    </row>
    <row r="325" spans="1:4" x14ac:dyDescent="0.25">
      <c r="A325" s="18">
        <v>92806</v>
      </c>
      <c r="B325" s="80" t="s">
        <v>340</v>
      </c>
      <c r="C325" s="18" t="s">
        <v>280</v>
      </c>
      <c r="D325" s="19">
        <v>9.2100000000000009</v>
      </c>
    </row>
    <row r="326" spans="1:4" x14ac:dyDescent="0.25">
      <c r="A326" s="18">
        <v>92798</v>
      </c>
      <c r="B326" s="80" t="s">
        <v>341</v>
      </c>
      <c r="C326" s="18" t="s">
        <v>280</v>
      </c>
      <c r="D326" s="19">
        <v>9.2100000000000009</v>
      </c>
    </row>
    <row r="327" spans="1:4" x14ac:dyDescent="0.25">
      <c r="A327" s="18">
        <v>95448</v>
      </c>
      <c r="B327" s="80" t="s">
        <v>342</v>
      </c>
      <c r="C327" s="18" t="s">
        <v>280</v>
      </c>
      <c r="D327" s="19">
        <v>10.11</v>
      </c>
    </row>
    <row r="328" spans="1:4" x14ac:dyDescent="0.25">
      <c r="A328" s="18">
        <v>92801</v>
      </c>
      <c r="B328" s="80" t="s">
        <v>343</v>
      </c>
      <c r="C328" s="18" t="s">
        <v>280</v>
      </c>
      <c r="D328" s="19">
        <v>10.14</v>
      </c>
    </row>
    <row r="329" spans="1:4" x14ac:dyDescent="0.25">
      <c r="A329" s="18">
        <v>92802</v>
      </c>
      <c r="B329" s="80" t="s">
        <v>344</v>
      </c>
      <c r="C329" s="18" t="s">
        <v>280</v>
      </c>
      <c r="D329" s="19">
        <v>10.039999999999999</v>
      </c>
    </row>
    <row r="330" spans="1:4" x14ac:dyDescent="0.25">
      <c r="A330" s="18">
        <v>92799</v>
      </c>
      <c r="B330" s="80" t="s">
        <v>345</v>
      </c>
      <c r="C330" s="18" t="s">
        <v>280</v>
      </c>
      <c r="D330" s="19">
        <v>11.31</v>
      </c>
    </row>
    <row r="331" spans="1:4" x14ac:dyDescent="0.25">
      <c r="A331" s="18">
        <v>92800</v>
      </c>
      <c r="B331" s="80" t="s">
        <v>346</v>
      </c>
      <c r="C331" s="18" t="s">
        <v>280</v>
      </c>
      <c r="D331" s="19">
        <v>10.119999999999999</v>
      </c>
    </row>
    <row r="332" spans="1:4" x14ac:dyDescent="0.25">
      <c r="A332" s="18">
        <v>95605</v>
      </c>
      <c r="B332" s="80" t="s">
        <v>347</v>
      </c>
      <c r="C332" s="18" t="s">
        <v>30</v>
      </c>
      <c r="D332" s="19">
        <v>76.72</v>
      </c>
    </row>
    <row r="333" spans="1:4" x14ac:dyDescent="0.25">
      <c r="A333" s="18">
        <v>95602</v>
      </c>
      <c r="B333" s="80" t="s">
        <v>348</v>
      </c>
      <c r="C333" s="18" t="s">
        <v>30</v>
      </c>
      <c r="D333" s="19">
        <v>15.78</v>
      </c>
    </row>
    <row r="334" spans="1:4" x14ac:dyDescent="0.25">
      <c r="A334" s="18">
        <v>95603</v>
      </c>
      <c r="B334" s="80" t="s">
        <v>349</v>
      </c>
      <c r="C334" s="18" t="s">
        <v>30</v>
      </c>
      <c r="D334" s="19">
        <v>26.92</v>
      </c>
    </row>
    <row r="335" spans="1:4" x14ac:dyDescent="0.25">
      <c r="A335" s="18">
        <v>95604</v>
      </c>
      <c r="B335" s="80" t="s">
        <v>350</v>
      </c>
      <c r="C335" s="18" t="s">
        <v>30</v>
      </c>
      <c r="D335" s="19">
        <v>41.77</v>
      </c>
    </row>
    <row r="336" spans="1:4" x14ac:dyDescent="0.25">
      <c r="A336" s="18">
        <v>95601</v>
      </c>
      <c r="B336" s="80" t="s">
        <v>351</v>
      </c>
      <c r="C336" s="18" t="s">
        <v>30</v>
      </c>
      <c r="D336" s="19">
        <v>9.85</v>
      </c>
    </row>
    <row r="337" spans="1:4" x14ac:dyDescent="0.25">
      <c r="A337" s="18">
        <v>102521</v>
      </c>
      <c r="B337" s="80" t="s">
        <v>352</v>
      </c>
      <c r="C337" s="18" t="s">
        <v>30</v>
      </c>
      <c r="D337" s="19">
        <v>63.29</v>
      </c>
    </row>
    <row r="338" spans="1:4" x14ac:dyDescent="0.25">
      <c r="A338" s="18">
        <v>102522</v>
      </c>
      <c r="B338" s="80" t="s">
        <v>353</v>
      </c>
      <c r="C338" s="18" t="s">
        <v>30</v>
      </c>
      <c r="D338" s="19">
        <v>92.84</v>
      </c>
    </row>
    <row r="339" spans="1:4" x14ac:dyDescent="0.25">
      <c r="A339" s="18">
        <v>102523</v>
      </c>
      <c r="B339" s="80" t="s">
        <v>354</v>
      </c>
      <c r="C339" s="18" t="s">
        <v>30</v>
      </c>
      <c r="D339" s="19">
        <v>122.4</v>
      </c>
    </row>
    <row r="340" spans="1:4" x14ac:dyDescent="0.25">
      <c r="A340" s="18">
        <v>95608</v>
      </c>
      <c r="B340" s="80" t="s">
        <v>12298</v>
      </c>
      <c r="C340" s="18" t="s">
        <v>30</v>
      </c>
      <c r="D340" s="19">
        <v>39.79</v>
      </c>
    </row>
    <row r="341" spans="1:4" x14ac:dyDescent="0.25">
      <c r="A341" s="18">
        <v>95609</v>
      </c>
      <c r="B341" s="80" t="s">
        <v>12299</v>
      </c>
      <c r="C341" s="18" t="s">
        <v>30</v>
      </c>
      <c r="D341" s="19">
        <v>50.46</v>
      </c>
    </row>
    <row r="342" spans="1:4" x14ac:dyDescent="0.25">
      <c r="A342" s="18">
        <v>95607</v>
      </c>
      <c r="B342" s="80" t="s">
        <v>12300</v>
      </c>
      <c r="C342" s="18" t="s">
        <v>30</v>
      </c>
      <c r="D342" s="19">
        <v>27.43</v>
      </c>
    </row>
    <row r="343" spans="1:4" x14ac:dyDescent="0.25">
      <c r="A343" s="18">
        <v>106132</v>
      </c>
      <c r="B343" s="80" t="s">
        <v>13654</v>
      </c>
      <c r="C343" s="18" t="s">
        <v>107</v>
      </c>
      <c r="D343" s="19">
        <v>0</v>
      </c>
    </row>
    <row r="344" spans="1:4" x14ac:dyDescent="0.25">
      <c r="A344" s="18">
        <v>106133</v>
      </c>
      <c r="B344" s="80" t="s">
        <v>13655</v>
      </c>
      <c r="C344" s="18" t="s">
        <v>107</v>
      </c>
      <c r="D344" s="19">
        <v>0</v>
      </c>
    </row>
    <row r="345" spans="1:4" ht="26.25" x14ac:dyDescent="0.25">
      <c r="A345" s="18">
        <v>95996</v>
      </c>
      <c r="B345" s="80" t="s">
        <v>13656</v>
      </c>
      <c r="C345" s="18" t="s">
        <v>107</v>
      </c>
      <c r="D345" s="19">
        <v>1933.9</v>
      </c>
    </row>
    <row r="346" spans="1:4" ht="26.25" x14ac:dyDescent="0.25">
      <c r="A346" s="18">
        <v>95995</v>
      </c>
      <c r="B346" s="80" t="s">
        <v>13657</v>
      </c>
      <c r="C346" s="18" t="s">
        <v>107</v>
      </c>
      <c r="D346" s="19">
        <v>2231.9</v>
      </c>
    </row>
    <row r="347" spans="1:4" ht="26.25" x14ac:dyDescent="0.25">
      <c r="A347" s="18">
        <v>104372</v>
      </c>
      <c r="B347" s="80" t="s">
        <v>13658</v>
      </c>
      <c r="C347" s="18" t="s">
        <v>107</v>
      </c>
      <c r="D347" s="19">
        <v>0</v>
      </c>
    </row>
    <row r="348" spans="1:4" ht="26.25" x14ac:dyDescent="0.25">
      <c r="A348" s="18">
        <v>104371</v>
      </c>
      <c r="B348" s="80" t="s">
        <v>13659</v>
      </c>
      <c r="C348" s="18" t="s">
        <v>107</v>
      </c>
      <c r="D348" s="19">
        <v>0</v>
      </c>
    </row>
    <row r="349" spans="1:4" ht="26.25" x14ac:dyDescent="0.25">
      <c r="A349" s="18">
        <v>106138</v>
      </c>
      <c r="B349" s="80" t="s">
        <v>13660</v>
      </c>
      <c r="C349" s="18" t="s">
        <v>28</v>
      </c>
      <c r="D349" s="19">
        <v>8.9499999999999993</v>
      </c>
    </row>
    <row r="350" spans="1:4" ht="26.25" x14ac:dyDescent="0.25">
      <c r="A350" s="18">
        <v>106135</v>
      </c>
      <c r="B350" s="80" t="s">
        <v>13661</v>
      </c>
      <c r="C350" s="18" t="s">
        <v>28</v>
      </c>
      <c r="D350" s="19">
        <v>7.64</v>
      </c>
    </row>
    <row r="351" spans="1:4" ht="26.25" x14ac:dyDescent="0.25">
      <c r="A351" s="18">
        <v>106137</v>
      </c>
      <c r="B351" s="80" t="s">
        <v>13662</v>
      </c>
      <c r="C351" s="18" t="s">
        <v>28</v>
      </c>
      <c r="D351" s="19">
        <v>10.37</v>
      </c>
    </row>
    <row r="352" spans="1:4" ht="26.25" x14ac:dyDescent="0.25">
      <c r="A352" s="18">
        <v>96001</v>
      </c>
      <c r="B352" s="80" t="s">
        <v>13663</v>
      </c>
      <c r="C352" s="18" t="s">
        <v>28</v>
      </c>
      <c r="D352" s="19">
        <v>8.77</v>
      </c>
    </row>
    <row r="353" spans="1:4" ht="26.25" x14ac:dyDescent="0.25">
      <c r="A353" s="18">
        <v>106136</v>
      </c>
      <c r="B353" s="80" t="s">
        <v>13664</v>
      </c>
      <c r="C353" s="18" t="s">
        <v>28</v>
      </c>
      <c r="D353" s="19">
        <v>12.13</v>
      </c>
    </row>
    <row r="354" spans="1:4" ht="26.25" x14ac:dyDescent="0.25">
      <c r="A354" s="18">
        <v>106134</v>
      </c>
      <c r="B354" s="80" t="s">
        <v>13665</v>
      </c>
      <c r="C354" s="18" t="s">
        <v>28</v>
      </c>
      <c r="D354" s="19">
        <v>10.18</v>
      </c>
    </row>
    <row r="355" spans="1:4" ht="26.25" x14ac:dyDescent="0.25">
      <c r="A355" s="18">
        <v>94880</v>
      </c>
      <c r="B355" s="80" t="s">
        <v>355</v>
      </c>
      <c r="C355" s="18" t="s">
        <v>37</v>
      </c>
      <c r="D355" s="19">
        <v>45.36</v>
      </c>
    </row>
    <row r="356" spans="1:4" ht="26.25" x14ac:dyDescent="0.25">
      <c r="A356" s="18">
        <v>94882</v>
      </c>
      <c r="B356" s="80" t="s">
        <v>356</v>
      </c>
      <c r="C356" s="18" t="s">
        <v>37</v>
      </c>
      <c r="D356" s="19">
        <v>52.46</v>
      </c>
    </row>
    <row r="357" spans="1:4" ht="26.25" x14ac:dyDescent="0.25">
      <c r="A357" s="18">
        <v>94884</v>
      </c>
      <c r="B357" s="80" t="s">
        <v>357</v>
      </c>
      <c r="C357" s="18" t="s">
        <v>37</v>
      </c>
      <c r="D357" s="19">
        <v>66.87</v>
      </c>
    </row>
    <row r="358" spans="1:4" ht="26.25" x14ac:dyDescent="0.25">
      <c r="A358" s="18">
        <v>94870</v>
      </c>
      <c r="B358" s="80" t="s">
        <v>358</v>
      </c>
      <c r="C358" s="18" t="s">
        <v>37</v>
      </c>
      <c r="D358" s="19">
        <v>2.21</v>
      </c>
    </row>
    <row r="359" spans="1:4" ht="26.25" x14ac:dyDescent="0.25">
      <c r="A359" s="18">
        <v>94872</v>
      </c>
      <c r="B359" s="80" t="s">
        <v>12301</v>
      </c>
      <c r="C359" s="18" t="s">
        <v>37</v>
      </c>
      <c r="D359" s="19">
        <v>3.02</v>
      </c>
    </row>
    <row r="360" spans="1:4" ht="26.25" x14ac:dyDescent="0.25">
      <c r="A360" s="18">
        <v>90746</v>
      </c>
      <c r="B360" s="80" t="s">
        <v>359</v>
      </c>
      <c r="C360" s="18" t="s">
        <v>37</v>
      </c>
      <c r="D360" s="19">
        <v>3.72</v>
      </c>
    </row>
    <row r="361" spans="1:4" ht="26.25" x14ac:dyDescent="0.25">
      <c r="A361" s="18">
        <v>90747</v>
      </c>
      <c r="B361" s="80" t="s">
        <v>360</v>
      </c>
      <c r="C361" s="18" t="s">
        <v>37</v>
      </c>
      <c r="D361" s="19">
        <v>17.54</v>
      </c>
    </row>
    <row r="362" spans="1:4" ht="26.25" x14ac:dyDescent="0.25">
      <c r="A362" s="18">
        <v>94876</v>
      </c>
      <c r="B362" s="80" t="s">
        <v>12302</v>
      </c>
      <c r="C362" s="18" t="s">
        <v>37</v>
      </c>
      <c r="D362" s="19">
        <v>30.15</v>
      </c>
    </row>
    <row r="363" spans="1:4" ht="26.25" x14ac:dyDescent="0.25">
      <c r="A363" s="18">
        <v>94878</v>
      </c>
      <c r="B363" s="80" t="s">
        <v>361</v>
      </c>
      <c r="C363" s="18" t="s">
        <v>37</v>
      </c>
      <c r="D363" s="19">
        <v>34.75</v>
      </c>
    </row>
    <row r="364" spans="1:4" ht="26.25" x14ac:dyDescent="0.25">
      <c r="A364" s="18">
        <v>90740</v>
      </c>
      <c r="B364" s="80" t="s">
        <v>362</v>
      </c>
      <c r="C364" s="18" t="s">
        <v>37</v>
      </c>
      <c r="D364" s="19">
        <v>4.53</v>
      </c>
    </row>
    <row r="365" spans="1:4" ht="26.25" x14ac:dyDescent="0.25">
      <c r="A365" s="18">
        <v>90741</v>
      </c>
      <c r="B365" s="80" t="s">
        <v>363</v>
      </c>
      <c r="C365" s="18" t="s">
        <v>37</v>
      </c>
      <c r="D365" s="19">
        <v>5.17</v>
      </c>
    </row>
    <row r="366" spans="1:4" ht="26.25" x14ac:dyDescent="0.25">
      <c r="A366" s="18">
        <v>90742</v>
      </c>
      <c r="B366" s="80" t="s">
        <v>364</v>
      </c>
      <c r="C366" s="18" t="s">
        <v>37</v>
      </c>
      <c r="D366" s="19">
        <v>5.8</v>
      </c>
    </row>
    <row r="367" spans="1:4" ht="26.25" x14ac:dyDescent="0.25">
      <c r="A367" s="18">
        <v>90743</v>
      </c>
      <c r="B367" s="80" t="s">
        <v>365</v>
      </c>
      <c r="C367" s="18" t="s">
        <v>37</v>
      </c>
      <c r="D367" s="19">
        <v>6.44</v>
      </c>
    </row>
    <row r="368" spans="1:4" ht="26.25" x14ac:dyDescent="0.25">
      <c r="A368" s="18">
        <v>90744</v>
      </c>
      <c r="B368" s="80" t="s">
        <v>366</v>
      </c>
      <c r="C368" s="18" t="s">
        <v>37</v>
      </c>
      <c r="D368" s="19">
        <v>7.07</v>
      </c>
    </row>
    <row r="369" spans="1:4" ht="26.25" x14ac:dyDescent="0.25">
      <c r="A369" s="18">
        <v>90745</v>
      </c>
      <c r="B369" s="80" t="s">
        <v>12303</v>
      </c>
      <c r="C369" s="18" t="s">
        <v>37</v>
      </c>
      <c r="D369" s="19">
        <v>10.57</v>
      </c>
    </row>
    <row r="370" spans="1:4" ht="26.25" x14ac:dyDescent="0.25">
      <c r="A370" s="18">
        <v>90733</v>
      </c>
      <c r="B370" s="80" t="s">
        <v>367</v>
      </c>
      <c r="C370" s="18" t="s">
        <v>37</v>
      </c>
      <c r="D370" s="19">
        <v>3.43</v>
      </c>
    </row>
    <row r="371" spans="1:4" ht="26.25" x14ac:dyDescent="0.25">
      <c r="A371" s="18">
        <v>90734</v>
      </c>
      <c r="B371" s="80" t="s">
        <v>12304</v>
      </c>
      <c r="C371" s="18" t="s">
        <v>37</v>
      </c>
      <c r="D371" s="19">
        <v>4.07</v>
      </c>
    </row>
    <row r="372" spans="1:4" ht="26.25" x14ac:dyDescent="0.25">
      <c r="A372" s="18">
        <v>90735</v>
      </c>
      <c r="B372" s="80" t="s">
        <v>368</v>
      </c>
      <c r="C372" s="18" t="s">
        <v>37</v>
      </c>
      <c r="D372" s="19">
        <v>4.7</v>
      </c>
    </row>
    <row r="373" spans="1:4" ht="26.25" x14ac:dyDescent="0.25">
      <c r="A373" s="18">
        <v>90736</v>
      </c>
      <c r="B373" s="80" t="s">
        <v>369</v>
      </c>
      <c r="C373" s="18" t="s">
        <v>37</v>
      </c>
      <c r="D373" s="19">
        <v>5.34</v>
      </c>
    </row>
    <row r="374" spans="1:4" ht="26.25" x14ac:dyDescent="0.25">
      <c r="A374" s="18">
        <v>90737</v>
      </c>
      <c r="B374" s="80" t="s">
        <v>12305</v>
      </c>
      <c r="C374" s="18" t="s">
        <v>37</v>
      </c>
      <c r="D374" s="19">
        <v>5.97</v>
      </c>
    </row>
    <row r="375" spans="1:4" ht="26.25" x14ac:dyDescent="0.25">
      <c r="A375" s="18">
        <v>90738</v>
      </c>
      <c r="B375" s="80" t="s">
        <v>370</v>
      </c>
      <c r="C375" s="18" t="s">
        <v>37</v>
      </c>
      <c r="D375" s="19">
        <v>6.61</v>
      </c>
    </row>
    <row r="376" spans="1:4" ht="26.25" x14ac:dyDescent="0.25">
      <c r="A376" s="18">
        <v>90739</v>
      </c>
      <c r="B376" s="80" t="s">
        <v>371</v>
      </c>
      <c r="C376" s="18" t="s">
        <v>37</v>
      </c>
      <c r="D376" s="19">
        <v>9.4600000000000009</v>
      </c>
    </row>
    <row r="377" spans="1:4" ht="26.25" x14ac:dyDescent="0.25">
      <c r="A377" s="18">
        <v>90724</v>
      </c>
      <c r="B377" s="80" t="s">
        <v>372</v>
      </c>
      <c r="C377" s="18" t="s">
        <v>30</v>
      </c>
      <c r="D377" s="19">
        <v>24.57</v>
      </c>
    </row>
    <row r="378" spans="1:4" ht="26.25" x14ac:dyDescent="0.25">
      <c r="A378" s="18">
        <v>102267</v>
      </c>
      <c r="B378" s="80" t="s">
        <v>373</v>
      </c>
      <c r="C378" s="18" t="s">
        <v>30</v>
      </c>
      <c r="D378" s="19">
        <v>132.9</v>
      </c>
    </row>
    <row r="379" spans="1:4" ht="26.25" x14ac:dyDescent="0.25">
      <c r="A379" s="18">
        <v>102268</v>
      </c>
      <c r="B379" s="80" t="s">
        <v>374</v>
      </c>
      <c r="C379" s="18" t="s">
        <v>30</v>
      </c>
      <c r="D379" s="19">
        <v>149.99</v>
      </c>
    </row>
    <row r="380" spans="1:4" ht="26.25" x14ac:dyDescent="0.25">
      <c r="A380" s="18">
        <v>90725</v>
      </c>
      <c r="B380" s="80" t="s">
        <v>375</v>
      </c>
      <c r="C380" s="18" t="s">
        <v>30</v>
      </c>
      <c r="D380" s="19">
        <v>30.28</v>
      </c>
    </row>
    <row r="381" spans="1:4" ht="26.25" x14ac:dyDescent="0.25">
      <c r="A381" s="18">
        <v>102269</v>
      </c>
      <c r="B381" s="80" t="s">
        <v>376</v>
      </c>
      <c r="C381" s="18" t="s">
        <v>30</v>
      </c>
      <c r="D381" s="19">
        <v>184.14</v>
      </c>
    </row>
    <row r="382" spans="1:4" ht="26.25" x14ac:dyDescent="0.25">
      <c r="A382" s="18">
        <v>90726</v>
      </c>
      <c r="B382" s="80" t="s">
        <v>377</v>
      </c>
      <c r="C382" s="18" t="s">
        <v>30</v>
      </c>
      <c r="D382" s="19">
        <v>36.04</v>
      </c>
    </row>
    <row r="383" spans="1:4" ht="26.25" x14ac:dyDescent="0.25">
      <c r="A383" s="18">
        <v>90727</v>
      </c>
      <c r="B383" s="80" t="s">
        <v>378</v>
      </c>
      <c r="C383" s="18" t="s">
        <v>30</v>
      </c>
      <c r="D383" s="19">
        <v>41.74</v>
      </c>
    </row>
    <row r="384" spans="1:4" ht="26.25" x14ac:dyDescent="0.25">
      <c r="A384" s="18">
        <v>90728</v>
      </c>
      <c r="B384" s="80" t="s">
        <v>379</v>
      </c>
      <c r="C384" s="18" t="s">
        <v>30</v>
      </c>
      <c r="D384" s="19">
        <v>47.43</v>
      </c>
    </row>
    <row r="385" spans="1:4" ht="26.25" x14ac:dyDescent="0.25">
      <c r="A385" s="18">
        <v>90729</v>
      </c>
      <c r="B385" s="80" t="s">
        <v>380</v>
      </c>
      <c r="C385" s="18" t="s">
        <v>30</v>
      </c>
      <c r="D385" s="19">
        <v>53.11</v>
      </c>
    </row>
    <row r="386" spans="1:4" ht="26.25" x14ac:dyDescent="0.25">
      <c r="A386" s="18">
        <v>90730</v>
      </c>
      <c r="B386" s="80" t="s">
        <v>381</v>
      </c>
      <c r="C386" s="18" t="s">
        <v>30</v>
      </c>
      <c r="D386" s="19">
        <v>58.82</v>
      </c>
    </row>
    <row r="387" spans="1:4" ht="26.25" x14ac:dyDescent="0.25">
      <c r="A387" s="18">
        <v>90731</v>
      </c>
      <c r="B387" s="80" t="s">
        <v>382</v>
      </c>
      <c r="C387" s="18" t="s">
        <v>30</v>
      </c>
      <c r="D387" s="19">
        <v>64.510000000000005</v>
      </c>
    </row>
    <row r="388" spans="1:4" ht="26.25" x14ac:dyDescent="0.25">
      <c r="A388" s="18">
        <v>90732</v>
      </c>
      <c r="B388" s="80" t="s">
        <v>383</v>
      </c>
      <c r="C388" s="18" t="s">
        <v>30</v>
      </c>
      <c r="D388" s="19">
        <v>81.59</v>
      </c>
    </row>
    <row r="389" spans="1:4" ht="26.25" x14ac:dyDescent="0.25">
      <c r="A389" s="18">
        <v>102265</v>
      </c>
      <c r="B389" s="80" t="s">
        <v>384</v>
      </c>
      <c r="C389" s="18" t="s">
        <v>30</v>
      </c>
      <c r="D389" s="19">
        <v>104.36</v>
      </c>
    </row>
    <row r="390" spans="1:4" ht="26.25" x14ac:dyDescent="0.25">
      <c r="A390" s="18">
        <v>102266</v>
      </c>
      <c r="B390" s="80" t="s">
        <v>385</v>
      </c>
      <c r="C390" s="18" t="s">
        <v>30</v>
      </c>
      <c r="D390" s="19">
        <v>115.75</v>
      </c>
    </row>
    <row r="391" spans="1:4" ht="26.25" x14ac:dyDescent="0.25">
      <c r="A391" s="18">
        <v>94879</v>
      </c>
      <c r="B391" s="80" t="s">
        <v>386</v>
      </c>
      <c r="C391" s="18" t="s">
        <v>37</v>
      </c>
      <c r="D391" s="19">
        <v>2744.86</v>
      </c>
    </row>
    <row r="392" spans="1:4" ht="26.25" x14ac:dyDescent="0.25">
      <c r="A392" s="18">
        <v>94881</v>
      </c>
      <c r="B392" s="80" t="s">
        <v>387</v>
      </c>
      <c r="C392" s="18" t="s">
        <v>37</v>
      </c>
      <c r="D392" s="19">
        <v>3783.35</v>
      </c>
    </row>
    <row r="393" spans="1:4" ht="26.25" x14ac:dyDescent="0.25">
      <c r="A393" s="18">
        <v>94869</v>
      </c>
      <c r="B393" s="80" t="s">
        <v>388</v>
      </c>
      <c r="C393" s="18" t="s">
        <v>37</v>
      </c>
      <c r="D393" s="19">
        <v>194.18</v>
      </c>
    </row>
    <row r="394" spans="1:4" ht="26.25" x14ac:dyDescent="0.25">
      <c r="A394" s="18">
        <v>94871</v>
      </c>
      <c r="B394" s="80" t="s">
        <v>389</v>
      </c>
      <c r="C394" s="18" t="s">
        <v>37</v>
      </c>
      <c r="D394" s="19">
        <v>303.77999999999997</v>
      </c>
    </row>
    <row r="395" spans="1:4" ht="26.25" x14ac:dyDescent="0.25">
      <c r="A395" s="18">
        <v>90708</v>
      </c>
      <c r="B395" s="80" t="s">
        <v>390</v>
      </c>
      <c r="C395" s="18" t="s">
        <v>37</v>
      </c>
      <c r="D395" s="19">
        <v>1097.31</v>
      </c>
    </row>
    <row r="396" spans="1:4" ht="26.25" x14ac:dyDescent="0.25">
      <c r="A396" s="18">
        <v>94875</v>
      </c>
      <c r="B396" s="80" t="s">
        <v>391</v>
      </c>
      <c r="C396" s="18" t="s">
        <v>37</v>
      </c>
      <c r="D396" s="19">
        <v>1782.53</v>
      </c>
    </row>
    <row r="397" spans="1:4" ht="26.25" x14ac:dyDescent="0.25">
      <c r="A397" s="18">
        <v>102264</v>
      </c>
      <c r="B397" s="80" t="s">
        <v>392</v>
      </c>
      <c r="C397" s="18" t="s">
        <v>37</v>
      </c>
      <c r="D397" s="19">
        <v>23.05</v>
      </c>
    </row>
    <row r="398" spans="1:4" ht="26.25" x14ac:dyDescent="0.25">
      <c r="A398" s="18">
        <v>90701</v>
      </c>
      <c r="B398" s="80" t="s">
        <v>393</v>
      </c>
      <c r="C398" s="18" t="s">
        <v>37</v>
      </c>
      <c r="D398" s="19">
        <v>80.680000000000007</v>
      </c>
    </row>
    <row r="399" spans="1:4" ht="26.25" x14ac:dyDescent="0.25">
      <c r="A399" s="18">
        <v>90702</v>
      </c>
      <c r="B399" s="80" t="s">
        <v>394</v>
      </c>
      <c r="C399" s="18" t="s">
        <v>37</v>
      </c>
      <c r="D399" s="19">
        <v>134.03</v>
      </c>
    </row>
    <row r="400" spans="1:4" ht="26.25" x14ac:dyDescent="0.25">
      <c r="A400" s="18">
        <v>90703</v>
      </c>
      <c r="B400" s="80" t="s">
        <v>395</v>
      </c>
      <c r="C400" s="18" t="s">
        <v>37</v>
      </c>
      <c r="D400" s="19">
        <v>210</v>
      </c>
    </row>
    <row r="401" spans="1:4" ht="26.25" x14ac:dyDescent="0.25">
      <c r="A401" s="18">
        <v>90704</v>
      </c>
      <c r="B401" s="80" t="s">
        <v>396</v>
      </c>
      <c r="C401" s="18" t="s">
        <v>37</v>
      </c>
      <c r="D401" s="19">
        <v>311.76</v>
      </c>
    </row>
    <row r="402" spans="1:4" ht="26.25" x14ac:dyDescent="0.25">
      <c r="A402" s="18">
        <v>90705</v>
      </c>
      <c r="B402" s="80" t="s">
        <v>397</v>
      </c>
      <c r="C402" s="18" t="s">
        <v>37</v>
      </c>
      <c r="D402" s="19">
        <v>408.92</v>
      </c>
    </row>
    <row r="403" spans="1:4" ht="26.25" x14ac:dyDescent="0.25">
      <c r="A403" s="18">
        <v>90706</v>
      </c>
      <c r="B403" s="80" t="s">
        <v>398</v>
      </c>
      <c r="C403" s="18" t="s">
        <v>37</v>
      </c>
      <c r="D403" s="19">
        <v>541.91</v>
      </c>
    </row>
    <row r="404" spans="1:4" ht="26.25" x14ac:dyDescent="0.25">
      <c r="A404" s="18">
        <v>90694</v>
      </c>
      <c r="B404" s="80" t="s">
        <v>399</v>
      </c>
      <c r="C404" s="18" t="s">
        <v>37</v>
      </c>
      <c r="D404" s="19">
        <v>54.13</v>
      </c>
    </row>
    <row r="405" spans="1:4" ht="26.25" x14ac:dyDescent="0.25">
      <c r="A405" s="18">
        <v>90695</v>
      </c>
      <c r="B405" s="80" t="s">
        <v>12306</v>
      </c>
      <c r="C405" s="18" t="s">
        <v>37</v>
      </c>
      <c r="D405" s="19">
        <v>103.34</v>
      </c>
    </row>
    <row r="406" spans="1:4" ht="26.25" x14ac:dyDescent="0.25">
      <c r="A406" s="18">
        <v>90696</v>
      </c>
      <c r="B406" s="80" t="s">
        <v>400</v>
      </c>
      <c r="C406" s="18" t="s">
        <v>37</v>
      </c>
      <c r="D406" s="19">
        <v>173.01</v>
      </c>
    </row>
    <row r="407" spans="1:4" ht="26.25" x14ac:dyDescent="0.25">
      <c r="A407" s="18">
        <v>90697</v>
      </c>
      <c r="B407" s="80" t="s">
        <v>12307</v>
      </c>
      <c r="C407" s="18" t="s">
        <v>37</v>
      </c>
      <c r="D407" s="19">
        <v>268.77999999999997</v>
      </c>
    </row>
    <row r="408" spans="1:4" ht="26.25" x14ac:dyDescent="0.25">
      <c r="A408" s="18">
        <v>90698</v>
      </c>
      <c r="B408" s="80" t="s">
        <v>12308</v>
      </c>
      <c r="C408" s="18" t="s">
        <v>37</v>
      </c>
      <c r="D408" s="19">
        <v>411.21</v>
      </c>
    </row>
    <row r="409" spans="1:4" ht="26.25" x14ac:dyDescent="0.25">
      <c r="A409" s="18">
        <v>90699</v>
      </c>
      <c r="B409" s="80" t="s">
        <v>12309</v>
      </c>
      <c r="C409" s="18" t="s">
        <v>37</v>
      </c>
      <c r="D409" s="19">
        <v>579.11</v>
      </c>
    </row>
    <row r="410" spans="1:4" ht="26.25" x14ac:dyDescent="0.25">
      <c r="A410" s="18">
        <v>90700</v>
      </c>
      <c r="B410" s="80" t="s">
        <v>12310</v>
      </c>
      <c r="C410" s="18" t="s">
        <v>37</v>
      </c>
      <c r="D410" s="19">
        <v>676.18</v>
      </c>
    </row>
    <row r="411" spans="1:4" ht="26.25" x14ac:dyDescent="0.25">
      <c r="A411" s="18">
        <v>105378</v>
      </c>
      <c r="B411" s="80" t="s">
        <v>401</v>
      </c>
      <c r="C411" s="18" t="s">
        <v>30</v>
      </c>
      <c r="D411" s="19">
        <v>12.48</v>
      </c>
    </row>
    <row r="412" spans="1:4" ht="26.25" x14ac:dyDescent="0.25">
      <c r="A412" s="18">
        <v>105373</v>
      </c>
      <c r="B412" s="80" t="s">
        <v>402</v>
      </c>
      <c r="C412" s="18" t="s">
        <v>30</v>
      </c>
      <c r="D412" s="19">
        <v>9.76</v>
      </c>
    </row>
    <row r="413" spans="1:4" ht="26.25" x14ac:dyDescent="0.25">
      <c r="A413" s="18">
        <v>105380</v>
      </c>
      <c r="B413" s="80" t="s">
        <v>403</v>
      </c>
      <c r="C413" s="18" t="s">
        <v>30</v>
      </c>
      <c r="D413" s="19">
        <v>99.3</v>
      </c>
    </row>
    <row r="414" spans="1:4" ht="26.25" x14ac:dyDescent="0.25">
      <c r="A414" s="18">
        <v>105267</v>
      </c>
      <c r="B414" s="80" t="s">
        <v>404</v>
      </c>
      <c r="C414" s="18" t="s">
        <v>30</v>
      </c>
      <c r="D414" s="19">
        <v>80.8</v>
      </c>
    </row>
    <row r="415" spans="1:4" ht="26.25" x14ac:dyDescent="0.25">
      <c r="A415" s="18">
        <v>105249</v>
      </c>
      <c r="B415" s="80" t="s">
        <v>405</v>
      </c>
      <c r="C415" s="18" t="s">
        <v>30</v>
      </c>
      <c r="D415" s="19">
        <v>122</v>
      </c>
    </row>
    <row r="416" spans="1:4" ht="26.25" x14ac:dyDescent="0.25">
      <c r="A416" s="18">
        <v>105268</v>
      </c>
      <c r="B416" s="80" t="s">
        <v>406</v>
      </c>
      <c r="C416" s="18" t="s">
        <v>30</v>
      </c>
      <c r="D416" s="19">
        <v>100.19</v>
      </c>
    </row>
    <row r="417" spans="1:4" ht="26.25" x14ac:dyDescent="0.25">
      <c r="A417" s="18">
        <v>105379</v>
      </c>
      <c r="B417" s="80" t="s">
        <v>407</v>
      </c>
      <c r="C417" s="18" t="s">
        <v>30</v>
      </c>
      <c r="D417" s="19">
        <v>16.510000000000002</v>
      </c>
    </row>
    <row r="418" spans="1:4" ht="26.25" x14ac:dyDescent="0.25">
      <c r="A418" s="18">
        <v>105388</v>
      </c>
      <c r="B418" s="80" t="s">
        <v>408</v>
      </c>
      <c r="C418" s="18" t="s">
        <v>30</v>
      </c>
      <c r="D418" s="19">
        <v>13.13</v>
      </c>
    </row>
    <row r="419" spans="1:4" ht="26.25" x14ac:dyDescent="0.25">
      <c r="A419" s="18">
        <v>105392</v>
      </c>
      <c r="B419" s="80" t="s">
        <v>409</v>
      </c>
      <c r="C419" s="18" t="s">
        <v>30</v>
      </c>
      <c r="D419" s="19">
        <v>20.55</v>
      </c>
    </row>
    <row r="420" spans="1:4" ht="26.25" x14ac:dyDescent="0.25">
      <c r="A420" s="18">
        <v>105389</v>
      </c>
      <c r="B420" s="80" t="s">
        <v>410</v>
      </c>
      <c r="C420" s="18" t="s">
        <v>30</v>
      </c>
      <c r="D420" s="19">
        <v>16.489999999999998</v>
      </c>
    </row>
    <row r="421" spans="1:4" ht="26.25" x14ac:dyDescent="0.25">
      <c r="A421" s="18">
        <v>105393</v>
      </c>
      <c r="B421" s="80" t="s">
        <v>411</v>
      </c>
      <c r="C421" s="18" t="s">
        <v>30</v>
      </c>
      <c r="D421" s="19">
        <v>24.78</v>
      </c>
    </row>
    <row r="422" spans="1:4" ht="26.25" x14ac:dyDescent="0.25">
      <c r="A422" s="18">
        <v>105316</v>
      </c>
      <c r="B422" s="80" t="s">
        <v>412</v>
      </c>
      <c r="C422" s="18" t="s">
        <v>30</v>
      </c>
      <c r="D422" s="19">
        <v>20.059999999999999</v>
      </c>
    </row>
    <row r="423" spans="1:4" ht="26.25" x14ac:dyDescent="0.25">
      <c r="A423" s="18">
        <v>105394</v>
      </c>
      <c r="B423" s="80" t="s">
        <v>413</v>
      </c>
      <c r="C423" s="18" t="s">
        <v>30</v>
      </c>
      <c r="D423" s="19">
        <v>28.99</v>
      </c>
    </row>
    <row r="424" spans="1:4" ht="26.25" x14ac:dyDescent="0.25">
      <c r="A424" s="18">
        <v>105317</v>
      </c>
      <c r="B424" s="80" t="s">
        <v>414</v>
      </c>
      <c r="C424" s="18" t="s">
        <v>30</v>
      </c>
      <c r="D424" s="19">
        <v>23.62</v>
      </c>
    </row>
    <row r="425" spans="1:4" ht="26.25" x14ac:dyDescent="0.25">
      <c r="A425" s="18">
        <v>105395</v>
      </c>
      <c r="B425" s="80" t="s">
        <v>415</v>
      </c>
      <c r="C425" s="18" t="s">
        <v>30</v>
      </c>
      <c r="D425" s="19">
        <v>33.21</v>
      </c>
    </row>
    <row r="426" spans="1:4" ht="26.25" x14ac:dyDescent="0.25">
      <c r="A426" s="18">
        <v>105318</v>
      </c>
      <c r="B426" s="80" t="s">
        <v>416</v>
      </c>
      <c r="C426" s="18" t="s">
        <v>30</v>
      </c>
      <c r="D426" s="19">
        <v>27.16</v>
      </c>
    </row>
    <row r="427" spans="1:4" ht="26.25" x14ac:dyDescent="0.25">
      <c r="A427" s="18">
        <v>105396</v>
      </c>
      <c r="B427" s="80" t="s">
        <v>417</v>
      </c>
      <c r="C427" s="18" t="s">
        <v>30</v>
      </c>
      <c r="D427" s="19">
        <v>37.409999999999997</v>
      </c>
    </row>
    <row r="428" spans="1:4" ht="26.25" x14ac:dyDescent="0.25">
      <c r="A428" s="18">
        <v>105258</v>
      </c>
      <c r="B428" s="80" t="s">
        <v>418</v>
      </c>
      <c r="C428" s="18" t="s">
        <v>30</v>
      </c>
      <c r="D428" s="19">
        <v>30.7</v>
      </c>
    </row>
    <row r="429" spans="1:4" ht="26.25" x14ac:dyDescent="0.25">
      <c r="A429" s="18">
        <v>105397</v>
      </c>
      <c r="B429" s="80" t="s">
        <v>419</v>
      </c>
      <c r="C429" s="18" t="s">
        <v>30</v>
      </c>
      <c r="D429" s="19">
        <v>41.78</v>
      </c>
    </row>
    <row r="430" spans="1:4" ht="26.25" x14ac:dyDescent="0.25">
      <c r="A430" s="18">
        <v>105261</v>
      </c>
      <c r="B430" s="80" t="s">
        <v>420</v>
      </c>
      <c r="C430" s="18" t="s">
        <v>30</v>
      </c>
      <c r="D430" s="19">
        <v>34.409999999999997</v>
      </c>
    </row>
    <row r="431" spans="1:4" ht="26.25" x14ac:dyDescent="0.25">
      <c r="A431" s="18">
        <v>105398</v>
      </c>
      <c r="B431" s="80" t="s">
        <v>421</v>
      </c>
      <c r="C431" s="18" t="s">
        <v>30</v>
      </c>
      <c r="D431" s="19">
        <v>52.72</v>
      </c>
    </row>
    <row r="432" spans="1:4" ht="26.25" x14ac:dyDescent="0.25">
      <c r="A432" s="18">
        <v>105262</v>
      </c>
      <c r="B432" s="80" t="s">
        <v>422</v>
      </c>
      <c r="C432" s="18" t="s">
        <v>30</v>
      </c>
      <c r="D432" s="19">
        <v>42.51</v>
      </c>
    </row>
    <row r="433" spans="1:4" ht="26.25" x14ac:dyDescent="0.25">
      <c r="A433" s="18">
        <v>105399</v>
      </c>
      <c r="B433" s="80" t="s">
        <v>423</v>
      </c>
      <c r="C433" s="18" t="s">
        <v>30</v>
      </c>
      <c r="D433" s="19">
        <v>62.45</v>
      </c>
    </row>
    <row r="434" spans="1:4" ht="26.25" x14ac:dyDescent="0.25">
      <c r="A434" s="18">
        <v>105263</v>
      </c>
      <c r="B434" s="80" t="s">
        <v>424</v>
      </c>
      <c r="C434" s="18" t="s">
        <v>30</v>
      </c>
      <c r="D434" s="19">
        <v>50.58</v>
      </c>
    </row>
    <row r="435" spans="1:4" ht="26.25" x14ac:dyDescent="0.25">
      <c r="A435" s="18">
        <v>105400</v>
      </c>
      <c r="B435" s="80" t="s">
        <v>425</v>
      </c>
      <c r="C435" s="18" t="s">
        <v>30</v>
      </c>
      <c r="D435" s="19">
        <v>71.239999999999995</v>
      </c>
    </row>
    <row r="436" spans="1:4" ht="26.25" x14ac:dyDescent="0.25">
      <c r="A436" s="18">
        <v>105264</v>
      </c>
      <c r="B436" s="80" t="s">
        <v>426</v>
      </c>
      <c r="C436" s="18" t="s">
        <v>30</v>
      </c>
      <c r="D436" s="19">
        <v>57.72</v>
      </c>
    </row>
    <row r="437" spans="1:4" ht="26.25" x14ac:dyDescent="0.25">
      <c r="A437" s="18">
        <v>105297</v>
      </c>
      <c r="B437" s="80" t="s">
        <v>427</v>
      </c>
      <c r="C437" s="18" t="s">
        <v>30</v>
      </c>
      <c r="D437" s="19">
        <v>10.84</v>
      </c>
    </row>
    <row r="438" spans="1:4" ht="26.25" x14ac:dyDescent="0.25">
      <c r="A438" s="18">
        <v>105372</v>
      </c>
      <c r="B438" s="80" t="s">
        <v>428</v>
      </c>
      <c r="C438" s="18" t="s">
        <v>30</v>
      </c>
      <c r="D438" s="19">
        <v>8.39</v>
      </c>
    </row>
    <row r="439" spans="1:4" ht="26.25" x14ac:dyDescent="0.25">
      <c r="A439" s="18">
        <v>105401</v>
      </c>
      <c r="B439" s="80" t="s">
        <v>429</v>
      </c>
      <c r="C439" s="18" t="s">
        <v>30</v>
      </c>
      <c r="D439" s="19">
        <v>80.36</v>
      </c>
    </row>
    <row r="440" spans="1:4" ht="26.25" x14ac:dyDescent="0.25">
      <c r="A440" s="18">
        <v>105265</v>
      </c>
      <c r="B440" s="80" t="s">
        <v>430</v>
      </c>
      <c r="C440" s="18" t="s">
        <v>30</v>
      </c>
      <c r="D440" s="19">
        <v>65.19</v>
      </c>
    </row>
    <row r="441" spans="1:4" ht="26.25" x14ac:dyDescent="0.25">
      <c r="A441" s="18">
        <v>105402</v>
      </c>
      <c r="B441" s="80" t="s">
        <v>431</v>
      </c>
      <c r="C441" s="18" t="s">
        <v>30</v>
      </c>
      <c r="D441" s="19">
        <v>89.78</v>
      </c>
    </row>
    <row r="442" spans="1:4" ht="26.25" x14ac:dyDescent="0.25">
      <c r="A442" s="18">
        <v>105266</v>
      </c>
      <c r="B442" s="80" t="s">
        <v>432</v>
      </c>
      <c r="C442" s="18" t="s">
        <v>30</v>
      </c>
      <c r="D442" s="19">
        <v>72.95</v>
      </c>
    </row>
    <row r="443" spans="1:4" ht="26.25" x14ac:dyDescent="0.25">
      <c r="A443" s="18">
        <v>105361</v>
      </c>
      <c r="B443" s="80" t="s">
        <v>433</v>
      </c>
      <c r="C443" s="18" t="s">
        <v>30</v>
      </c>
      <c r="D443" s="19">
        <v>18.04</v>
      </c>
    </row>
    <row r="444" spans="1:4" ht="26.25" x14ac:dyDescent="0.25">
      <c r="A444" s="18">
        <v>105382</v>
      </c>
      <c r="B444" s="80" t="s">
        <v>434</v>
      </c>
      <c r="C444" s="18" t="s">
        <v>30</v>
      </c>
      <c r="D444" s="19">
        <v>15</v>
      </c>
    </row>
    <row r="445" spans="1:4" ht="26.25" x14ac:dyDescent="0.25">
      <c r="A445" s="18">
        <v>105359</v>
      </c>
      <c r="B445" s="80" t="s">
        <v>435</v>
      </c>
      <c r="C445" s="18" t="s">
        <v>30</v>
      </c>
      <c r="D445" s="19">
        <v>12.67</v>
      </c>
    </row>
    <row r="446" spans="1:4" ht="26.25" x14ac:dyDescent="0.25">
      <c r="A446" s="18">
        <v>105315</v>
      </c>
      <c r="B446" s="80" t="s">
        <v>436</v>
      </c>
      <c r="C446" s="18" t="s">
        <v>30</v>
      </c>
      <c r="D446" s="19">
        <v>10.44</v>
      </c>
    </row>
    <row r="447" spans="1:4" ht="26.25" x14ac:dyDescent="0.25">
      <c r="A447" s="18">
        <v>105360</v>
      </c>
      <c r="B447" s="80" t="s">
        <v>437</v>
      </c>
      <c r="C447" s="18" t="s">
        <v>30</v>
      </c>
      <c r="D447" s="19">
        <v>15.47</v>
      </c>
    </row>
    <row r="448" spans="1:4" ht="26.25" x14ac:dyDescent="0.25">
      <c r="A448" s="18">
        <v>105381</v>
      </c>
      <c r="B448" s="80" t="s">
        <v>438</v>
      </c>
      <c r="C448" s="18" t="s">
        <v>30</v>
      </c>
      <c r="D448" s="19">
        <v>12.83</v>
      </c>
    </row>
    <row r="449" spans="1:4" ht="26.25" x14ac:dyDescent="0.25">
      <c r="A449" s="18">
        <v>105251</v>
      </c>
      <c r="B449" s="80" t="s">
        <v>439</v>
      </c>
      <c r="C449" s="18" t="s">
        <v>30</v>
      </c>
      <c r="D449" s="19">
        <v>18.170000000000002</v>
      </c>
    </row>
    <row r="450" spans="1:4" ht="26.25" x14ac:dyDescent="0.25">
      <c r="A450" s="18">
        <v>105282</v>
      </c>
      <c r="B450" s="80" t="s">
        <v>440</v>
      </c>
      <c r="C450" s="18" t="s">
        <v>30</v>
      </c>
      <c r="D450" s="19">
        <v>14.09</v>
      </c>
    </row>
    <row r="451" spans="1:4" ht="26.25" x14ac:dyDescent="0.25">
      <c r="A451" s="18">
        <v>105276</v>
      </c>
      <c r="B451" s="80" t="s">
        <v>441</v>
      </c>
      <c r="C451" s="18" t="s">
        <v>30</v>
      </c>
      <c r="D451" s="19">
        <v>144.07</v>
      </c>
    </row>
    <row r="452" spans="1:4" ht="26.25" x14ac:dyDescent="0.25">
      <c r="A452" s="18">
        <v>105341</v>
      </c>
      <c r="B452" s="80" t="s">
        <v>442</v>
      </c>
      <c r="C452" s="18" t="s">
        <v>30</v>
      </c>
      <c r="D452" s="19">
        <v>116.33</v>
      </c>
    </row>
    <row r="453" spans="1:4" ht="26.25" x14ac:dyDescent="0.25">
      <c r="A453" s="18">
        <v>105277</v>
      </c>
      <c r="B453" s="80" t="s">
        <v>443</v>
      </c>
      <c r="C453" s="18" t="s">
        <v>30</v>
      </c>
      <c r="D453" s="19">
        <v>175.15</v>
      </c>
    </row>
    <row r="454" spans="1:4" ht="26.25" x14ac:dyDescent="0.25">
      <c r="A454" s="18">
        <v>105342</v>
      </c>
      <c r="B454" s="80" t="s">
        <v>444</v>
      </c>
      <c r="C454" s="18" t="s">
        <v>30</v>
      </c>
      <c r="D454" s="19">
        <v>142.44</v>
      </c>
    </row>
    <row r="455" spans="1:4" ht="26.25" x14ac:dyDescent="0.25">
      <c r="A455" s="18">
        <v>105252</v>
      </c>
      <c r="B455" s="80" t="s">
        <v>445</v>
      </c>
      <c r="C455" s="18" t="s">
        <v>30</v>
      </c>
      <c r="D455" s="19">
        <v>24.07</v>
      </c>
    </row>
    <row r="456" spans="1:4" ht="26.25" x14ac:dyDescent="0.25">
      <c r="A456" s="18">
        <v>105298</v>
      </c>
      <c r="B456" s="80" t="s">
        <v>446</v>
      </c>
      <c r="C456" s="18" t="s">
        <v>30</v>
      </c>
      <c r="D456" s="19">
        <v>18.97</v>
      </c>
    </row>
    <row r="457" spans="1:4" ht="26.25" x14ac:dyDescent="0.25">
      <c r="A457" s="18">
        <v>105253</v>
      </c>
      <c r="B457" s="80" t="s">
        <v>447</v>
      </c>
      <c r="C457" s="18" t="s">
        <v>30</v>
      </c>
      <c r="D457" s="19">
        <v>29.94</v>
      </c>
    </row>
    <row r="458" spans="1:4" ht="26.25" x14ac:dyDescent="0.25">
      <c r="A458" s="18">
        <v>105299</v>
      </c>
      <c r="B458" s="80" t="s">
        <v>448</v>
      </c>
      <c r="C458" s="18" t="s">
        <v>30</v>
      </c>
      <c r="D458" s="19">
        <v>23.85</v>
      </c>
    </row>
    <row r="459" spans="1:4" ht="26.25" x14ac:dyDescent="0.25">
      <c r="A459" s="18">
        <v>105254</v>
      </c>
      <c r="B459" s="80" t="s">
        <v>449</v>
      </c>
      <c r="C459" s="18" t="s">
        <v>30</v>
      </c>
      <c r="D459" s="19">
        <v>36</v>
      </c>
    </row>
    <row r="460" spans="1:4" ht="26.25" x14ac:dyDescent="0.25">
      <c r="A460" s="18">
        <v>105300</v>
      </c>
      <c r="B460" s="80" t="s">
        <v>450</v>
      </c>
      <c r="C460" s="18" t="s">
        <v>30</v>
      </c>
      <c r="D460" s="19">
        <v>28.93</v>
      </c>
    </row>
    <row r="461" spans="1:4" ht="26.25" x14ac:dyDescent="0.25">
      <c r="A461" s="18">
        <v>105255</v>
      </c>
      <c r="B461" s="80" t="s">
        <v>451</v>
      </c>
      <c r="C461" s="18" t="s">
        <v>30</v>
      </c>
      <c r="D461" s="19">
        <v>42.07</v>
      </c>
    </row>
    <row r="462" spans="1:4" ht="26.25" x14ac:dyDescent="0.25">
      <c r="A462" s="18">
        <v>105301</v>
      </c>
      <c r="B462" s="80" t="s">
        <v>452</v>
      </c>
      <c r="C462" s="18" t="s">
        <v>30</v>
      </c>
      <c r="D462" s="19">
        <v>34</v>
      </c>
    </row>
    <row r="463" spans="1:4" ht="26.25" x14ac:dyDescent="0.25">
      <c r="A463" s="18">
        <v>105256</v>
      </c>
      <c r="B463" s="80" t="s">
        <v>453</v>
      </c>
      <c r="C463" s="18" t="s">
        <v>30</v>
      </c>
      <c r="D463" s="19">
        <v>48.13</v>
      </c>
    </row>
    <row r="464" spans="1:4" ht="26.25" x14ac:dyDescent="0.25">
      <c r="A464" s="18">
        <v>105302</v>
      </c>
      <c r="B464" s="80" t="s">
        <v>454</v>
      </c>
      <c r="C464" s="18" t="s">
        <v>30</v>
      </c>
      <c r="D464" s="19">
        <v>39.06</v>
      </c>
    </row>
    <row r="465" spans="1:4" ht="26.25" x14ac:dyDescent="0.25">
      <c r="A465" s="18">
        <v>105257</v>
      </c>
      <c r="B465" s="80" t="s">
        <v>455</v>
      </c>
      <c r="C465" s="18" t="s">
        <v>30</v>
      </c>
      <c r="D465" s="19">
        <v>54.17</v>
      </c>
    </row>
    <row r="466" spans="1:4" ht="26.25" x14ac:dyDescent="0.25">
      <c r="A466" s="18">
        <v>105303</v>
      </c>
      <c r="B466" s="80" t="s">
        <v>456</v>
      </c>
      <c r="C466" s="18" t="s">
        <v>30</v>
      </c>
      <c r="D466" s="19">
        <v>44.11</v>
      </c>
    </row>
    <row r="467" spans="1:4" ht="26.25" x14ac:dyDescent="0.25">
      <c r="A467" s="18">
        <v>105270</v>
      </c>
      <c r="B467" s="80" t="s">
        <v>457</v>
      </c>
      <c r="C467" s="18" t="s">
        <v>30</v>
      </c>
      <c r="D467" s="19">
        <v>60.4</v>
      </c>
    </row>
    <row r="468" spans="1:4" ht="26.25" x14ac:dyDescent="0.25">
      <c r="A468" s="18">
        <v>105304</v>
      </c>
      <c r="B468" s="80" t="s">
        <v>458</v>
      </c>
      <c r="C468" s="18" t="s">
        <v>30</v>
      </c>
      <c r="D468" s="19">
        <v>49.33</v>
      </c>
    </row>
    <row r="469" spans="1:4" ht="26.25" x14ac:dyDescent="0.25">
      <c r="A469" s="18">
        <v>105271</v>
      </c>
      <c r="B469" s="80" t="s">
        <v>459</v>
      </c>
      <c r="C469" s="18" t="s">
        <v>30</v>
      </c>
      <c r="D469" s="19">
        <v>76.510000000000005</v>
      </c>
    </row>
    <row r="470" spans="1:4" ht="26.25" x14ac:dyDescent="0.25">
      <c r="A470" s="18">
        <v>105305</v>
      </c>
      <c r="B470" s="80" t="s">
        <v>460</v>
      </c>
      <c r="C470" s="18" t="s">
        <v>30</v>
      </c>
      <c r="D470" s="19">
        <v>61.2</v>
      </c>
    </row>
    <row r="471" spans="1:4" ht="26.25" x14ac:dyDescent="0.25">
      <c r="A471" s="18">
        <v>105272</v>
      </c>
      <c r="B471" s="80" t="s">
        <v>461</v>
      </c>
      <c r="C471" s="18" t="s">
        <v>30</v>
      </c>
      <c r="D471" s="19">
        <v>90.45</v>
      </c>
    </row>
    <row r="472" spans="1:4" ht="26.25" x14ac:dyDescent="0.25">
      <c r="A472" s="18">
        <v>105306</v>
      </c>
      <c r="B472" s="80" t="s">
        <v>462</v>
      </c>
      <c r="C472" s="18" t="s">
        <v>30</v>
      </c>
      <c r="D472" s="19">
        <v>72.64</v>
      </c>
    </row>
    <row r="473" spans="1:4" ht="26.25" x14ac:dyDescent="0.25">
      <c r="A473" s="18">
        <v>105273</v>
      </c>
      <c r="B473" s="80" t="s">
        <v>463</v>
      </c>
      <c r="C473" s="18" t="s">
        <v>30</v>
      </c>
      <c r="D473" s="19">
        <v>103.43</v>
      </c>
    </row>
    <row r="474" spans="1:4" ht="26.25" x14ac:dyDescent="0.25">
      <c r="A474" s="18">
        <v>105307</v>
      </c>
      <c r="B474" s="80" t="s">
        <v>464</v>
      </c>
      <c r="C474" s="18" t="s">
        <v>30</v>
      </c>
      <c r="D474" s="19">
        <v>83.14</v>
      </c>
    </row>
    <row r="475" spans="1:4" ht="26.25" x14ac:dyDescent="0.25">
      <c r="A475" s="18">
        <v>105250</v>
      </c>
      <c r="B475" s="80" t="s">
        <v>465</v>
      </c>
      <c r="C475" s="18" t="s">
        <v>30</v>
      </c>
      <c r="D475" s="19">
        <v>15.79</v>
      </c>
    </row>
    <row r="476" spans="1:4" ht="26.25" x14ac:dyDescent="0.25">
      <c r="A476" s="18">
        <v>105269</v>
      </c>
      <c r="B476" s="80" t="s">
        <v>466</v>
      </c>
      <c r="C476" s="18" t="s">
        <v>30</v>
      </c>
      <c r="D476" s="19">
        <v>12.1</v>
      </c>
    </row>
    <row r="477" spans="1:4" ht="26.25" x14ac:dyDescent="0.25">
      <c r="A477" s="18">
        <v>105274</v>
      </c>
      <c r="B477" s="80" t="s">
        <v>467</v>
      </c>
      <c r="C477" s="18" t="s">
        <v>30</v>
      </c>
      <c r="D477" s="19">
        <v>116.75</v>
      </c>
    </row>
    <row r="478" spans="1:4" ht="26.25" x14ac:dyDescent="0.25">
      <c r="A478" s="18">
        <v>105340</v>
      </c>
      <c r="B478" s="80" t="s">
        <v>468</v>
      </c>
      <c r="C478" s="18" t="s">
        <v>30</v>
      </c>
      <c r="D478" s="19">
        <v>93.99</v>
      </c>
    </row>
    <row r="479" spans="1:4" ht="26.25" x14ac:dyDescent="0.25">
      <c r="A479" s="18">
        <v>105275</v>
      </c>
      <c r="B479" s="80" t="s">
        <v>469</v>
      </c>
      <c r="C479" s="18" t="s">
        <v>30</v>
      </c>
      <c r="D479" s="19">
        <v>130.34</v>
      </c>
    </row>
    <row r="480" spans="1:4" ht="26.25" x14ac:dyDescent="0.25">
      <c r="A480" s="18">
        <v>105390</v>
      </c>
      <c r="B480" s="80" t="s">
        <v>470</v>
      </c>
      <c r="C480" s="18" t="s">
        <v>30</v>
      </c>
      <c r="D480" s="19">
        <v>105.08</v>
      </c>
    </row>
    <row r="481" spans="1:4" ht="26.25" x14ac:dyDescent="0.25">
      <c r="A481" s="18">
        <v>105364</v>
      </c>
      <c r="B481" s="80" t="s">
        <v>471</v>
      </c>
      <c r="C481" s="18" t="s">
        <v>30</v>
      </c>
      <c r="D481" s="19">
        <v>26.1</v>
      </c>
    </row>
    <row r="482" spans="1:4" ht="26.25" x14ac:dyDescent="0.25">
      <c r="A482" s="18">
        <v>105385</v>
      </c>
      <c r="B482" s="80" t="s">
        <v>472</v>
      </c>
      <c r="C482" s="18" t="s">
        <v>30</v>
      </c>
      <c r="D482" s="19">
        <v>21.53</v>
      </c>
    </row>
    <row r="483" spans="1:4" ht="26.25" x14ac:dyDescent="0.25">
      <c r="A483" s="18">
        <v>105362</v>
      </c>
      <c r="B483" s="80" t="s">
        <v>473</v>
      </c>
      <c r="C483" s="18" t="s">
        <v>30</v>
      </c>
      <c r="D483" s="19">
        <v>18.579999999999998</v>
      </c>
    </row>
    <row r="484" spans="1:4" ht="26.25" x14ac:dyDescent="0.25">
      <c r="A484" s="18">
        <v>105383</v>
      </c>
      <c r="B484" s="80" t="s">
        <v>474</v>
      </c>
      <c r="C484" s="18" t="s">
        <v>30</v>
      </c>
      <c r="D484" s="19">
        <v>15.24</v>
      </c>
    </row>
    <row r="485" spans="1:4" ht="26.25" x14ac:dyDescent="0.25">
      <c r="A485" s="18">
        <v>105363</v>
      </c>
      <c r="B485" s="80" t="s">
        <v>475</v>
      </c>
      <c r="C485" s="18" t="s">
        <v>30</v>
      </c>
      <c r="D485" s="19">
        <v>22.45</v>
      </c>
    </row>
    <row r="486" spans="1:4" ht="26.25" x14ac:dyDescent="0.25">
      <c r="A486" s="18">
        <v>105384</v>
      </c>
      <c r="B486" s="80" t="s">
        <v>476</v>
      </c>
      <c r="C486" s="18" t="s">
        <v>30</v>
      </c>
      <c r="D486" s="19">
        <v>18.489999999999998</v>
      </c>
    </row>
    <row r="487" spans="1:4" ht="26.25" x14ac:dyDescent="0.25">
      <c r="A487" s="18">
        <v>105279</v>
      </c>
      <c r="B487" s="80" t="s">
        <v>477</v>
      </c>
      <c r="C487" s="18" t="s">
        <v>30</v>
      </c>
      <c r="D487" s="19">
        <v>25</v>
      </c>
    </row>
    <row r="488" spans="1:4" ht="26.25" x14ac:dyDescent="0.25">
      <c r="A488" s="18">
        <v>105259</v>
      </c>
      <c r="B488" s="80" t="s">
        <v>478</v>
      </c>
      <c r="C488" s="18" t="s">
        <v>30</v>
      </c>
      <c r="D488" s="19">
        <v>19.55</v>
      </c>
    </row>
    <row r="489" spans="1:4" ht="26.25" x14ac:dyDescent="0.25">
      <c r="A489" s="18">
        <v>105357</v>
      </c>
      <c r="B489" s="80" t="s">
        <v>479</v>
      </c>
      <c r="C489" s="18" t="s">
        <v>30</v>
      </c>
      <c r="D489" s="19">
        <v>198.63</v>
      </c>
    </row>
    <row r="490" spans="1:4" ht="26.25" x14ac:dyDescent="0.25">
      <c r="A490" s="18">
        <v>105346</v>
      </c>
      <c r="B490" s="80" t="s">
        <v>480</v>
      </c>
      <c r="C490" s="18" t="s">
        <v>30</v>
      </c>
      <c r="D490" s="19">
        <v>161.63999999999999</v>
      </c>
    </row>
    <row r="491" spans="1:4" ht="26.25" x14ac:dyDescent="0.25">
      <c r="A491" s="18">
        <v>105358</v>
      </c>
      <c r="B491" s="80" t="s">
        <v>481</v>
      </c>
      <c r="C491" s="18" t="s">
        <v>30</v>
      </c>
      <c r="D491" s="19">
        <v>244</v>
      </c>
    </row>
    <row r="492" spans="1:4" ht="26.25" x14ac:dyDescent="0.25">
      <c r="A492" s="18">
        <v>105347</v>
      </c>
      <c r="B492" s="80" t="s">
        <v>482</v>
      </c>
      <c r="C492" s="18" t="s">
        <v>30</v>
      </c>
      <c r="D492" s="19">
        <v>200.38</v>
      </c>
    </row>
    <row r="493" spans="1:4" ht="26.25" x14ac:dyDescent="0.25">
      <c r="A493" s="18">
        <v>105280</v>
      </c>
      <c r="B493" s="80" t="s">
        <v>483</v>
      </c>
      <c r="C493" s="18" t="s">
        <v>30</v>
      </c>
      <c r="D493" s="19">
        <v>33.07</v>
      </c>
    </row>
    <row r="494" spans="1:4" ht="26.25" x14ac:dyDescent="0.25">
      <c r="A494" s="18">
        <v>105283</v>
      </c>
      <c r="B494" s="80" t="s">
        <v>484</v>
      </c>
      <c r="C494" s="18" t="s">
        <v>30</v>
      </c>
      <c r="D494" s="19">
        <v>26.29</v>
      </c>
    </row>
    <row r="495" spans="1:4" ht="26.25" x14ac:dyDescent="0.25">
      <c r="A495" s="18">
        <v>105281</v>
      </c>
      <c r="B495" s="80" t="s">
        <v>485</v>
      </c>
      <c r="C495" s="18" t="s">
        <v>30</v>
      </c>
      <c r="D495" s="19">
        <v>41.14</v>
      </c>
    </row>
    <row r="496" spans="1:4" ht="26.25" x14ac:dyDescent="0.25">
      <c r="A496" s="18">
        <v>105319</v>
      </c>
      <c r="B496" s="80" t="s">
        <v>486</v>
      </c>
      <c r="C496" s="18" t="s">
        <v>30</v>
      </c>
      <c r="D496" s="19">
        <v>33.04</v>
      </c>
    </row>
    <row r="497" spans="1:4" ht="26.25" x14ac:dyDescent="0.25">
      <c r="A497" s="18">
        <v>105284</v>
      </c>
      <c r="B497" s="80" t="s">
        <v>487</v>
      </c>
      <c r="C497" s="18" t="s">
        <v>30</v>
      </c>
      <c r="D497" s="19">
        <v>49.6</v>
      </c>
    </row>
    <row r="498" spans="1:4" ht="26.25" x14ac:dyDescent="0.25">
      <c r="A498" s="18">
        <v>105320</v>
      </c>
      <c r="B498" s="80" t="s">
        <v>488</v>
      </c>
      <c r="C498" s="18" t="s">
        <v>30</v>
      </c>
      <c r="D498" s="19">
        <v>40.15</v>
      </c>
    </row>
    <row r="499" spans="1:4" ht="26.25" x14ac:dyDescent="0.25">
      <c r="A499" s="18">
        <v>105348</v>
      </c>
      <c r="B499" s="80" t="s">
        <v>489</v>
      </c>
      <c r="C499" s="18" t="s">
        <v>30</v>
      </c>
      <c r="D499" s="19">
        <v>58.01</v>
      </c>
    </row>
    <row r="500" spans="1:4" ht="26.25" x14ac:dyDescent="0.25">
      <c r="A500" s="18">
        <v>105321</v>
      </c>
      <c r="B500" s="80" t="s">
        <v>490</v>
      </c>
      <c r="C500" s="18" t="s">
        <v>30</v>
      </c>
      <c r="D500" s="19">
        <v>47.25</v>
      </c>
    </row>
    <row r="501" spans="1:4" ht="26.25" x14ac:dyDescent="0.25">
      <c r="A501" s="18">
        <v>105349</v>
      </c>
      <c r="B501" s="80" t="s">
        <v>491</v>
      </c>
      <c r="C501" s="18" t="s">
        <v>30</v>
      </c>
      <c r="D501" s="19">
        <v>66.44</v>
      </c>
    </row>
    <row r="502" spans="1:4" ht="26.25" x14ac:dyDescent="0.25">
      <c r="A502" s="18">
        <v>105322</v>
      </c>
      <c r="B502" s="80" t="s">
        <v>492</v>
      </c>
      <c r="C502" s="18" t="s">
        <v>30</v>
      </c>
      <c r="D502" s="19">
        <v>54.35</v>
      </c>
    </row>
    <row r="503" spans="1:4" ht="26.25" x14ac:dyDescent="0.25">
      <c r="A503" s="18">
        <v>105350</v>
      </c>
      <c r="B503" s="80" t="s">
        <v>493</v>
      </c>
      <c r="C503" s="18" t="s">
        <v>30</v>
      </c>
      <c r="D503" s="19">
        <v>74.84</v>
      </c>
    </row>
    <row r="504" spans="1:4" ht="26.25" x14ac:dyDescent="0.25">
      <c r="A504" s="18">
        <v>105323</v>
      </c>
      <c r="B504" s="80" t="s">
        <v>494</v>
      </c>
      <c r="C504" s="18" t="s">
        <v>30</v>
      </c>
      <c r="D504" s="19">
        <v>61.42</v>
      </c>
    </row>
    <row r="505" spans="1:4" ht="26.25" x14ac:dyDescent="0.25">
      <c r="A505" s="18">
        <v>105351</v>
      </c>
      <c r="B505" s="80" t="s">
        <v>495</v>
      </c>
      <c r="C505" s="18" t="s">
        <v>30</v>
      </c>
      <c r="D505" s="19">
        <v>83.6</v>
      </c>
    </row>
    <row r="506" spans="1:4" ht="26.25" x14ac:dyDescent="0.25">
      <c r="A506" s="18">
        <v>105324</v>
      </c>
      <c r="B506" s="80" t="s">
        <v>496</v>
      </c>
      <c r="C506" s="18" t="s">
        <v>30</v>
      </c>
      <c r="D506" s="19">
        <v>68.84</v>
      </c>
    </row>
    <row r="507" spans="1:4" ht="26.25" x14ac:dyDescent="0.25">
      <c r="A507" s="18">
        <v>105352</v>
      </c>
      <c r="B507" s="80" t="s">
        <v>497</v>
      </c>
      <c r="C507" s="18" t="s">
        <v>30</v>
      </c>
      <c r="D507" s="19">
        <v>105.48</v>
      </c>
    </row>
    <row r="508" spans="1:4" ht="26.25" x14ac:dyDescent="0.25">
      <c r="A508" s="18">
        <v>105325</v>
      </c>
      <c r="B508" s="80" t="s">
        <v>498</v>
      </c>
      <c r="C508" s="18" t="s">
        <v>30</v>
      </c>
      <c r="D508" s="19">
        <v>85.04</v>
      </c>
    </row>
    <row r="509" spans="1:4" ht="26.25" x14ac:dyDescent="0.25">
      <c r="A509" s="18">
        <v>105353</v>
      </c>
      <c r="B509" s="80" t="s">
        <v>499</v>
      </c>
      <c r="C509" s="18" t="s">
        <v>30</v>
      </c>
      <c r="D509" s="19">
        <v>124.94</v>
      </c>
    </row>
    <row r="510" spans="1:4" ht="26.25" x14ac:dyDescent="0.25">
      <c r="A510" s="18">
        <v>105326</v>
      </c>
      <c r="B510" s="80" t="s">
        <v>500</v>
      </c>
      <c r="C510" s="18" t="s">
        <v>30</v>
      </c>
      <c r="D510" s="19">
        <v>101.2</v>
      </c>
    </row>
    <row r="511" spans="1:4" ht="26.25" x14ac:dyDescent="0.25">
      <c r="A511" s="18">
        <v>105354</v>
      </c>
      <c r="B511" s="80" t="s">
        <v>501</v>
      </c>
      <c r="C511" s="18" t="s">
        <v>30</v>
      </c>
      <c r="D511" s="19">
        <v>142.5</v>
      </c>
    </row>
    <row r="512" spans="1:4" ht="26.25" x14ac:dyDescent="0.25">
      <c r="A512" s="18">
        <v>105344</v>
      </c>
      <c r="B512" s="80" t="s">
        <v>502</v>
      </c>
      <c r="C512" s="18" t="s">
        <v>30</v>
      </c>
      <c r="D512" s="19">
        <v>115.44</v>
      </c>
    </row>
    <row r="513" spans="1:4" ht="26.25" x14ac:dyDescent="0.25">
      <c r="A513" s="18">
        <v>105278</v>
      </c>
      <c r="B513" s="80" t="s">
        <v>503</v>
      </c>
      <c r="C513" s="18" t="s">
        <v>30</v>
      </c>
      <c r="D513" s="19">
        <v>21.69</v>
      </c>
    </row>
    <row r="514" spans="1:4" ht="26.25" x14ac:dyDescent="0.25">
      <c r="A514" s="18">
        <v>105343</v>
      </c>
      <c r="B514" s="80" t="s">
        <v>504</v>
      </c>
      <c r="C514" s="18" t="s">
        <v>30</v>
      </c>
      <c r="D514" s="19">
        <v>16.760000000000002</v>
      </c>
    </row>
    <row r="515" spans="1:4" ht="26.25" x14ac:dyDescent="0.25">
      <c r="A515" s="18">
        <v>105355</v>
      </c>
      <c r="B515" s="80" t="s">
        <v>505</v>
      </c>
      <c r="C515" s="18" t="s">
        <v>30</v>
      </c>
      <c r="D515" s="19">
        <v>160.75</v>
      </c>
    </row>
    <row r="516" spans="1:4" ht="26.25" x14ac:dyDescent="0.25">
      <c r="A516" s="18">
        <v>105391</v>
      </c>
      <c r="B516" s="80" t="s">
        <v>506</v>
      </c>
      <c r="C516" s="18" t="s">
        <v>30</v>
      </c>
      <c r="D516" s="19">
        <v>130.38</v>
      </c>
    </row>
    <row r="517" spans="1:4" ht="26.25" x14ac:dyDescent="0.25">
      <c r="A517" s="18">
        <v>105356</v>
      </c>
      <c r="B517" s="80" t="s">
        <v>507</v>
      </c>
      <c r="C517" s="18" t="s">
        <v>30</v>
      </c>
      <c r="D517" s="19">
        <v>179.54</v>
      </c>
    </row>
    <row r="518" spans="1:4" ht="26.25" x14ac:dyDescent="0.25">
      <c r="A518" s="18">
        <v>105345</v>
      </c>
      <c r="B518" s="80" t="s">
        <v>508</v>
      </c>
      <c r="C518" s="18" t="s">
        <v>30</v>
      </c>
      <c r="D518" s="19">
        <v>145.86000000000001</v>
      </c>
    </row>
    <row r="519" spans="1:4" ht="26.25" x14ac:dyDescent="0.25">
      <c r="A519" s="18">
        <v>105367</v>
      </c>
      <c r="B519" s="80" t="s">
        <v>509</v>
      </c>
      <c r="C519" s="18" t="s">
        <v>30</v>
      </c>
      <c r="D519" s="19">
        <v>36.1</v>
      </c>
    </row>
    <row r="520" spans="1:4" ht="26.25" x14ac:dyDescent="0.25">
      <c r="A520" s="18">
        <v>105371</v>
      </c>
      <c r="B520" s="80" t="s">
        <v>510</v>
      </c>
      <c r="C520" s="18" t="s">
        <v>30</v>
      </c>
      <c r="D520" s="19">
        <v>30.02</v>
      </c>
    </row>
    <row r="521" spans="1:4" ht="26.25" x14ac:dyDescent="0.25">
      <c r="A521" s="18">
        <v>105365</v>
      </c>
      <c r="B521" s="80" t="s">
        <v>511</v>
      </c>
      <c r="C521" s="18" t="s">
        <v>30</v>
      </c>
      <c r="D521" s="19">
        <v>25.36</v>
      </c>
    </row>
    <row r="522" spans="1:4" ht="26.25" x14ac:dyDescent="0.25">
      <c r="A522" s="18">
        <v>105386</v>
      </c>
      <c r="B522" s="80" t="s">
        <v>512</v>
      </c>
      <c r="C522" s="18" t="s">
        <v>30</v>
      </c>
      <c r="D522" s="19">
        <v>20.9</v>
      </c>
    </row>
    <row r="523" spans="1:4" ht="26.25" x14ac:dyDescent="0.25">
      <c r="A523" s="18">
        <v>105366</v>
      </c>
      <c r="B523" s="80" t="s">
        <v>513</v>
      </c>
      <c r="C523" s="18" t="s">
        <v>30</v>
      </c>
      <c r="D523" s="19">
        <v>30.94</v>
      </c>
    </row>
    <row r="524" spans="1:4" ht="26.25" x14ac:dyDescent="0.25">
      <c r="A524" s="18">
        <v>105387</v>
      </c>
      <c r="B524" s="80" t="s">
        <v>514</v>
      </c>
      <c r="C524" s="18" t="s">
        <v>30</v>
      </c>
      <c r="D524" s="19">
        <v>25.67</v>
      </c>
    </row>
    <row r="525" spans="1:4" ht="26.25" x14ac:dyDescent="0.25">
      <c r="A525" s="18">
        <v>97177</v>
      </c>
      <c r="B525" s="80" t="s">
        <v>515</v>
      </c>
      <c r="C525" s="18" t="s">
        <v>37</v>
      </c>
      <c r="D525" s="19">
        <v>89.94</v>
      </c>
    </row>
    <row r="526" spans="1:4" ht="26.25" x14ac:dyDescent="0.25">
      <c r="A526" s="18">
        <v>97187</v>
      </c>
      <c r="B526" s="80" t="s">
        <v>516</v>
      </c>
      <c r="C526" s="18" t="s">
        <v>37</v>
      </c>
      <c r="D526" s="19">
        <v>82.03</v>
      </c>
    </row>
    <row r="527" spans="1:4" ht="26.25" x14ac:dyDescent="0.25">
      <c r="A527" s="18">
        <v>97178</v>
      </c>
      <c r="B527" s="80" t="s">
        <v>517</v>
      </c>
      <c r="C527" s="18" t="s">
        <v>37</v>
      </c>
      <c r="D527" s="19">
        <v>109.17</v>
      </c>
    </row>
    <row r="528" spans="1:4" ht="26.25" x14ac:dyDescent="0.25">
      <c r="A528" s="18">
        <v>97188</v>
      </c>
      <c r="B528" s="80" t="s">
        <v>518</v>
      </c>
      <c r="C528" s="18" t="s">
        <v>37</v>
      </c>
      <c r="D528" s="19">
        <v>99.65</v>
      </c>
    </row>
    <row r="529" spans="1:4" ht="26.25" x14ac:dyDescent="0.25">
      <c r="A529" s="18">
        <v>97179</v>
      </c>
      <c r="B529" s="80" t="s">
        <v>519</v>
      </c>
      <c r="C529" s="18" t="s">
        <v>37</v>
      </c>
      <c r="D529" s="19">
        <v>128.43</v>
      </c>
    </row>
    <row r="530" spans="1:4" ht="26.25" x14ac:dyDescent="0.25">
      <c r="A530" s="18">
        <v>97189</v>
      </c>
      <c r="B530" s="80" t="s">
        <v>520</v>
      </c>
      <c r="C530" s="18" t="s">
        <v>37</v>
      </c>
      <c r="D530" s="19">
        <v>117.29</v>
      </c>
    </row>
    <row r="531" spans="1:4" ht="26.25" x14ac:dyDescent="0.25">
      <c r="A531" s="18">
        <v>97180</v>
      </c>
      <c r="B531" s="80" t="s">
        <v>521</v>
      </c>
      <c r="C531" s="18" t="s">
        <v>37</v>
      </c>
      <c r="D531" s="19">
        <v>147.66999999999999</v>
      </c>
    </row>
    <row r="532" spans="1:4" ht="26.25" x14ac:dyDescent="0.25">
      <c r="A532" s="18">
        <v>97190</v>
      </c>
      <c r="B532" s="80" t="s">
        <v>522</v>
      </c>
      <c r="C532" s="18" t="s">
        <v>37</v>
      </c>
      <c r="D532" s="19">
        <v>134.91</v>
      </c>
    </row>
    <row r="533" spans="1:4" ht="26.25" x14ac:dyDescent="0.25">
      <c r="A533" s="18">
        <v>97181</v>
      </c>
      <c r="B533" s="80" t="s">
        <v>523</v>
      </c>
      <c r="C533" s="18" t="s">
        <v>37</v>
      </c>
      <c r="D533" s="19">
        <v>166.92</v>
      </c>
    </row>
    <row r="534" spans="1:4" ht="26.25" x14ac:dyDescent="0.25">
      <c r="A534" s="18">
        <v>97191</v>
      </c>
      <c r="B534" s="80" t="s">
        <v>524</v>
      </c>
      <c r="C534" s="18" t="s">
        <v>37</v>
      </c>
      <c r="D534" s="19">
        <v>152.55000000000001</v>
      </c>
    </row>
    <row r="535" spans="1:4" ht="26.25" x14ac:dyDescent="0.25">
      <c r="A535" s="18">
        <v>97182</v>
      </c>
      <c r="B535" s="80" t="s">
        <v>525</v>
      </c>
      <c r="C535" s="18" t="s">
        <v>37</v>
      </c>
      <c r="D535" s="19">
        <v>190.41</v>
      </c>
    </row>
    <row r="536" spans="1:4" ht="26.25" x14ac:dyDescent="0.25">
      <c r="A536" s="18">
        <v>97192</v>
      </c>
      <c r="B536" s="80" t="s">
        <v>526</v>
      </c>
      <c r="C536" s="18" t="s">
        <v>37</v>
      </c>
      <c r="D536" s="19">
        <v>173.45</v>
      </c>
    </row>
    <row r="537" spans="1:4" ht="26.25" x14ac:dyDescent="0.25">
      <c r="A537" s="18">
        <v>97173</v>
      </c>
      <c r="B537" s="80" t="s">
        <v>527</v>
      </c>
      <c r="C537" s="18" t="s">
        <v>37</v>
      </c>
      <c r="D537" s="19">
        <v>51.44</v>
      </c>
    </row>
    <row r="538" spans="1:4" ht="26.25" x14ac:dyDescent="0.25">
      <c r="A538" s="18">
        <v>97183</v>
      </c>
      <c r="B538" s="80" t="s">
        <v>528</v>
      </c>
      <c r="C538" s="18" t="s">
        <v>37</v>
      </c>
      <c r="D538" s="19">
        <v>46.76</v>
      </c>
    </row>
    <row r="539" spans="1:4" ht="26.25" x14ac:dyDescent="0.25">
      <c r="A539" s="18">
        <v>97174</v>
      </c>
      <c r="B539" s="80" t="s">
        <v>529</v>
      </c>
      <c r="C539" s="18" t="s">
        <v>37</v>
      </c>
      <c r="D539" s="19">
        <v>61.06</v>
      </c>
    </row>
    <row r="540" spans="1:4" ht="26.25" x14ac:dyDescent="0.25">
      <c r="A540" s="18">
        <v>97184</v>
      </c>
      <c r="B540" s="80" t="s">
        <v>530</v>
      </c>
      <c r="C540" s="18" t="s">
        <v>37</v>
      </c>
      <c r="D540" s="19">
        <v>55.57</v>
      </c>
    </row>
    <row r="541" spans="1:4" ht="26.25" x14ac:dyDescent="0.25">
      <c r="A541" s="18">
        <v>97175</v>
      </c>
      <c r="B541" s="80" t="s">
        <v>531</v>
      </c>
      <c r="C541" s="18" t="s">
        <v>37</v>
      </c>
      <c r="D541" s="19">
        <v>70.67</v>
      </c>
    </row>
    <row r="542" spans="1:4" ht="26.25" x14ac:dyDescent="0.25">
      <c r="A542" s="18">
        <v>97185</v>
      </c>
      <c r="B542" s="80" t="s">
        <v>532</v>
      </c>
      <c r="C542" s="18" t="s">
        <v>37</v>
      </c>
      <c r="D542" s="19">
        <v>64.38</v>
      </c>
    </row>
    <row r="543" spans="1:4" ht="26.25" x14ac:dyDescent="0.25">
      <c r="A543" s="18">
        <v>97176</v>
      </c>
      <c r="B543" s="80" t="s">
        <v>533</v>
      </c>
      <c r="C543" s="18" t="s">
        <v>37</v>
      </c>
      <c r="D543" s="19">
        <v>80.31</v>
      </c>
    </row>
    <row r="544" spans="1:4" ht="26.25" x14ac:dyDescent="0.25">
      <c r="A544" s="18">
        <v>97186</v>
      </c>
      <c r="B544" s="80" t="s">
        <v>534</v>
      </c>
      <c r="C544" s="18" t="s">
        <v>37</v>
      </c>
      <c r="D544" s="19">
        <v>73.209999999999994</v>
      </c>
    </row>
    <row r="545" spans="1:4" ht="26.25" x14ac:dyDescent="0.25">
      <c r="A545" s="18">
        <v>97142</v>
      </c>
      <c r="B545" s="80" t="s">
        <v>535</v>
      </c>
      <c r="C545" s="18" t="s">
        <v>37</v>
      </c>
      <c r="D545" s="19">
        <v>5.71</v>
      </c>
    </row>
    <row r="546" spans="1:4" ht="26.25" x14ac:dyDescent="0.25">
      <c r="A546" s="18">
        <v>97158</v>
      </c>
      <c r="B546" s="80" t="s">
        <v>536</v>
      </c>
      <c r="C546" s="18" t="s">
        <v>37</v>
      </c>
      <c r="D546" s="19">
        <v>4.38</v>
      </c>
    </row>
    <row r="547" spans="1:4" ht="26.25" x14ac:dyDescent="0.25">
      <c r="A547" s="18">
        <v>97155</v>
      </c>
      <c r="B547" s="80" t="s">
        <v>537</v>
      </c>
      <c r="C547" s="18" t="s">
        <v>37</v>
      </c>
      <c r="D547" s="19">
        <v>45.04</v>
      </c>
    </row>
    <row r="548" spans="1:4" ht="26.25" x14ac:dyDescent="0.25">
      <c r="A548" s="18">
        <v>97171</v>
      </c>
      <c r="B548" s="80" t="s">
        <v>538</v>
      </c>
      <c r="C548" s="18" t="s">
        <v>37</v>
      </c>
      <c r="D548" s="19">
        <v>36.020000000000003</v>
      </c>
    </row>
    <row r="549" spans="1:4" ht="26.25" x14ac:dyDescent="0.25">
      <c r="A549" s="18">
        <v>97156</v>
      </c>
      <c r="B549" s="80" t="s">
        <v>539</v>
      </c>
      <c r="C549" s="18" t="s">
        <v>37</v>
      </c>
      <c r="D549" s="19">
        <v>54.05</v>
      </c>
    </row>
    <row r="550" spans="1:4" ht="26.25" x14ac:dyDescent="0.25">
      <c r="A550" s="18">
        <v>97172</v>
      </c>
      <c r="B550" s="80" t="s">
        <v>540</v>
      </c>
      <c r="C550" s="18" t="s">
        <v>37</v>
      </c>
      <c r="D550" s="19">
        <v>43.43</v>
      </c>
    </row>
    <row r="551" spans="1:4" ht="26.25" x14ac:dyDescent="0.25">
      <c r="A551" s="18">
        <v>97143</v>
      </c>
      <c r="B551" s="80" t="s">
        <v>541</v>
      </c>
      <c r="C551" s="18" t="s">
        <v>37</v>
      </c>
      <c r="D551" s="19">
        <v>7.57</v>
      </c>
    </row>
    <row r="552" spans="1:4" ht="26.25" x14ac:dyDescent="0.25">
      <c r="A552" s="18">
        <v>97159</v>
      </c>
      <c r="B552" s="80" t="s">
        <v>542</v>
      </c>
      <c r="C552" s="18" t="s">
        <v>37</v>
      </c>
      <c r="D552" s="19">
        <v>5.91</v>
      </c>
    </row>
    <row r="553" spans="1:4" ht="26.25" x14ac:dyDescent="0.25">
      <c r="A553" s="18">
        <v>97144</v>
      </c>
      <c r="B553" s="80" t="s">
        <v>543</v>
      </c>
      <c r="C553" s="18" t="s">
        <v>37</v>
      </c>
      <c r="D553" s="19">
        <v>9.44</v>
      </c>
    </row>
    <row r="554" spans="1:4" ht="26.25" x14ac:dyDescent="0.25">
      <c r="A554" s="18">
        <v>97160</v>
      </c>
      <c r="B554" s="80" t="s">
        <v>544</v>
      </c>
      <c r="C554" s="18" t="s">
        <v>37</v>
      </c>
      <c r="D554" s="19">
        <v>7.46</v>
      </c>
    </row>
    <row r="555" spans="1:4" ht="26.25" x14ac:dyDescent="0.25">
      <c r="A555" s="18">
        <v>97145</v>
      </c>
      <c r="B555" s="80" t="s">
        <v>545</v>
      </c>
      <c r="C555" s="18" t="s">
        <v>37</v>
      </c>
      <c r="D555" s="19">
        <v>11.32</v>
      </c>
    </row>
    <row r="556" spans="1:4" ht="26.25" x14ac:dyDescent="0.25">
      <c r="A556" s="18">
        <v>97161</v>
      </c>
      <c r="B556" s="80" t="s">
        <v>546</v>
      </c>
      <c r="C556" s="18" t="s">
        <v>37</v>
      </c>
      <c r="D556" s="19">
        <v>9.02</v>
      </c>
    </row>
    <row r="557" spans="1:4" ht="26.25" x14ac:dyDescent="0.25">
      <c r="A557" s="18">
        <v>97146</v>
      </c>
      <c r="B557" s="80" t="s">
        <v>547</v>
      </c>
      <c r="C557" s="18" t="s">
        <v>37</v>
      </c>
      <c r="D557" s="19">
        <v>13.2</v>
      </c>
    </row>
    <row r="558" spans="1:4" ht="26.25" x14ac:dyDescent="0.25">
      <c r="A558" s="18">
        <v>97162</v>
      </c>
      <c r="B558" s="80" t="s">
        <v>548</v>
      </c>
      <c r="C558" s="18" t="s">
        <v>37</v>
      </c>
      <c r="D558" s="19">
        <v>10.57</v>
      </c>
    </row>
    <row r="559" spans="1:4" ht="26.25" x14ac:dyDescent="0.25">
      <c r="A559" s="18">
        <v>97147</v>
      </c>
      <c r="B559" s="80" t="s">
        <v>549</v>
      </c>
      <c r="C559" s="18" t="s">
        <v>37</v>
      </c>
      <c r="D559" s="19">
        <v>15.09</v>
      </c>
    </row>
    <row r="560" spans="1:4" ht="26.25" x14ac:dyDescent="0.25">
      <c r="A560" s="18">
        <v>97163</v>
      </c>
      <c r="B560" s="80" t="s">
        <v>550</v>
      </c>
      <c r="C560" s="18" t="s">
        <v>37</v>
      </c>
      <c r="D560" s="19">
        <v>12.14</v>
      </c>
    </row>
    <row r="561" spans="1:4" ht="26.25" x14ac:dyDescent="0.25">
      <c r="A561" s="18">
        <v>97148</v>
      </c>
      <c r="B561" s="80" t="s">
        <v>551</v>
      </c>
      <c r="C561" s="18" t="s">
        <v>37</v>
      </c>
      <c r="D561" s="19">
        <v>16.98</v>
      </c>
    </row>
    <row r="562" spans="1:4" ht="26.25" x14ac:dyDescent="0.25">
      <c r="A562" s="18">
        <v>97164</v>
      </c>
      <c r="B562" s="80" t="s">
        <v>552</v>
      </c>
      <c r="C562" s="18" t="s">
        <v>37</v>
      </c>
      <c r="D562" s="19">
        <v>13.71</v>
      </c>
    </row>
    <row r="563" spans="1:4" ht="26.25" x14ac:dyDescent="0.25">
      <c r="A563" s="18">
        <v>97149</v>
      </c>
      <c r="B563" s="80" t="s">
        <v>553</v>
      </c>
      <c r="C563" s="18" t="s">
        <v>37</v>
      </c>
      <c r="D563" s="19">
        <v>18.89</v>
      </c>
    </row>
    <row r="564" spans="1:4" ht="26.25" x14ac:dyDescent="0.25">
      <c r="A564" s="18">
        <v>97165</v>
      </c>
      <c r="B564" s="80" t="s">
        <v>554</v>
      </c>
      <c r="C564" s="18" t="s">
        <v>37</v>
      </c>
      <c r="D564" s="19">
        <v>15.3</v>
      </c>
    </row>
    <row r="565" spans="1:4" ht="26.25" x14ac:dyDescent="0.25">
      <c r="A565" s="18">
        <v>97150</v>
      </c>
      <c r="B565" s="80" t="s">
        <v>555</v>
      </c>
      <c r="C565" s="18" t="s">
        <v>37</v>
      </c>
      <c r="D565" s="19">
        <v>24.04</v>
      </c>
    </row>
    <row r="566" spans="1:4" ht="26.25" x14ac:dyDescent="0.25">
      <c r="A566" s="18">
        <v>97166</v>
      </c>
      <c r="B566" s="80" t="s">
        <v>556</v>
      </c>
      <c r="C566" s="18" t="s">
        <v>37</v>
      </c>
      <c r="D566" s="19">
        <v>19.059999999999999</v>
      </c>
    </row>
    <row r="567" spans="1:4" ht="26.25" x14ac:dyDescent="0.25">
      <c r="A567" s="18">
        <v>97151</v>
      </c>
      <c r="B567" s="80" t="s">
        <v>557</v>
      </c>
      <c r="C567" s="18" t="s">
        <v>37</v>
      </c>
      <c r="D567" s="19">
        <v>28.36</v>
      </c>
    </row>
    <row r="568" spans="1:4" ht="26.25" x14ac:dyDescent="0.25">
      <c r="A568" s="18">
        <v>97167</v>
      </c>
      <c r="B568" s="80" t="s">
        <v>558</v>
      </c>
      <c r="C568" s="18" t="s">
        <v>37</v>
      </c>
      <c r="D568" s="19">
        <v>22.57</v>
      </c>
    </row>
    <row r="569" spans="1:4" ht="26.25" x14ac:dyDescent="0.25">
      <c r="A569" s="18">
        <v>97152</v>
      </c>
      <c r="B569" s="80" t="s">
        <v>559</v>
      </c>
      <c r="C569" s="18" t="s">
        <v>37</v>
      </c>
      <c r="D569" s="19">
        <v>32.35</v>
      </c>
    </row>
    <row r="570" spans="1:4" ht="26.25" x14ac:dyDescent="0.25">
      <c r="A570" s="18">
        <v>97168</v>
      </c>
      <c r="B570" s="80" t="s">
        <v>560</v>
      </c>
      <c r="C570" s="18" t="s">
        <v>37</v>
      </c>
      <c r="D570" s="19">
        <v>25.77</v>
      </c>
    </row>
    <row r="571" spans="1:4" ht="26.25" x14ac:dyDescent="0.25">
      <c r="A571" s="18">
        <v>97141</v>
      </c>
      <c r="B571" s="80" t="s">
        <v>561</v>
      </c>
      <c r="C571" s="18" t="s">
        <v>37</v>
      </c>
      <c r="D571" s="19">
        <v>4.95</v>
      </c>
    </row>
    <row r="572" spans="1:4" ht="26.25" x14ac:dyDescent="0.25">
      <c r="A572" s="18">
        <v>97157</v>
      </c>
      <c r="B572" s="80" t="s">
        <v>562</v>
      </c>
      <c r="C572" s="18" t="s">
        <v>37</v>
      </c>
      <c r="D572" s="19">
        <v>3.74</v>
      </c>
    </row>
    <row r="573" spans="1:4" ht="26.25" x14ac:dyDescent="0.25">
      <c r="A573" s="18">
        <v>97153</v>
      </c>
      <c r="B573" s="80" t="s">
        <v>563</v>
      </c>
      <c r="C573" s="18" t="s">
        <v>37</v>
      </c>
      <c r="D573" s="19">
        <v>36.54</v>
      </c>
    </row>
    <row r="574" spans="1:4" ht="26.25" x14ac:dyDescent="0.25">
      <c r="A574" s="18">
        <v>97169</v>
      </c>
      <c r="B574" s="80" t="s">
        <v>564</v>
      </c>
      <c r="C574" s="18" t="s">
        <v>37</v>
      </c>
      <c r="D574" s="19">
        <v>29.15</v>
      </c>
    </row>
    <row r="575" spans="1:4" ht="26.25" x14ac:dyDescent="0.25">
      <c r="A575" s="18">
        <v>97154</v>
      </c>
      <c r="B575" s="80" t="s">
        <v>565</v>
      </c>
      <c r="C575" s="18" t="s">
        <v>37</v>
      </c>
      <c r="D575" s="19">
        <v>40.76</v>
      </c>
    </row>
    <row r="576" spans="1:4" ht="26.25" x14ac:dyDescent="0.25">
      <c r="A576" s="18">
        <v>97170</v>
      </c>
      <c r="B576" s="80" t="s">
        <v>566</v>
      </c>
      <c r="C576" s="18" t="s">
        <v>37</v>
      </c>
      <c r="D576" s="19">
        <v>32.56</v>
      </c>
    </row>
    <row r="577" spans="1:4" ht="26.25" x14ac:dyDescent="0.25">
      <c r="A577" s="18">
        <v>105311</v>
      </c>
      <c r="B577" s="80" t="s">
        <v>567</v>
      </c>
      <c r="C577" s="18" t="s">
        <v>37</v>
      </c>
      <c r="D577" s="19">
        <v>4</v>
      </c>
    </row>
    <row r="578" spans="1:4" ht="26.25" x14ac:dyDescent="0.25">
      <c r="A578" s="18">
        <v>105339</v>
      </c>
      <c r="B578" s="80" t="s">
        <v>568</v>
      </c>
      <c r="C578" s="18" t="s">
        <v>37</v>
      </c>
      <c r="D578" s="19">
        <v>3.3</v>
      </c>
    </row>
    <row r="579" spans="1:4" ht="26.25" x14ac:dyDescent="0.25">
      <c r="A579" s="18">
        <v>97127</v>
      </c>
      <c r="B579" s="80" t="s">
        <v>569</v>
      </c>
      <c r="C579" s="18" t="s">
        <v>37</v>
      </c>
      <c r="D579" s="19">
        <v>5.23</v>
      </c>
    </row>
    <row r="580" spans="1:4" ht="26.25" x14ac:dyDescent="0.25">
      <c r="A580" s="18">
        <v>97134</v>
      </c>
      <c r="B580" s="80" t="s">
        <v>570</v>
      </c>
      <c r="C580" s="18" t="s">
        <v>37</v>
      </c>
      <c r="D580" s="19">
        <v>4.34</v>
      </c>
    </row>
    <row r="581" spans="1:4" ht="26.25" x14ac:dyDescent="0.25">
      <c r="A581" s="18">
        <v>97128</v>
      </c>
      <c r="B581" s="80" t="s">
        <v>571</v>
      </c>
      <c r="C581" s="18" t="s">
        <v>37</v>
      </c>
      <c r="D581" s="19">
        <v>10.31</v>
      </c>
    </row>
    <row r="582" spans="1:4" ht="26.25" x14ac:dyDescent="0.25">
      <c r="A582" s="18">
        <v>97135</v>
      </c>
      <c r="B582" s="80" t="s">
        <v>572</v>
      </c>
      <c r="C582" s="18" t="s">
        <v>37</v>
      </c>
      <c r="D582" s="19">
        <v>7.9</v>
      </c>
    </row>
    <row r="583" spans="1:4" ht="26.25" x14ac:dyDescent="0.25">
      <c r="A583" s="18">
        <v>97129</v>
      </c>
      <c r="B583" s="80" t="s">
        <v>573</v>
      </c>
      <c r="C583" s="18" t="s">
        <v>37</v>
      </c>
      <c r="D583" s="19">
        <v>12.19</v>
      </c>
    </row>
    <row r="584" spans="1:4" ht="26.25" x14ac:dyDescent="0.25">
      <c r="A584" s="18">
        <v>97136</v>
      </c>
      <c r="B584" s="80" t="s">
        <v>574</v>
      </c>
      <c r="C584" s="18" t="s">
        <v>37</v>
      </c>
      <c r="D584" s="19">
        <v>9.35</v>
      </c>
    </row>
    <row r="585" spans="1:4" ht="26.25" x14ac:dyDescent="0.25">
      <c r="A585" s="18">
        <v>97130</v>
      </c>
      <c r="B585" s="80" t="s">
        <v>575</v>
      </c>
      <c r="C585" s="18" t="s">
        <v>37</v>
      </c>
      <c r="D585" s="19">
        <v>14.11</v>
      </c>
    </row>
    <row r="586" spans="1:4" ht="26.25" x14ac:dyDescent="0.25">
      <c r="A586" s="18">
        <v>97137</v>
      </c>
      <c r="B586" s="80" t="s">
        <v>576</v>
      </c>
      <c r="C586" s="18" t="s">
        <v>37</v>
      </c>
      <c r="D586" s="19">
        <v>10.84</v>
      </c>
    </row>
    <row r="587" spans="1:4" ht="26.25" x14ac:dyDescent="0.25">
      <c r="A587" s="18">
        <v>97131</v>
      </c>
      <c r="B587" s="80" t="s">
        <v>577</v>
      </c>
      <c r="C587" s="18" t="s">
        <v>37</v>
      </c>
      <c r="D587" s="19">
        <v>16.02</v>
      </c>
    </row>
    <row r="588" spans="1:4" ht="26.25" x14ac:dyDescent="0.25">
      <c r="A588" s="18">
        <v>97138</v>
      </c>
      <c r="B588" s="80" t="s">
        <v>578</v>
      </c>
      <c r="C588" s="18" t="s">
        <v>37</v>
      </c>
      <c r="D588" s="19">
        <v>12.31</v>
      </c>
    </row>
    <row r="589" spans="1:4" ht="26.25" x14ac:dyDescent="0.25">
      <c r="A589" s="18">
        <v>97132</v>
      </c>
      <c r="B589" s="80" t="s">
        <v>579</v>
      </c>
      <c r="C589" s="18" t="s">
        <v>37</v>
      </c>
      <c r="D589" s="19">
        <v>17.940000000000001</v>
      </c>
    </row>
    <row r="590" spans="1:4" ht="26.25" x14ac:dyDescent="0.25">
      <c r="A590" s="18">
        <v>97139</v>
      </c>
      <c r="B590" s="80" t="s">
        <v>580</v>
      </c>
      <c r="C590" s="18" t="s">
        <v>37</v>
      </c>
      <c r="D590" s="19">
        <v>13.77</v>
      </c>
    </row>
    <row r="591" spans="1:4" ht="26.25" x14ac:dyDescent="0.25">
      <c r="A591" s="18">
        <v>97133</v>
      </c>
      <c r="B591" s="80" t="s">
        <v>581</v>
      </c>
      <c r="C591" s="18" t="s">
        <v>37</v>
      </c>
      <c r="D591" s="19">
        <v>21.75</v>
      </c>
    </row>
    <row r="592" spans="1:4" ht="26.25" x14ac:dyDescent="0.25">
      <c r="A592" s="18">
        <v>97140</v>
      </c>
      <c r="B592" s="80" t="s">
        <v>582</v>
      </c>
      <c r="C592" s="18" t="s">
        <v>37</v>
      </c>
      <c r="D592" s="19">
        <v>16.71</v>
      </c>
    </row>
    <row r="593" spans="1:4" ht="26.25" x14ac:dyDescent="0.25">
      <c r="A593" s="18">
        <v>97123</v>
      </c>
      <c r="B593" s="80" t="s">
        <v>583</v>
      </c>
      <c r="C593" s="18" t="s">
        <v>37</v>
      </c>
      <c r="D593" s="19">
        <v>4.3</v>
      </c>
    </row>
    <row r="594" spans="1:4" ht="26.25" x14ac:dyDescent="0.25">
      <c r="A594" s="18">
        <v>97126</v>
      </c>
      <c r="B594" s="80" t="s">
        <v>584</v>
      </c>
      <c r="C594" s="18" t="s">
        <v>37</v>
      </c>
      <c r="D594" s="19">
        <v>3.54</v>
      </c>
    </row>
    <row r="595" spans="1:4" ht="26.25" x14ac:dyDescent="0.25">
      <c r="A595" s="18">
        <v>105308</v>
      </c>
      <c r="B595" s="80" t="s">
        <v>585</v>
      </c>
      <c r="C595" s="18" t="s">
        <v>37</v>
      </c>
      <c r="D595" s="19">
        <v>4.9800000000000004</v>
      </c>
    </row>
    <row r="596" spans="1:4" ht="26.25" x14ac:dyDescent="0.25">
      <c r="A596" s="18">
        <v>105312</v>
      </c>
      <c r="B596" s="80" t="s">
        <v>586</v>
      </c>
      <c r="C596" s="18" t="s">
        <v>37</v>
      </c>
      <c r="D596" s="19">
        <v>4.13</v>
      </c>
    </row>
    <row r="597" spans="1:4" ht="26.25" x14ac:dyDescent="0.25">
      <c r="A597" s="18">
        <v>105309</v>
      </c>
      <c r="B597" s="80" t="s">
        <v>587</v>
      </c>
      <c r="C597" s="18" t="s">
        <v>37</v>
      </c>
      <c r="D597" s="19">
        <v>5.36</v>
      </c>
    </row>
    <row r="598" spans="1:4" ht="26.25" x14ac:dyDescent="0.25">
      <c r="A598" s="18">
        <v>105313</v>
      </c>
      <c r="B598" s="80" t="s">
        <v>588</v>
      </c>
      <c r="C598" s="18" t="s">
        <v>37</v>
      </c>
      <c r="D598" s="19">
        <v>4.45</v>
      </c>
    </row>
    <row r="599" spans="1:4" ht="26.25" x14ac:dyDescent="0.25">
      <c r="A599" s="18">
        <v>105310</v>
      </c>
      <c r="B599" s="80" t="s">
        <v>589</v>
      </c>
      <c r="C599" s="18" t="s">
        <v>37</v>
      </c>
      <c r="D599" s="19">
        <v>6.32</v>
      </c>
    </row>
    <row r="600" spans="1:4" ht="26.25" x14ac:dyDescent="0.25">
      <c r="A600" s="18">
        <v>105314</v>
      </c>
      <c r="B600" s="80" t="s">
        <v>590</v>
      </c>
      <c r="C600" s="18" t="s">
        <v>37</v>
      </c>
      <c r="D600" s="19">
        <v>5.25</v>
      </c>
    </row>
    <row r="601" spans="1:4" ht="26.25" x14ac:dyDescent="0.25">
      <c r="A601" s="18">
        <v>97121</v>
      </c>
      <c r="B601" s="80" t="s">
        <v>591</v>
      </c>
      <c r="C601" s="18" t="s">
        <v>37</v>
      </c>
      <c r="D601" s="19">
        <v>3.05</v>
      </c>
    </row>
    <row r="602" spans="1:4" ht="26.25" x14ac:dyDescent="0.25">
      <c r="A602" s="18">
        <v>97124</v>
      </c>
      <c r="B602" s="80" t="s">
        <v>592</v>
      </c>
      <c r="C602" s="18" t="s">
        <v>37</v>
      </c>
      <c r="D602" s="19">
        <v>2.5</v>
      </c>
    </row>
    <row r="603" spans="1:4" ht="26.25" x14ac:dyDescent="0.25">
      <c r="A603" s="18">
        <v>97122</v>
      </c>
      <c r="B603" s="80" t="s">
        <v>593</v>
      </c>
      <c r="C603" s="18" t="s">
        <v>37</v>
      </c>
      <c r="D603" s="19">
        <v>3.7</v>
      </c>
    </row>
    <row r="604" spans="1:4" ht="26.25" x14ac:dyDescent="0.25">
      <c r="A604" s="18">
        <v>97125</v>
      </c>
      <c r="B604" s="80" t="s">
        <v>594</v>
      </c>
      <c r="C604" s="18" t="s">
        <v>37</v>
      </c>
      <c r="D604" s="19">
        <v>3.05</v>
      </c>
    </row>
    <row r="605" spans="1:4" ht="26.25" x14ac:dyDescent="0.25">
      <c r="A605" s="18">
        <v>105296</v>
      </c>
      <c r="B605" s="80" t="s">
        <v>595</v>
      </c>
      <c r="C605" s="18" t="s">
        <v>30</v>
      </c>
      <c r="D605" s="19">
        <v>193.3</v>
      </c>
    </row>
    <row r="606" spans="1:4" ht="26.25" x14ac:dyDescent="0.25">
      <c r="A606" s="18">
        <v>105374</v>
      </c>
      <c r="B606" s="80" t="s">
        <v>596</v>
      </c>
      <c r="C606" s="18" t="s">
        <v>30</v>
      </c>
      <c r="D606" s="19">
        <v>188.73</v>
      </c>
    </row>
    <row r="607" spans="1:4" ht="26.25" x14ac:dyDescent="0.25">
      <c r="A607" s="18">
        <v>105292</v>
      </c>
      <c r="B607" s="80" t="s">
        <v>597</v>
      </c>
      <c r="C607" s="18" t="s">
        <v>30</v>
      </c>
      <c r="D607" s="19">
        <v>55.08</v>
      </c>
    </row>
    <row r="608" spans="1:4" ht="26.25" x14ac:dyDescent="0.25">
      <c r="A608" s="18">
        <v>105293</v>
      </c>
      <c r="B608" s="80" t="s">
        <v>598</v>
      </c>
      <c r="C608" s="18" t="s">
        <v>30</v>
      </c>
      <c r="D608" s="19">
        <v>51.74</v>
      </c>
    </row>
    <row r="609" spans="1:4" ht="26.25" x14ac:dyDescent="0.25">
      <c r="A609" s="18">
        <v>105294</v>
      </c>
      <c r="B609" s="80" t="s">
        <v>599</v>
      </c>
      <c r="C609" s="18" t="s">
        <v>30</v>
      </c>
      <c r="D609" s="19">
        <v>112.53</v>
      </c>
    </row>
    <row r="610" spans="1:4" ht="26.25" x14ac:dyDescent="0.25">
      <c r="A610" s="18">
        <v>105295</v>
      </c>
      <c r="B610" s="80" t="s">
        <v>600</v>
      </c>
      <c r="C610" s="18" t="s">
        <v>30</v>
      </c>
      <c r="D610" s="19">
        <v>108.57</v>
      </c>
    </row>
    <row r="611" spans="1:4" ht="26.25" x14ac:dyDescent="0.25">
      <c r="A611" s="18">
        <v>105290</v>
      </c>
      <c r="B611" s="80" t="s">
        <v>601</v>
      </c>
      <c r="C611" s="18" t="s">
        <v>30</v>
      </c>
      <c r="D611" s="19">
        <v>73.73</v>
      </c>
    </row>
    <row r="612" spans="1:4" ht="26.25" x14ac:dyDescent="0.25">
      <c r="A612" s="18">
        <v>105291</v>
      </c>
      <c r="B612" s="80" t="s">
        <v>602</v>
      </c>
      <c r="C612" s="18" t="s">
        <v>30</v>
      </c>
      <c r="D612" s="19">
        <v>70.69</v>
      </c>
    </row>
    <row r="613" spans="1:4" ht="26.25" x14ac:dyDescent="0.25">
      <c r="A613" s="18">
        <v>105286</v>
      </c>
      <c r="B613" s="80" t="s">
        <v>603</v>
      </c>
      <c r="C613" s="18" t="s">
        <v>30</v>
      </c>
      <c r="D613" s="19">
        <v>33.01</v>
      </c>
    </row>
    <row r="614" spans="1:4" ht="26.25" x14ac:dyDescent="0.25">
      <c r="A614" s="18">
        <v>105287</v>
      </c>
      <c r="B614" s="80" t="s">
        <v>604</v>
      </c>
      <c r="C614" s="18" t="s">
        <v>30</v>
      </c>
      <c r="D614" s="19">
        <v>30.78</v>
      </c>
    </row>
    <row r="615" spans="1:4" ht="26.25" x14ac:dyDescent="0.25">
      <c r="A615" s="18">
        <v>105288</v>
      </c>
      <c r="B615" s="80" t="s">
        <v>605</v>
      </c>
      <c r="C615" s="18" t="s">
        <v>30</v>
      </c>
      <c r="D615" s="19">
        <v>54.71</v>
      </c>
    </row>
    <row r="616" spans="1:4" ht="26.25" x14ac:dyDescent="0.25">
      <c r="A616" s="18">
        <v>105289</v>
      </c>
      <c r="B616" s="80" t="s">
        <v>606</v>
      </c>
      <c r="C616" s="18" t="s">
        <v>30</v>
      </c>
      <c r="D616" s="19">
        <v>52.07</v>
      </c>
    </row>
    <row r="617" spans="1:4" ht="39" x14ac:dyDescent="0.25">
      <c r="A617" s="18">
        <v>105375</v>
      </c>
      <c r="B617" s="80" t="s">
        <v>607</v>
      </c>
      <c r="C617" s="18" t="s">
        <v>30</v>
      </c>
      <c r="D617" s="19">
        <v>149.31</v>
      </c>
    </row>
    <row r="618" spans="1:4" ht="39" x14ac:dyDescent="0.25">
      <c r="A618" s="18">
        <v>105376</v>
      </c>
      <c r="B618" s="80" t="s">
        <v>608</v>
      </c>
      <c r="C618" s="18" t="s">
        <v>30</v>
      </c>
      <c r="D618" s="19">
        <v>143.22999999999999</v>
      </c>
    </row>
    <row r="619" spans="1:4" ht="26.25" x14ac:dyDescent="0.25">
      <c r="A619" s="18">
        <v>105331</v>
      </c>
      <c r="B619" s="80" t="s">
        <v>609</v>
      </c>
      <c r="C619" s="18" t="s">
        <v>37</v>
      </c>
      <c r="D619" s="19">
        <v>63.18</v>
      </c>
    </row>
    <row r="620" spans="1:4" ht="26.25" x14ac:dyDescent="0.25">
      <c r="A620" s="18">
        <v>105332</v>
      </c>
      <c r="B620" s="80" t="s">
        <v>610</v>
      </c>
      <c r="C620" s="18" t="s">
        <v>37</v>
      </c>
      <c r="D620" s="19">
        <v>62.48</v>
      </c>
    </row>
    <row r="621" spans="1:4" ht="26.25" x14ac:dyDescent="0.25">
      <c r="A621" s="18">
        <v>105333</v>
      </c>
      <c r="B621" s="80" t="s">
        <v>611</v>
      </c>
      <c r="C621" s="18" t="s">
        <v>37</v>
      </c>
      <c r="D621" s="19">
        <v>280.20999999999998</v>
      </c>
    </row>
    <row r="622" spans="1:4" ht="26.25" x14ac:dyDescent="0.25">
      <c r="A622" s="18">
        <v>105334</v>
      </c>
      <c r="B622" s="80" t="s">
        <v>612</v>
      </c>
      <c r="C622" s="18" t="s">
        <v>37</v>
      </c>
      <c r="D622" s="19">
        <v>277.8</v>
      </c>
    </row>
    <row r="623" spans="1:4" ht="26.25" x14ac:dyDescent="0.25">
      <c r="A623" s="18">
        <v>105335</v>
      </c>
      <c r="B623" s="80" t="s">
        <v>613</v>
      </c>
      <c r="C623" s="18" t="s">
        <v>37</v>
      </c>
      <c r="D623" s="19">
        <v>423.08</v>
      </c>
    </row>
    <row r="624" spans="1:4" ht="26.25" x14ac:dyDescent="0.25">
      <c r="A624" s="18">
        <v>105336</v>
      </c>
      <c r="B624" s="80" t="s">
        <v>614</v>
      </c>
      <c r="C624" s="18" t="s">
        <v>37</v>
      </c>
      <c r="D624" s="19">
        <v>420.24</v>
      </c>
    </row>
    <row r="625" spans="1:4" ht="26.25" x14ac:dyDescent="0.25">
      <c r="A625" s="18">
        <v>105337</v>
      </c>
      <c r="B625" s="80" t="s">
        <v>615</v>
      </c>
      <c r="C625" s="18" t="s">
        <v>37</v>
      </c>
      <c r="D625" s="19">
        <v>597.58000000000004</v>
      </c>
    </row>
    <row r="626" spans="1:4" ht="26.25" x14ac:dyDescent="0.25">
      <c r="A626" s="18">
        <v>105338</v>
      </c>
      <c r="B626" s="80" t="s">
        <v>616</v>
      </c>
      <c r="C626" s="18" t="s">
        <v>37</v>
      </c>
      <c r="D626" s="19">
        <v>594.30999999999995</v>
      </c>
    </row>
    <row r="627" spans="1:4" ht="26.25" x14ac:dyDescent="0.25">
      <c r="A627" s="18">
        <v>106108</v>
      </c>
      <c r="B627" s="80" t="s">
        <v>617</v>
      </c>
      <c r="C627" s="18" t="s">
        <v>37</v>
      </c>
      <c r="D627" s="19">
        <v>89.38</v>
      </c>
    </row>
    <row r="628" spans="1:4" ht="26.25" x14ac:dyDescent="0.25">
      <c r="A628" s="18">
        <v>106109</v>
      </c>
      <c r="B628" s="80" t="s">
        <v>618</v>
      </c>
      <c r="C628" s="18" t="s">
        <v>37</v>
      </c>
      <c r="D628" s="19">
        <v>88.62</v>
      </c>
    </row>
    <row r="629" spans="1:4" ht="26.25" x14ac:dyDescent="0.25">
      <c r="A629" s="18">
        <v>106104</v>
      </c>
      <c r="B629" s="80" t="s">
        <v>619</v>
      </c>
      <c r="C629" s="18" t="s">
        <v>37</v>
      </c>
      <c r="D629" s="19">
        <v>28.98</v>
      </c>
    </row>
    <row r="630" spans="1:4" ht="26.25" x14ac:dyDescent="0.25">
      <c r="A630" s="18">
        <v>106105</v>
      </c>
      <c r="B630" s="80" t="s">
        <v>620</v>
      </c>
      <c r="C630" s="18" t="s">
        <v>37</v>
      </c>
      <c r="D630" s="19">
        <v>28.43</v>
      </c>
    </row>
    <row r="631" spans="1:4" ht="26.25" x14ac:dyDescent="0.25">
      <c r="A631" s="18">
        <v>106106</v>
      </c>
      <c r="B631" s="80" t="s">
        <v>621</v>
      </c>
      <c r="C631" s="18" t="s">
        <v>37</v>
      </c>
      <c r="D631" s="19">
        <v>54.62</v>
      </c>
    </row>
    <row r="632" spans="1:4" ht="26.25" x14ac:dyDescent="0.25">
      <c r="A632" s="18">
        <v>106107</v>
      </c>
      <c r="B632" s="80" t="s">
        <v>622</v>
      </c>
      <c r="C632" s="18" t="s">
        <v>37</v>
      </c>
      <c r="D632" s="19">
        <v>53.97</v>
      </c>
    </row>
    <row r="633" spans="1:4" ht="26.25" x14ac:dyDescent="0.25">
      <c r="A633" s="18">
        <v>105377</v>
      </c>
      <c r="B633" s="80" t="s">
        <v>623</v>
      </c>
      <c r="C633" s="18" t="s">
        <v>30</v>
      </c>
      <c r="D633" s="19">
        <v>47.53</v>
      </c>
    </row>
    <row r="634" spans="1:4" ht="26.25" x14ac:dyDescent="0.25">
      <c r="A634" s="18">
        <v>105368</v>
      </c>
      <c r="B634" s="80" t="s">
        <v>624</v>
      </c>
      <c r="C634" s="18" t="s">
        <v>30</v>
      </c>
      <c r="D634" s="19">
        <v>43.84</v>
      </c>
    </row>
    <row r="635" spans="1:4" ht="26.25" x14ac:dyDescent="0.25">
      <c r="A635" s="18">
        <v>105369</v>
      </c>
      <c r="B635" s="80" t="s">
        <v>625</v>
      </c>
      <c r="C635" s="18" t="s">
        <v>30</v>
      </c>
      <c r="D635" s="19">
        <v>74.89</v>
      </c>
    </row>
    <row r="636" spans="1:4" ht="26.25" x14ac:dyDescent="0.25">
      <c r="A636" s="18">
        <v>105370</v>
      </c>
      <c r="B636" s="80" t="s">
        <v>626</v>
      </c>
      <c r="C636" s="18" t="s">
        <v>30</v>
      </c>
      <c r="D636" s="19">
        <v>69.959999999999994</v>
      </c>
    </row>
    <row r="637" spans="1:4" ht="26.25" x14ac:dyDescent="0.25">
      <c r="A637" s="18">
        <v>92864</v>
      </c>
      <c r="B637" s="80" t="s">
        <v>627</v>
      </c>
      <c r="C637" s="18" t="s">
        <v>37</v>
      </c>
      <c r="D637" s="19">
        <v>92.8</v>
      </c>
    </row>
    <row r="638" spans="1:4" ht="26.25" x14ac:dyDescent="0.25">
      <c r="A638" s="18">
        <v>92848</v>
      </c>
      <c r="B638" s="80" t="s">
        <v>628</v>
      </c>
      <c r="C638" s="18" t="s">
        <v>37</v>
      </c>
      <c r="D638" s="19">
        <v>82.63</v>
      </c>
    </row>
    <row r="639" spans="1:4" ht="26.25" x14ac:dyDescent="0.25">
      <c r="A639" s="18">
        <v>104937</v>
      </c>
      <c r="B639" s="80" t="s">
        <v>629</v>
      </c>
      <c r="C639" s="18" t="s">
        <v>37</v>
      </c>
      <c r="D639" s="19">
        <v>0</v>
      </c>
    </row>
    <row r="640" spans="1:4" ht="26.25" x14ac:dyDescent="0.25">
      <c r="A640" s="18">
        <v>104933</v>
      </c>
      <c r="B640" s="80" t="s">
        <v>630</v>
      </c>
      <c r="C640" s="18" t="s">
        <v>37</v>
      </c>
      <c r="D640" s="19">
        <v>0</v>
      </c>
    </row>
    <row r="641" spans="1:4" ht="26.25" x14ac:dyDescent="0.25">
      <c r="A641" s="18">
        <v>104939</v>
      </c>
      <c r="B641" s="80" t="s">
        <v>631</v>
      </c>
      <c r="C641" s="18" t="s">
        <v>37</v>
      </c>
      <c r="D641" s="19">
        <v>0</v>
      </c>
    </row>
    <row r="642" spans="1:4" ht="26.25" x14ac:dyDescent="0.25">
      <c r="A642" s="18">
        <v>104935</v>
      </c>
      <c r="B642" s="80" t="s">
        <v>632</v>
      </c>
      <c r="C642" s="18" t="s">
        <v>37</v>
      </c>
      <c r="D642" s="19">
        <v>0</v>
      </c>
    </row>
    <row r="643" spans="1:4" ht="26.25" x14ac:dyDescent="0.25">
      <c r="A643" s="18">
        <v>92850</v>
      </c>
      <c r="B643" s="80" t="s">
        <v>633</v>
      </c>
      <c r="C643" s="18" t="s">
        <v>37</v>
      </c>
      <c r="D643" s="19">
        <v>22.94</v>
      </c>
    </row>
    <row r="644" spans="1:4" ht="26.25" x14ac:dyDescent="0.25">
      <c r="A644" s="18">
        <v>92834</v>
      </c>
      <c r="B644" s="80" t="s">
        <v>634</v>
      </c>
      <c r="C644" s="18" t="s">
        <v>37</v>
      </c>
      <c r="D644" s="19">
        <v>20.39</v>
      </c>
    </row>
    <row r="645" spans="1:4" ht="26.25" x14ac:dyDescent="0.25">
      <c r="A645" s="18">
        <v>92852</v>
      </c>
      <c r="B645" s="80" t="s">
        <v>635</v>
      </c>
      <c r="C645" s="18" t="s">
        <v>37</v>
      </c>
      <c r="D645" s="19">
        <v>30.63</v>
      </c>
    </row>
    <row r="646" spans="1:4" ht="26.25" x14ac:dyDescent="0.25">
      <c r="A646" s="18">
        <v>92836</v>
      </c>
      <c r="B646" s="80" t="s">
        <v>636</v>
      </c>
      <c r="C646" s="18" t="s">
        <v>37</v>
      </c>
      <c r="D646" s="19">
        <v>26.98</v>
      </c>
    </row>
    <row r="647" spans="1:4" ht="26.25" x14ac:dyDescent="0.25">
      <c r="A647" s="18">
        <v>92854</v>
      </c>
      <c r="B647" s="80" t="s">
        <v>637</v>
      </c>
      <c r="C647" s="18" t="s">
        <v>37</v>
      </c>
      <c r="D647" s="19">
        <v>38.659999999999997</v>
      </c>
    </row>
    <row r="648" spans="1:4" ht="26.25" x14ac:dyDescent="0.25">
      <c r="A648" s="18">
        <v>92838</v>
      </c>
      <c r="B648" s="80" t="s">
        <v>638</v>
      </c>
      <c r="C648" s="18" t="s">
        <v>37</v>
      </c>
      <c r="D648" s="19">
        <v>33.950000000000003</v>
      </c>
    </row>
    <row r="649" spans="1:4" ht="26.25" x14ac:dyDescent="0.25">
      <c r="A649" s="18">
        <v>92856</v>
      </c>
      <c r="B649" s="80" t="s">
        <v>639</v>
      </c>
      <c r="C649" s="18" t="s">
        <v>37</v>
      </c>
      <c r="D649" s="19">
        <v>46.99</v>
      </c>
    </row>
    <row r="650" spans="1:4" ht="26.25" x14ac:dyDescent="0.25">
      <c r="A650" s="18">
        <v>92840</v>
      </c>
      <c r="B650" s="80" t="s">
        <v>640</v>
      </c>
      <c r="C650" s="18" t="s">
        <v>37</v>
      </c>
      <c r="D650" s="19">
        <v>41.18</v>
      </c>
    </row>
    <row r="651" spans="1:4" ht="26.25" x14ac:dyDescent="0.25">
      <c r="A651" s="18">
        <v>92858</v>
      </c>
      <c r="B651" s="80" t="s">
        <v>641</v>
      </c>
      <c r="C651" s="18" t="s">
        <v>37</v>
      </c>
      <c r="D651" s="19">
        <v>58.47</v>
      </c>
    </row>
    <row r="652" spans="1:4" ht="26.25" x14ac:dyDescent="0.25">
      <c r="A652" s="18">
        <v>92842</v>
      </c>
      <c r="B652" s="80" t="s">
        <v>642</v>
      </c>
      <c r="C652" s="18" t="s">
        <v>37</v>
      </c>
      <c r="D652" s="19">
        <v>51.57</v>
      </c>
    </row>
    <row r="653" spans="1:4" ht="26.25" x14ac:dyDescent="0.25">
      <c r="A653" s="18">
        <v>92860</v>
      </c>
      <c r="B653" s="80" t="s">
        <v>643</v>
      </c>
      <c r="C653" s="18" t="s">
        <v>37</v>
      </c>
      <c r="D653" s="19">
        <v>69.23</v>
      </c>
    </row>
    <row r="654" spans="1:4" ht="26.25" x14ac:dyDescent="0.25">
      <c r="A654" s="18">
        <v>92844</v>
      </c>
      <c r="B654" s="80" t="s">
        <v>644</v>
      </c>
      <c r="C654" s="18" t="s">
        <v>37</v>
      </c>
      <c r="D654" s="19">
        <v>61.23</v>
      </c>
    </row>
    <row r="655" spans="1:4" ht="26.25" x14ac:dyDescent="0.25">
      <c r="A655" s="18">
        <v>92862</v>
      </c>
      <c r="B655" s="80" t="s">
        <v>645</v>
      </c>
      <c r="C655" s="18" t="s">
        <v>37</v>
      </c>
      <c r="D655" s="19">
        <v>79.28</v>
      </c>
    </row>
    <row r="656" spans="1:4" ht="26.25" x14ac:dyDescent="0.25">
      <c r="A656" s="18">
        <v>92846</v>
      </c>
      <c r="B656" s="80" t="s">
        <v>646</v>
      </c>
      <c r="C656" s="18" t="s">
        <v>37</v>
      </c>
      <c r="D656" s="19">
        <v>70.2</v>
      </c>
    </row>
    <row r="657" spans="1:4" ht="26.25" x14ac:dyDescent="0.25">
      <c r="A657" s="18">
        <v>92828</v>
      </c>
      <c r="B657" s="80" t="s">
        <v>647</v>
      </c>
      <c r="C657" s="18" t="s">
        <v>37</v>
      </c>
      <c r="D657" s="19">
        <v>112.05</v>
      </c>
    </row>
    <row r="658" spans="1:4" ht="26.25" x14ac:dyDescent="0.25">
      <c r="A658" s="18">
        <v>92815</v>
      </c>
      <c r="B658" s="80" t="s">
        <v>648</v>
      </c>
      <c r="C658" s="18" t="s">
        <v>37</v>
      </c>
      <c r="D658" s="19">
        <v>101.88</v>
      </c>
    </row>
    <row r="659" spans="1:4" ht="26.25" x14ac:dyDescent="0.25">
      <c r="A659" s="18">
        <v>92830</v>
      </c>
      <c r="B659" s="80" t="s">
        <v>649</v>
      </c>
      <c r="C659" s="18" t="s">
        <v>37</v>
      </c>
      <c r="D659" s="19">
        <v>138.56</v>
      </c>
    </row>
    <row r="660" spans="1:4" ht="26.25" x14ac:dyDescent="0.25">
      <c r="A660" s="18">
        <v>92817</v>
      </c>
      <c r="B660" s="80" t="s">
        <v>650</v>
      </c>
      <c r="C660" s="18" t="s">
        <v>37</v>
      </c>
      <c r="D660" s="19">
        <v>126.22</v>
      </c>
    </row>
    <row r="661" spans="1:4" ht="26.25" x14ac:dyDescent="0.25">
      <c r="A661" s="18">
        <v>92832</v>
      </c>
      <c r="B661" s="80" t="s">
        <v>651</v>
      </c>
      <c r="C661" s="18" t="s">
        <v>37</v>
      </c>
      <c r="D661" s="19">
        <v>180.42</v>
      </c>
    </row>
    <row r="662" spans="1:4" ht="26.25" x14ac:dyDescent="0.25">
      <c r="A662" s="18">
        <v>92819</v>
      </c>
      <c r="B662" s="80" t="s">
        <v>652</v>
      </c>
      <c r="C662" s="18" t="s">
        <v>37</v>
      </c>
      <c r="D662" s="19">
        <v>164.8</v>
      </c>
    </row>
    <row r="663" spans="1:4" ht="26.25" x14ac:dyDescent="0.25">
      <c r="A663" s="18">
        <v>92820</v>
      </c>
      <c r="B663" s="80" t="s">
        <v>653</v>
      </c>
      <c r="C663" s="18" t="s">
        <v>37</v>
      </c>
      <c r="D663" s="19">
        <v>28.09</v>
      </c>
    </row>
    <row r="664" spans="1:4" ht="26.25" x14ac:dyDescent="0.25">
      <c r="A664" s="18">
        <v>92808</v>
      </c>
      <c r="B664" s="80" t="s">
        <v>654</v>
      </c>
      <c r="C664" s="18" t="s">
        <v>37</v>
      </c>
      <c r="D664" s="19">
        <v>25.52</v>
      </c>
    </row>
    <row r="665" spans="1:4" ht="26.25" x14ac:dyDescent="0.25">
      <c r="A665" s="18">
        <v>92821</v>
      </c>
      <c r="B665" s="80" t="s">
        <v>655</v>
      </c>
      <c r="C665" s="18" t="s">
        <v>37</v>
      </c>
      <c r="D665" s="19">
        <v>39.18</v>
      </c>
    </row>
    <row r="666" spans="1:4" ht="26.25" x14ac:dyDescent="0.25">
      <c r="A666" s="18">
        <v>92809</v>
      </c>
      <c r="B666" s="80" t="s">
        <v>656</v>
      </c>
      <c r="C666" s="18" t="s">
        <v>37</v>
      </c>
      <c r="D666" s="19">
        <v>35.54</v>
      </c>
    </row>
    <row r="667" spans="1:4" ht="26.25" x14ac:dyDescent="0.25">
      <c r="A667" s="18">
        <v>92822</v>
      </c>
      <c r="B667" s="80" t="s">
        <v>657</v>
      </c>
      <c r="C667" s="18" t="s">
        <v>37</v>
      </c>
      <c r="D667" s="19">
        <v>50.65</v>
      </c>
    </row>
    <row r="668" spans="1:4" ht="26.25" x14ac:dyDescent="0.25">
      <c r="A668" s="18">
        <v>92810</v>
      </c>
      <c r="B668" s="80" t="s">
        <v>658</v>
      </c>
      <c r="C668" s="18" t="s">
        <v>37</v>
      </c>
      <c r="D668" s="19">
        <v>45.92</v>
      </c>
    </row>
    <row r="669" spans="1:4" ht="26.25" x14ac:dyDescent="0.25">
      <c r="A669" s="18">
        <v>92824</v>
      </c>
      <c r="B669" s="80" t="s">
        <v>659</v>
      </c>
      <c r="C669" s="18" t="s">
        <v>37</v>
      </c>
      <c r="D669" s="19">
        <v>62.33</v>
      </c>
    </row>
    <row r="670" spans="1:4" ht="26.25" x14ac:dyDescent="0.25">
      <c r="A670" s="18">
        <v>92811</v>
      </c>
      <c r="B670" s="80" t="s">
        <v>660</v>
      </c>
      <c r="C670" s="18" t="s">
        <v>37</v>
      </c>
      <c r="D670" s="19">
        <v>56.52</v>
      </c>
    </row>
    <row r="671" spans="1:4" ht="26.25" x14ac:dyDescent="0.25">
      <c r="A671" s="18">
        <v>92825</v>
      </c>
      <c r="B671" s="80" t="s">
        <v>661</v>
      </c>
      <c r="C671" s="18" t="s">
        <v>37</v>
      </c>
      <c r="D671" s="19">
        <v>74.349999999999994</v>
      </c>
    </row>
    <row r="672" spans="1:4" ht="26.25" x14ac:dyDescent="0.25">
      <c r="A672" s="18">
        <v>92812</v>
      </c>
      <c r="B672" s="80" t="s">
        <v>662</v>
      </c>
      <c r="C672" s="18" t="s">
        <v>37</v>
      </c>
      <c r="D672" s="19">
        <v>67.45</v>
      </c>
    </row>
    <row r="673" spans="1:4" ht="26.25" x14ac:dyDescent="0.25">
      <c r="A673" s="18">
        <v>92826</v>
      </c>
      <c r="B673" s="80" t="s">
        <v>663</v>
      </c>
      <c r="C673" s="18" t="s">
        <v>37</v>
      </c>
      <c r="D673" s="19">
        <v>86.63</v>
      </c>
    </row>
    <row r="674" spans="1:4" ht="26.25" x14ac:dyDescent="0.25">
      <c r="A674" s="18">
        <v>92813</v>
      </c>
      <c r="B674" s="80" t="s">
        <v>664</v>
      </c>
      <c r="C674" s="18" t="s">
        <v>37</v>
      </c>
      <c r="D674" s="19">
        <v>78.650000000000006</v>
      </c>
    </row>
    <row r="675" spans="1:4" ht="26.25" x14ac:dyDescent="0.25">
      <c r="A675" s="18">
        <v>92827</v>
      </c>
      <c r="B675" s="80" t="s">
        <v>665</v>
      </c>
      <c r="C675" s="18" t="s">
        <v>37</v>
      </c>
      <c r="D675" s="19">
        <v>99.25</v>
      </c>
    </row>
    <row r="676" spans="1:4" ht="26.25" x14ac:dyDescent="0.25">
      <c r="A676" s="18">
        <v>92814</v>
      </c>
      <c r="B676" s="80" t="s">
        <v>666</v>
      </c>
      <c r="C676" s="18" t="s">
        <v>37</v>
      </c>
      <c r="D676" s="19">
        <v>90.14</v>
      </c>
    </row>
    <row r="677" spans="1:4" ht="26.25" x14ac:dyDescent="0.25">
      <c r="A677" s="18">
        <v>95570</v>
      </c>
      <c r="B677" s="80" t="s">
        <v>667</v>
      </c>
      <c r="C677" s="18" t="s">
        <v>37</v>
      </c>
      <c r="D677" s="19">
        <v>87.83</v>
      </c>
    </row>
    <row r="678" spans="1:4" ht="26.25" x14ac:dyDescent="0.25">
      <c r="A678" s="18">
        <v>95567</v>
      </c>
      <c r="B678" s="80" t="s">
        <v>668</v>
      </c>
      <c r="C678" s="18" t="s">
        <v>37</v>
      </c>
      <c r="D678" s="19">
        <v>85.26</v>
      </c>
    </row>
    <row r="679" spans="1:4" ht="26.25" x14ac:dyDescent="0.25">
      <c r="A679" s="18">
        <v>95571</v>
      </c>
      <c r="B679" s="80" t="s">
        <v>669</v>
      </c>
      <c r="C679" s="18" t="s">
        <v>37</v>
      </c>
      <c r="D679" s="19">
        <v>109.77</v>
      </c>
    </row>
    <row r="680" spans="1:4" ht="26.25" x14ac:dyDescent="0.25">
      <c r="A680" s="18">
        <v>95568</v>
      </c>
      <c r="B680" s="80" t="s">
        <v>670</v>
      </c>
      <c r="C680" s="18" t="s">
        <v>37</v>
      </c>
      <c r="D680" s="19">
        <v>106.13</v>
      </c>
    </row>
    <row r="681" spans="1:4" ht="26.25" x14ac:dyDescent="0.25">
      <c r="A681" s="18">
        <v>95572</v>
      </c>
      <c r="B681" s="80" t="s">
        <v>671</v>
      </c>
      <c r="C681" s="18" t="s">
        <v>37</v>
      </c>
      <c r="D681" s="19">
        <v>155.71</v>
      </c>
    </row>
    <row r="682" spans="1:4" ht="26.25" x14ac:dyDescent="0.25">
      <c r="A682" s="18">
        <v>95569</v>
      </c>
      <c r="B682" s="80" t="s">
        <v>672</v>
      </c>
      <c r="C682" s="18" t="s">
        <v>37</v>
      </c>
      <c r="D682" s="19">
        <v>150.97999999999999</v>
      </c>
    </row>
    <row r="683" spans="1:4" ht="26.25" x14ac:dyDescent="0.25">
      <c r="A683" s="18">
        <v>92863</v>
      </c>
      <c r="B683" s="80" t="s">
        <v>673</v>
      </c>
      <c r="C683" s="18" t="s">
        <v>37</v>
      </c>
      <c r="D683" s="19">
        <v>1123.33</v>
      </c>
    </row>
    <row r="684" spans="1:4" ht="26.25" x14ac:dyDescent="0.25">
      <c r="A684" s="18">
        <v>92847</v>
      </c>
      <c r="B684" s="80" t="s">
        <v>674</v>
      </c>
      <c r="C684" s="18" t="s">
        <v>37</v>
      </c>
      <c r="D684" s="19">
        <v>1113.1600000000001</v>
      </c>
    </row>
    <row r="685" spans="1:4" ht="26.25" x14ac:dyDescent="0.25">
      <c r="A685" s="18">
        <v>104936</v>
      </c>
      <c r="B685" s="80" t="s">
        <v>675</v>
      </c>
      <c r="C685" s="18" t="s">
        <v>37</v>
      </c>
      <c r="D685" s="19">
        <v>0</v>
      </c>
    </row>
    <row r="686" spans="1:4" ht="26.25" x14ac:dyDescent="0.25">
      <c r="A686" s="18">
        <v>104932</v>
      </c>
      <c r="B686" s="80" t="s">
        <v>676</v>
      </c>
      <c r="C686" s="18" t="s">
        <v>37</v>
      </c>
      <c r="D686" s="19">
        <v>0</v>
      </c>
    </row>
    <row r="687" spans="1:4" ht="26.25" x14ac:dyDescent="0.25">
      <c r="A687" s="18">
        <v>104938</v>
      </c>
      <c r="B687" s="80" t="s">
        <v>677</v>
      </c>
      <c r="C687" s="18" t="s">
        <v>37</v>
      </c>
      <c r="D687" s="19">
        <v>0</v>
      </c>
    </row>
    <row r="688" spans="1:4" ht="26.25" x14ac:dyDescent="0.25">
      <c r="A688" s="18">
        <v>104934</v>
      </c>
      <c r="B688" s="80" t="s">
        <v>678</v>
      </c>
      <c r="C688" s="18" t="s">
        <v>37</v>
      </c>
      <c r="D688" s="19">
        <v>0</v>
      </c>
    </row>
    <row r="689" spans="1:4" ht="26.25" x14ac:dyDescent="0.25">
      <c r="A689" s="18">
        <v>92849</v>
      </c>
      <c r="B689" s="80" t="s">
        <v>679</v>
      </c>
      <c r="C689" s="18" t="s">
        <v>37</v>
      </c>
      <c r="D689" s="19">
        <v>238.54</v>
      </c>
    </row>
    <row r="690" spans="1:4" ht="26.25" x14ac:dyDescent="0.25">
      <c r="A690" s="18">
        <v>92833</v>
      </c>
      <c r="B690" s="80" t="s">
        <v>680</v>
      </c>
      <c r="C690" s="18" t="s">
        <v>37</v>
      </c>
      <c r="D690" s="19">
        <v>235.99</v>
      </c>
    </row>
    <row r="691" spans="1:4" ht="26.25" x14ac:dyDescent="0.25">
      <c r="A691" s="18">
        <v>92851</v>
      </c>
      <c r="B691" s="80" t="s">
        <v>681</v>
      </c>
      <c r="C691" s="18" t="s">
        <v>37</v>
      </c>
      <c r="D691" s="19">
        <v>251.77</v>
      </c>
    </row>
    <row r="692" spans="1:4" ht="26.25" x14ac:dyDescent="0.25">
      <c r="A692" s="18">
        <v>92835</v>
      </c>
      <c r="B692" s="80" t="s">
        <v>682</v>
      </c>
      <c r="C692" s="18" t="s">
        <v>37</v>
      </c>
      <c r="D692" s="19">
        <v>248.12</v>
      </c>
    </row>
    <row r="693" spans="1:4" ht="26.25" x14ac:dyDescent="0.25">
      <c r="A693" s="18">
        <v>92853</v>
      </c>
      <c r="B693" s="80" t="s">
        <v>683</v>
      </c>
      <c r="C693" s="18" t="s">
        <v>37</v>
      </c>
      <c r="D693" s="19">
        <v>447.77</v>
      </c>
    </row>
    <row r="694" spans="1:4" ht="26.25" x14ac:dyDescent="0.25">
      <c r="A694" s="18">
        <v>92837</v>
      </c>
      <c r="B694" s="80" t="s">
        <v>684</v>
      </c>
      <c r="C694" s="18" t="s">
        <v>37</v>
      </c>
      <c r="D694" s="19">
        <v>443.06</v>
      </c>
    </row>
    <row r="695" spans="1:4" ht="26.25" x14ac:dyDescent="0.25">
      <c r="A695" s="18">
        <v>92855</v>
      </c>
      <c r="B695" s="80" t="s">
        <v>685</v>
      </c>
      <c r="C695" s="18" t="s">
        <v>37</v>
      </c>
      <c r="D695" s="19">
        <v>548.99</v>
      </c>
    </row>
    <row r="696" spans="1:4" ht="26.25" x14ac:dyDescent="0.25">
      <c r="A696" s="18">
        <v>92839</v>
      </c>
      <c r="B696" s="80" t="s">
        <v>686</v>
      </c>
      <c r="C696" s="18" t="s">
        <v>37</v>
      </c>
      <c r="D696" s="19">
        <v>543.17999999999995</v>
      </c>
    </row>
    <row r="697" spans="1:4" ht="26.25" x14ac:dyDescent="0.25">
      <c r="A697" s="18">
        <v>92857</v>
      </c>
      <c r="B697" s="80" t="s">
        <v>687</v>
      </c>
      <c r="C697" s="18" t="s">
        <v>37</v>
      </c>
      <c r="D697" s="19">
        <v>714.16</v>
      </c>
    </row>
    <row r="698" spans="1:4" ht="26.25" x14ac:dyDescent="0.25">
      <c r="A698" s="18">
        <v>92841</v>
      </c>
      <c r="B698" s="80" t="s">
        <v>688</v>
      </c>
      <c r="C698" s="18" t="s">
        <v>37</v>
      </c>
      <c r="D698" s="19">
        <v>707.26</v>
      </c>
    </row>
    <row r="699" spans="1:4" ht="26.25" x14ac:dyDescent="0.25">
      <c r="A699" s="18">
        <v>92859</v>
      </c>
      <c r="B699" s="80" t="s">
        <v>689</v>
      </c>
      <c r="C699" s="18" t="s">
        <v>37</v>
      </c>
      <c r="D699" s="19">
        <v>739.4</v>
      </c>
    </row>
    <row r="700" spans="1:4" ht="26.25" x14ac:dyDescent="0.25">
      <c r="A700" s="18">
        <v>92843</v>
      </c>
      <c r="B700" s="80" t="s">
        <v>690</v>
      </c>
      <c r="C700" s="18" t="s">
        <v>37</v>
      </c>
      <c r="D700" s="19">
        <v>731.4</v>
      </c>
    </row>
    <row r="701" spans="1:4" ht="26.25" x14ac:dyDescent="0.25">
      <c r="A701" s="18">
        <v>92861</v>
      </c>
      <c r="B701" s="80" t="s">
        <v>691</v>
      </c>
      <c r="C701" s="18" t="s">
        <v>37</v>
      </c>
      <c r="D701" s="19">
        <v>1095.44</v>
      </c>
    </row>
    <row r="702" spans="1:4" ht="26.25" x14ac:dyDescent="0.25">
      <c r="A702" s="18">
        <v>92845</v>
      </c>
      <c r="B702" s="80" t="s">
        <v>692</v>
      </c>
      <c r="C702" s="18" t="s">
        <v>37</v>
      </c>
      <c r="D702" s="19">
        <v>1086.3599999999999</v>
      </c>
    </row>
    <row r="703" spans="1:4" ht="26.25" x14ac:dyDescent="0.25">
      <c r="A703" s="18">
        <v>92226</v>
      </c>
      <c r="B703" s="80" t="s">
        <v>693</v>
      </c>
      <c r="C703" s="18" t="s">
        <v>37</v>
      </c>
      <c r="D703" s="19">
        <v>625.1</v>
      </c>
    </row>
    <row r="704" spans="1:4" ht="26.25" x14ac:dyDescent="0.25">
      <c r="A704" s="18">
        <v>92216</v>
      </c>
      <c r="B704" s="80" t="s">
        <v>694</v>
      </c>
      <c r="C704" s="18" t="s">
        <v>37</v>
      </c>
      <c r="D704" s="19">
        <v>614.92999999999995</v>
      </c>
    </row>
    <row r="705" spans="1:4" ht="26.25" x14ac:dyDescent="0.25">
      <c r="A705" s="18">
        <v>92829</v>
      </c>
      <c r="B705" s="80" t="s">
        <v>695</v>
      </c>
      <c r="C705" s="18" t="s">
        <v>37</v>
      </c>
      <c r="D705" s="19">
        <v>904.82</v>
      </c>
    </row>
    <row r="706" spans="1:4" ht="26.25" x14ac:dyDescent="0.25">
      <c r="A706" s="18">
        <v>92816</v>
      </c>
      <c r="B706" s="80" t="s">
        <v>696</v>
      </c>
      <c r="C706" s="18" t="s">
        <v>37</v>
      </c>
      <c r="D706" s="19">
        <v>892.48</v>
      </c>
    </row>
    <row r="707" spans="1:4" ht="26.25" x14ac:dyDescent="0.25">
      <c r="A707" s="18">
        <v>92831</v>
      </c>
      <c r="B707" s="80" t="s">
        <v>697</v>
      </c>
      <c r="C707" s="18" t="s">
        <v>37</v>
      </c>
      <c r="D707" s="19">
        <v>1290.57</v>
      </c>
    </row>
    <row r="708" spans="1:4" ht="26.25" x14ac:dyDescent="0.25">
      <c r="A708" s="18">
        <v>92818</v>
      </c>
      <c r="B708" s="80" t="s">
        <v>698</v>
      </c>
      <c r="C708" s="18" t="s">
        <v>37</v>
      </c>
      <c r="D708" s="19">
        <v>1274.95</v>
      </c>
    </row>
    <row r="709" spans="1:4" ht="26.25" x14ac:dyDescent="0.25">
      <c r="A709" s="18">
        <v>95566</v>
      </c>
      <c r="B709" s="80" t="s">
        <v>699</v>
      </c>
      <c r="C709" s="18" t="s">
        <v>37</v>
      </c>
      <c r="D709" s="19">
        <v>148.61000000000001</v>
      </c>
    </row>
    <row r="710" spans="1:4" ht="26.25" x14ac:dyDescent="0.25">
      <c r="A710" s="18">
        <v>95565</v>
      </c>
      <c r="B710" s="80" t="s">
        <v>700</v>
      </c>
      <c r="C710" s="18" t="s">
        <v>37</v>
      </c>
      <c r="D710" s="19">
        <v>146.04</v>
      </c>
    </row>
    <row r="711" spans="1:4" ht="26.25" x14ac:dyDescent="0.25">
      <c r="A711" s="18">
        <v>92219</v>
      </c>
      <c r="B711" s="80" t="s">
        <v>701</v>
      </c>
      <c r="C711" s="18" t="s">
        <v>37</v>
      </c>
      <c r="D711" s="19">
        <v>175.18</v>
      </c>
    </row>
    <row r="712" spans="1:4" ht="26.25" x14ac:dyDescent="0.25">
      <c r="A712" s="18">
        <v>92210</v>
      </c>
      <c r="B712" s="80" t="s">
        <v>702</v>
      </c>
      <c r="C712" s="18" t="s">
        <v>37</v>
      </c>
      <c r="D712" s="19">
        <v>171.54</v>
      </c>
    </row>
    <row r="713" spans="1:4" ht="26.25" x14ac:dyDescent="0.25">
      <c r="A713" s="18">
        <v>92220</v>
      </c>
      <c r="B713" s="80" t="s">
        <v>703</v>
      </c>
      <c r="C713" s="18" t="s">
        <v>37</v>
      </c>
      <c r="D713" s="19">
        <v>213.18</v>
      </c>
    </row>
    <row r="714" spans="1:4" ht="26.25" x14ac:dyDescent="0.25">
      <c r="A714" s="18">
        <v>92211</v>
      </c>
      <c r="B714" s="80" t="s">
        <v>704</v>
      </c>
      <c r="C714" s="18" t="s">
        <v>37</v>
      </c>
      <c r="D714" s="19">
        <v>208.45</v>
      </c>
    </row>
    <row r="715" spans="1:4" ht="26.25" x14ac:dyDescent="0.25">
      <c r="A715" s="18">
        <v>92221</v>
      </c>
      <c r="B715" s="80" t="s">
        <v>705</v>
      </c>
      <c r="C715" s="18" t="s">
        <v>37</v>
      </c>
      <c r="D715" s="19">
        <v>325.49</v>
      </c>
    </row>
    <row r="716" spans="1:4" ht="26.25" x14ac:dyDescent="0.25">
      <c r="A716" s="18">
        <v>92212</v>
      </c>
      <c r="B716" s="80" t="s">
        <v>706</v>
      </c>
      <c r="C716" s="18" t="s">
        <v>37</v>
      </c>
      <c r="D716" s="19">
        <v>319.68</v>
      </c>
    </row>
    <row r="717" spans="1:4" ht="26.25" x14ac:dyDescent="0.25">
      <c r="A717" s="18">
        <v>92222</v>
      </c>
      <c r="B717" s="80" t="s">
        <v>707</v>
      </c>
      <c r="C717" s="18" t="s">
        <v>37</v>
      </c>
      <c r="D717" s="19">
        <v>433.04</v>
      </c>
    </row>
    <row r="718" spans="1:4" ht="26.25" x14ac:dyDescent="0.25">
      <c r="A718" s="18">
        <v>92213</v>
      </c>
      <c r="B718" s="80" t="s">
        <v>708</v>
      </c>
      <c r="C718" s="18" t="s">
        <v>37</v>
      </c>
      <c r="D718" s="19">
        <v>426.14</v>
      </c>
    </row>
    <row r="719" spans="1:4" ht="26.25" x14ac:dyDescent="0.25">
      <c r="A719" s="18">
        <v>92223</v>
      </c>
      <c r="B719" s="80" t="s">
        <v>709</v>
      </c>
      <c r="C719" s="18" t="s">
        <v>37</v>
      </c>
      <c r="D719" s="19">
        <v>524.49</v>
      </c>
    </row>
    <row r="720" spans="1:4" ht="26.25" x14ac:dyDescent="0.25">
      <c r="A720" s="18">
        <v>92214</v>
      </c>
      <c r="B720" s="80" t="s">
        <v>710</v>
      </c>
      <c r="C720" s="18" t="s">
        <v>37</v>
      </c>
      <c r="D720" s="19">
        <v>516.51</v>
      </c>
    </row>
    <row r="721" spans="1:4" ht="26.25" x14ac:dyDescent="0.25">
      <c r="A721" s="18">
        <v>92224</v>
      </c>
      <c r="B721" s="80" t="s">
        <v>711</v>
      </c>
      <c r="C721" s="18" t="s">
        <v>37</v>
      </c>
      <c r="D721" s="19">
        <v>602.35</v>
      </c>
    </row>
    <row r="722" spans="1:4" ht="26.25" x14ac:dyDescent="0.25">
      <c r="A722" s="18">
        <v>92215</v>
      </c>
      <c r="B722" s="80" t="s">
        <v>712</v>
      </c>
      <c r="C722" s="18" t="s">
        <v>37</v>
      </c>
      <c r="D722" s="19">
        <v>593.24</v>
      </c>
    </row>
    <row r="723" spans="1:4" x14ac:dyDescent="0.25">
      <c r="A723" s="18">
        <v>94342</v>
      </c>
      <c r="B723" s="80" t="s">
        <v>713</v>
      </c>
      <c r="C723" s="18" t="s">
        <v>107</v>
      </c>
      <c r="D723" s="19">
        <v>96.65</v>
      </c>
    </row>
    <row r="724" spans="1:4" x14ac:dyDescent="0.25">
      <c r="A724" s="18">
        <v>94319</v>
      </c>
      <c r="B724" s="80" t="s">
        <v>714</v>
      </c>
      <c r="C724" s="18" t="s">
        <v>107</v>
      </c>
      <c r="D724" s="19">
        <v>84.51</v>
      </c>
    </row>
    <row r="725" spans="1:4" ht="26.25" x14ac:dyDescent="0.25">
      <c r="A725" s="18">
        <v>94304</v>
      </c>
      <c r="B725" s="80" t="s">
        <v>715</v>
      </c>
      <c r="C725" s="18" t="s">
        <v>107</v>
      </c>
      <c r="D725" s="19">
        <v>79.16</v>
      </c>
    </row>
    <row r="726" spans="1:4" ht="26.25" x14ac:dyDescent="0.25">
      <c r="A726" s="18">
        <v>94306</v>
      </c>
      <c r="B726" s="80" t="s">
        <v>716</v>
      </c>
      <c r="C726" s="18" t="s">
        <v>107</v>
      </c>
      <c r="D726" s="19">
        <v>72.349999999999994</v>
      </c>
    </row>
    <row r="727" spans="1:4" ht="26.25" x14ac:dyDescent="0.25">
      <c r="A727" s="18">
        <v>94327</v>
      </c>
      <c r="B727" s="80" t="s">
        <v>717</v>
      </c>
      <c r="C727" s="18" t="s">
        <v>107</v>
      </c>
      <c r="D727" s="19">
        <v>91.3</v>
      </c>
    </row>
    <row r="728" spans="1:4" ht="26.25" x14ac:dyDescent="0.25">
      <c r="A728" s="18">
        <v>94329</v>
      </c>
      <c r="B728" s="80" t="s">
        <v>718</v>
      </c>
      <c r="C728" s="18" t="s">
        <v>107</v>
      </c>
      <c r="D728" s="19">
        <v>84.49</v>
      </c>
    </row>
    <row r="729" spans="1:4" ht="26.25" x14ac:dyDescent="0.25">
      <c r="A729" s="18">
        <v>94333</v>
      </c>
      <c r="B729" s="80" t="s">
        <v>719</v>
      </c>
      <c r="C729" s="18" t="s">
        <v>107</v>
      </c>
      <c r="D729" s="19">
        <v>81.42</v>
      </c>
    </row>
    <row r="730" spans="1:4" ht="26.25" x14ac:dyDescent="0.25">
      <c r="A730" s="18">
        <v>94310</v>
      </c>
      <c r="B730" s="80" t="s">
        <v>720</v>
      </c>
      <c r="C730" s="18" t="s">
        <v>107</v>
      </c>
      <c r="D730" s="19">
        <v>69.28</v>
      </c>
    </row>
    <row r="731" spans="1:4" x14ac:dyDescent="0.25">
      <c r="A731" s="18">
        <v>104739</v>
      </c>
      <c r="B731" s="80" t="s">
        <v>721</v>
      </c>
      <c r="C731" s="18" t="s">
        <v>107</v>
      </c>
      <c r="D731" s="19">
        <v>97.72</v>
      </c>
    </row>
    <row r="732" spans="1:4" x14ac:dyDescent="0.25">
      <c r="A732" s="18">
        <v>104738</v>
      </c>
      <c r="B732" s="80" t="s">
        <v>722</v>
      </c>
      <c r="C732" s="18" t="s">
        <v>107</v>
      </c>
      <c r="D732" s="19">
        <v>85.58</v>
      </c>
    </row>
    <row r="733" spans="1:4" ht="26.25" x14ac:dyDescent="0.25">
      <c r="A733" s="18">
        <v>94316</v>
      </c>
      <c r="B733" s="80" t="s">
        <v>723</v>
      </c>
      <c r="C733" s="18" t="s">
        <v>107</v>
      </c>
      <c r="D733" s="19">
        <v>74.260000000000005</v>
      </c>
    </row>
    <row r="734" spans="1:4" ht="26.25" x14ac:dyDescent="0.25">
      <c r="A734" s="18">
        <v>94318</v>
      </c>
      <c r="B734" s="80" t="s">
        <v>724</v>
      </c>
      <c r="C734" s="18" t="s">
        <v>107</v>
      </c>
      <c r="D734" s="19">
        <v>68.069999999999993</v>
      </c>
    </row>
    <row r="735" spans="1:4" ht="26.25" x14ac:dyDescent="0.25">
      <c r="A735" s="18">
        <v>94339</v>
      </c>
      <c r="B735" s="80" t="s">
        <v>725</v>
      </c>
      <c r="C735" s="18" t="s">
        <v>107</v>
      </c>
      <c r="D735" s="19">
        <v>86.4</v>
      </c>
    </row>
    <row r="736" spans="1:4" ht="26.25" x14ac:dyDescent="0.25">
      <c r="A736" s="18">
        <v>94341</v>
      </c>
      <c r="B736" s="80" t="s">
        <v>726</v>
      </c>
      <c r="C736" s="18" t="s">
        <v>107</v>
      </c>
      <c r="D736" s="19">
        <v>80.209999999999994</v>
      </c>
    </row>
    <row r="737" spans="1:4" x14ac:dyDescent="0.25">
      <c r="A737" s="18">
        <v>104742</v>
      </c>
      <c r="B737" s="80" t="s">
        <v>727</v>
      </c>
      <c r="C737" s="18" t="s">
        <v>28</v>
      </c>
      <c r="D737" s="19">
        <v>8.6199999999999992</v>
      </c>
    </row>
    <row r="738" spans="1:4" x14ac:dyDescent="0.25">
      <c r="A738" s="18">
        <v>93382</v>
      </c>
      <c r="B738" s="80" t="s">
        <v>728</v>
      </c>
      <c r="C738" s="18" t="s">
        <v>107</v>
      </c>
      <c r="D738" s="19">
        <v>30.68</v>
      </c>
    </row>
    <row r="739" spans="1:4" x14ac:dyDescent="0.25">
      <c r="A739" s="18">
        <v>104737</v>
      </c>
      <c r="B739" s="80" t="s">
        <v>729</v>
      </c>
      <c r="C739" s="18" t="s">
        <v>107</v>
      </c>
      <c r="D739" s="19">
        <v>24.75</v>
      </c>
    </row>
    <row r="740" spans="1:4" ht="39" x14ac:dyDescent="0.25">
      <c r="A740" s="18">
        <v>93369</v>
      </c>
      <c r="B740" s="80" t="s">
        <v>730</v>
      </c>
      <c r="C740" s="18" t="s">
        <v>107</v>
      </c>
      <c r="D740" s="19">
        <v>18.52</v>
      </c>
    </row>
    <row r="741" spans="1:4" ht="39" x14ac:dyDescent="0.25">
      <c r="A741" s="18">
        <v>93373</v>
      </c>
      <c r="B741" s="80" t="s">
        <v>731</v>
      </c>
      <c r="C741" s="18" t="s">
        <v>107</v>
      </c>
      <c r="D741" s="19">
        <v>15.45</v>
      </c>
    </row>
    <row r="742" spans="1:4" ht="39" x14ac:dyDescent="0.25">
      <c r="A742" s="18">
        <v>93368</v>
      </c>
      <c r="B742" s="80" t="s">
        <v>732</v>
      </c>
      <c r="C742" s="18" t="s">
        <v>107</v>
      </c>
      <c r="D742" s="19">
        <v>22.28</v>
      </c>
    </row>
    <row r="743" spans="1:4" ht="39" x14ac:dyDescent="0.25">
      <c r="A743" s="18">
        <v>104729</v>
      </c>
      <c r="B743" s="80" t="s">
        <v>733</v>
      </c>
      <c r="C743" s="18" t="s">
        <v>107</v>
      </c>
      <c r="D743" s="19">
        <v>17.14</v>
      </c>
    </row>
    <row r="744" spans="1:4" ht="39" x14ac:dyDescent="0.25">
      <c r="A744" s="18">
        <v>93372</v>
      </c>
      <c r="B744" s="80" t="s">
        <v>734</v>
      </c>
      <c r="C744" s="18" t="s">
        <v>107</v>
      </c>
      <c r="D744" s="19">
        <v>17.84</v>
      </c>
    </row>
    <row r="745" spans="1:4" ht="39" x14ac:dyDescent="0.25">
      <c r="A745" s="18">
        <v>104731</v>
      </c>
      <c r="B745" s="80" t="s">
        <v>735</v>
      </c>
      <c r="C745" s="18" t="s">
        <v>107</v>
      </c>
      <c r="D745" s="19">
        <v>12.74</v>
      </c>
    </row>
    <row r="746" spans="1:4" ht="39" x14ac:dyDescent="0.25">
      <c r="A746" s="18">
        <v>93367</v>
      </c>
      <c r="B746" s="80" t="s">
        <v>736</v>
      </c>
      <c r="C746" s="18" t="s">
        <v>107</v>
      </c>
      <c r="D746" s="19">
        <v>25.33</v>
      </c>
    </row>
    <row r="747" spans="1:4" ht="39" x14ac:dyDescent="0.25">
      <c r="A747" s="18">
        <v>104728</v>
      </c>
      <c r="B747" s="80" t="s">
        <v>737</v>
      </c>
      <c r="C747" s="18" t="s">
        <v>107</v>
      </c>
      <c r="D747" s="19">
        <v>20.12</v>
      </c>
    </row>
    <row r="748" spans="1:4" ht="39" x14ac:dyDescent="0.25">
      <c r="A748" s="18">
        <v>104730</v>
      </c>
      <c r="B748" s="80" t="s">
        <v>738</v>
      </c>
      <c r="C748" s="18" t="s">
        <v>107</v>
      </c>
      <c r="D748" s="19">
        <v>13.41</v>
      </c>
    </row>
    <row r="749" spans="1:4" ht="39" x14ac:dyDescent="0.25">
      <c r="A749" s="18">
        <v>104732</v>
      </c>
      <c r="B749" s="80" t="s">
        <v>739</v>
      </c>
      <c r="C749" s="18" t="s">
        <v>107</v>
      </c>
      <c r="D749" s="19">
        <v>10.36</v>
      </c>
    </row>
    <row r="750" spans="1:4" x14ac:dyDescent="0.25">
      <c r="A750" s="18">
        <v>104740</v>
      </c>
      <c r="B750" s="80" t="s">
        <v>740</v>
      </c>
      <c r="C750" s="18" t="s">
        <v>107</v>
      </c>
      <c r="D750" s="19">
        <v>31.75</v>
      </c>
    </row>
    <row r="751" spans="1:4" x14ac:dyDescent="0.25">
      <c r="A751" s="18">
        <v>104741</v>
      </c>
      <c r="B751" s="80" t="s">
        <v>741</v>
      </c>
      <c r="C751" s="18" t="s">
        <v>107</v>
      </c>
      <c r="D751" s="19">
        <v>25.82</v>
      </c>
    </row>
    <row r="752" spans="1:4" ht="39" x14ac:dyDescent="0.25">
      <c r="A752" s="18">
        <v>93381</v>
      </c>
      <c r="B752" s="80" t="s">
        <v>12311</v>
      </c>
      <c r="C752" s="18" t="s">
        <v>107</v>
      </c>
      <c r="D752" s="19">
        <v>14.24</v>
      </c>
    </row>
    <row r="753" spans="1:4" ht="39" x14ac:dyDescent="0.25">
      <c r="A753" s="18">
        <v>93379</v>
      </c>
      <c r="B753" s="80" t="s">
        <v>12312</v>
      </c>
      <c r="C753" s="18" t="s">
        <v>107</v>
      </c>
      <c r="D753" s="19">
        <v>20.43</v>
      </c>
    </row>
    <row r="754" spans="1:4" ht="39" x14ac:dyDescent="0.25">
      <c r="A754" s="18">
        <v>93380</v>
      </c>
      <c r="B754" s="80" t="s">
        <v>12313</v>
      </c>
      <c r="C754" s="18" t="s">
        <v>107</v>
      </c>
      <c r="D754" s="19">
        <v>17.41</v>
      </c>
    </row>
    <row r="755" spans="1:4" ht="39" x14ac:dyDescent="0.25">
      <c r="A755" s="18">
        <v>93378</v>
      </c>
      <c r="B755" s="80" t="s">
        <v>12314</v>
      </c>
      <c r="C755" s="18" t="s">
        <v>107</v>
      </c>
      <c r="D755" s="19">
        <v>26.42</v>
      </c>
    </row>
    <row r="756" spans="1:4" ht="39" x14ac:dyDescent="0.25">
      <c r="A756" s="18">
        <v>104733</v>
      </c>
      <c r="B756" s="80" t="s">
        <v>12315</v>
      </c>
      <c r="C756" s="18" t="s">
        <v>107</v>
      </c>
      <c r="D756" s="19">
        <v>20.49</v>
      </c>
    </row>
    <row r="757" spans="1:4" ht="39" x14ac:dyDescent="0.25">
      <c r="A757" s="18">
        <v>104735</v>
      </c>
      <c r="B757" s="80" t="s">
        <v>12316</v>
      </c>
      <c r="C757" s="18" t="s">
        <v>107</v>
      </c>
      <c r="D757" s="19">
        <v>12.11</v>
      </c>
    </row>
    <row r="758" spans="1:4" ht="39" x14ac:dyDescent="0.25">
      <c r="A758" s="18">
        <v>104734</v>
      </c>
      <c r="B758" s="80" t="s">
        <v>12317</v>
      </c>
      <c r="C758" s="18" t="s">
        <v>107</v>
      </c>
      <c r="D758" s="19">
        <v>14.87</v>
      </c>
    </row>
    <row r="759" spans="1:4" ht="39" x14ac:dyDescent="0.25">
      <c r="A759" s="18">
        <v>104736</v>
      </c>
      <c r="B759" s="80" t="s">
        <v>12318</v>
      </c>
      <c r="C759" s="18" t="s">
        <v>107</v>
      </c>
      <c r="D759" s="19">
        <v>9.1</v>
      </c>
    </row>
    <row r="760" spans="1:4" ht="26.25" x14ac:dyDescent="0.25">
      <c r="A760" s="18">
        <v>105732</v>
      </c>
      <c r="B760" s="80" t="s">
        <v>742</v>
      </c>
      <c r="C760" s="18" t="s">
        <v>107</v>
      </c>
      <c r="D760" s="19">
        <v>254.11</v>
      </c>
    </row>
    <row r="761" spans="1:4" ht="26.25" x14ac:dyDescent="0.25">
      <c r="A761" s="18">
        <v>96397</v>
      </c>
      <c r="B761" s="80" t="s">
        <v>743</v>
      </c>
      <c r="C761" s="18" t="s">
        <v>107</v>
      </c>
      <c r="D761" s="19">
        <v>249.41</v>
      </c>
    </row>
    <row r="762" spans="1:4" ht="26.25" x14ac:dyDescent="0.25">
      <c r="A762" s="18">
        <v>105735</v>
      </c>
      <c r="B762" s="80" t="s">
        <v>744</v>
      </c>
      <c r="C762" s="18" t="s">
        <v>107</v>
      </c>
      <c r="D762" s="19">
        <v>247.03</v>
      </c>
    </row>
    <row r="763" spans="1:4" ht="26.25" x14ac:dyDescent="0.25">
      <c r="A763" s="18">
        <v>105727</v>
      </c>
      <c r="B763" s="80" t="s">
        <v>745</v>
      </c>
      <c r="C763" s="18" t="s">
        <v>107</v>
      </c>
      <c r="D763" s="19">
        <v>175.72</v>
      </c>
    </row>
    <row r="764" spans="1:4" ht="26.25" x14ac:dyDescent="0.25">
      <c r="A764" s="18">
        <v>96396</v>
      </c>
      <c r="B764" s="80" t="s">
        <v>746</v>
      </c>
      <c r="C764" s="18" t="s">
        <v>107</v>
      </c>
      <c r="D764" s="19">
        <v>172.07</v>
      </c>
    </row>
    <row r="765" spans="1:4" ht="26.25" x14ac:dyDescent="0.25">
      <c r="A765" s="18">
        <v>105730</v>
      </c>
      <c r="B765" s="80" t="s">
        <v>747</v>
      </c>
      <c r="C765" s="18" t="s">
        <v>107</v>
      </c>
      <c r="D765" s="19">
        <v>170.25</v>
      </c>
    </row>
    <row r="766" spans="1:4" ht="26.25" x14ac:dyDescent="0.25">
      <c r="A766" s="18">
        <v>105737</v>
      </c>
      <c r="B766" s="80" t="s">
        <v>748</v>
      </c>
      <c r="C766" s="18" t="s">
        <v>107</v>
      </c>
      <c r="D766" s="19">
        <v>354.74</v>
      </c>
    </row>
    <row r="767" spans="1:4" ht="26.25" x14ac:dyDescent="0.25">
      <c r="A767" s="18">
        <v>96398</v>
      </c>
      <c r="B767" s="80" t="s">
        <v>749</v>
      </c>
      <c r="C767" s="18" t="s">
        <v>107</v>
      </c>
      <c r="D767" s="19">
        <v>351.19</v>
      </c>
    </row>
    <row r="768" spans="1:4" ht="26.25" x14ac:dyDescent="0.25">
      <c r="A768" s="18">
        <v>105740</v>
      </c>
      <c r="B768" s="80" t="s">
        <v>750</v>
      </c>
      <c r="C768" s="18" t="s">
        <v>107</v>
      </c>
      <c r="D768" s="19">
        <v>349.32</v>
      </c>
    </row>
    <row r="769" spans="1:4" ht="26.25" x14ac:dyDescent="0.25">
      <c r="A769" s="18">
        <v>105749</v>
      </c>
      <c r="B769" s="80" t="s">
        <v>751</v>
      </c>
      <c r="C769" s="18" t="s">
        <v>107</v>
      </c>
      <c r="D769" s="19">
        <v>156.94999999999999</v>
      </c>
    </row>
    <row r="770" spans="1:4" ht="26.25" x14ac:dyDescent="0.25">
      <c r="A770" s="18">
        <v>96400</v>
      </c>
      <c r="B770" s="80" t="s">
        <v>752</v>
      </c>
      <c r="C770" s="18" t="s">
        <v>107</v>
      </c>
      <c r="D770" s="19">
        <v>155.05000000000001</v>
      </c>
    </row>
    <row r="771" spans="1:4" ht="26.25" x14ac:dyDescent="0.25">
      <c r="A771" s="18">
        <v>105752</v>
      </c>
      <c r="B771" s="80" t="s">
        <v>753</v>
      </c>
      <c r="C771" s="18" t="s">
        <v>107</v>
      </c>
      <c r="D771" s="19">
        <v>153.36000000000001</v>
      </c>
    </row>
    <row r="772" spans="1:4" ht="26.25" x14ac:dyDescent="0.25">
      <c r="A772" s="18">
        <v>105754</v>
      </c>
      <c r="B772" s="80" t="s">
        <v>754</v>
      </c>
      <c r="C772" s="18" t="s">
        <v>107</v>
      </c>
      <c r="D772" s="19">
        <v>151.77000000000001</v>
      </c>
    </row>
    <row r="773" spans="1:4" ht="26.25" x14ac:dyDescent="0.25">
      <c r="A773" s="18">
        <v>105742</v>
      </c>
      <c r="B773" s="80" t="s">
        <v>755</v>
      </c>
      <c r="C773" s="18" t="s">
        <v>107</v>
      </c>
      <c r="D773" s="19">
        <v>119.38</v>
      </c>
    </row>
    <row r="774" spans="1:4" ht="26.25" x14ac:dyDescent="0.25">
      <c r="A774" s="18">
        <v>96399</v>
      </c>
      <c r="B774" s="80" t="s">
        <v>756</v>
      </c>
      <c r="C774" s="18" t="s">
        <v>107</v>
      </c>
      <c r="D774" s="19">
        <v>117.68</v>
      </c>
    </row>
    <row r="775" spans="1:4" ht="26.25" x14ac:dyDescent="0.25">
      <c r="A775" s="18">
        <v>105745</v>
      </c>
      <c r="B775" s="80" t="s">
        <v>757</v>
      </c>
      <c r="C775" s="18" t="s">
        <v>107</v>
      </c>
      <c r="D775" s="19">
        <v>115.98</v>
      </c>
    </row>
    <row r="776" spans="1:4" ht="26.25" x14ac:dyDescent="0.25">
      <c r="A776" s="18">
        <v>105747</v>
      </c>
      <c r="B776" s="80" t="s">
        <v>758</v>
      </c>
      <c r="C776" s="18" t="s">
        <v>107</v>
      </c>
      <c r="D776" s="19">
        <v>114.27</v>
      </c>
    </row>
    <row r="777" spans="1:4" ht="39" x14ac:dyDescent="0.25">
      <c r="A777" s="18">
        <v>105657</v>
      </c>
      <c r="B777" s="80" t="s">
        <v>759</v>
      </c>
      <c r="C777" s="18" t="s">
        <v>107</v>
      </c>
      <c r="D777" s="19">
        <v>192.84</v>
      </c>
    </row>
    <row r="778" spans="1:4" ht="39" x14ac:dyDescent="0.25">
      <c r="A778" s="18">
        <v>100566</v>
      </c>
      <c r="B778" s="80" t="s">
        <v>760</v>
      </c>
      <c r="C778" s="18" t="s">
        <v>107</v>
      </c>
      <c r="D778" s="19">
        <v>185.21</v>
      </c>
    </row>
    <row r="779" spans="1:4" ht="39" x14ac:dyDescent="0.25">
      <c r="A779" s="18">
        <v>105666</v>
      </c>
      <c r="B779" s="80" t="s">
        <v>761</v>
      </c>
      <c r="C779" s="18" t="s">
        <v>107</v>
      </c>
      <c r="D779" s="19">
        <v>181.4</v>
      </c>
    </row>
    <row r="780" spans="1:4" ht="26.25" x14ac:dyDescent="0.25">
      <c r="A780" s="18">
        <v>105639</v>
      </c>
      <c r="B780" s="80" t="s">
        <v>762</v>
      </c>
      <c r="C780" s="18" t="s">
        <v>107</v>
      </c>
      <c r="D780" s="19">
        <v>219.79</v>
      </c>
    </row>
    <row r="781" spans="1:4" ht="26.25" x14ac:dyDescent="0.25">
      <c r="A781" s="18">
        <v>105645</v>
      </c>
      <c r="B781" s="80" t="s">
        <v>763</v>
      </c>
      <c r="C781" s="18" t="s">
        <v>107</v>
      </c>
      <c r="D781" s="19">
        <v>216.14</v>
      </c>
    </row>
    <row r="782" spans="1:4" ht="26.25" x14ac:dyDescent="0.25">
      <c r="A782" s="18">
        <v>105651</v>
      </c>
      <c r="B782" s="80" t="s">
        <v>764</v>
      </c>
      <c r="C782" s="18" t="s">
        <v>107</v>
      </c>
      <c r="D782" s="19">
        <v>214.32</v>
      </c>
    </row>
    <row r="783" spans="1:4" ht="39" x14ac:dyDescent="0.25">
      <c r="A783" s="18">
        <v>105658</v>
      </c>
      <c r="B783" s="80" t="s">
        <v>765</v>
      </c>
      <c r="C783" s="18" t="s">
        <v>107</v>
      </c>
      <c r="D783" s="19">
        <v>230.09</v>
      </c>
    </row>
    <row r="784" spans="1:4" ht="39" x14ac:dyDescent="0.25">
      <c r="A784" s="18">
        <v>100567</v>
      </c>
      <c r="B784" s="80" t="s">
        <v>766</v>
      </c>
      <c r="C784" s="18" t="s">
        <v>107</v>
      </c>
      <c r="D784" s="19">
        <v>222.46</v>
      </c>
    </row>
    <row r="785" spans="1:4" ht="39" x14ac:dyDescent="0.25">
      <c r="A785" s="18">
        <v>105667</v>
      </c>
      <c r="B785" s="80" t="s">
        <v>767</v>
      </c>
      <c r="C785" s="18" t="s">
        <v>107</v>
      </c>
      <c r="D785" s="19">
        <v>218.65</v>
      </c>
    </row>
    <row r="786" spans="1:4" ht="26.25" x14ac:dyDescent="0.25">
      <c r="A786" s="18">
        <v>105640</v>
      </c>
      <c r="B786" s="80" t="s">
        <v>768</v>
      </c>
      <c r="C786" s="18" t="s">
        <v>107</v>
      </c>
      <c r="D786" s="19">
        <v>254.71</v>
      </c>
    </row>
    <row r="787" spans="1:4" ht="26.25" x14ac:dyDescent="0.25">
      <c r="A787" s="18">
        <v>105646</v>
      </c>
      <c r="B787" s="80" t="s">
        <v>769</v>
      </c>
      <c r="C787" s="18" t="s">
        <v>107</v>
      </c>
      <c r="D787" s="19">
        <v>251.06</v>
      </c>
    </row>
    <row r="788" spans="1:4" ht="26.25" x14ac:dyDescent="0.25">
      <c r="A788" s="18">
        <v>105652</v>
      </c>
      <c r="B788" s="80" t="s">
        <v>770</v>
      </c>
      <c r="C788" s="18" t="s">
        <v>107</v>
      </c>
      <c r="D788" s="19">
        <v>249.24</v>
      </c>
    </row>
    <row r="789" spans="1:4" ht="39" x14ac:dyDescent="0.25">
      <c r="A789" s="18">
        <v>105659</v>
      </c>
      <c r="B789" s="80" t="s">
        <v>771</v>
      </c>
      <c r="C789" s="18" t="s">
        <v>107</v>
      </c>
      <c r="D789" s="19">
        <v>266.81</v>
      </c>
    </row>
    <row r="790" spans="1:4" ht="39" x14ac:dyDescent="0.25">
      <c r="A790" s="18">
        <v>100568</v>
      </c>
      <c r="B790" s="80" t="s">
        <v>772</v>
      </c>
      <c r="C790" s="18" t="s">
        <v>107</v>
      </c>
      <c r="D790" s="19">
        <v>259.18</v>
      </c>
    </row>
    <row r="791" spans="1:4" ht="39" x14ac:dyDescent="0.25">
      <c r="A791" s="18">
        <v>105668</v>
      </c>
      <c r="B791" s="80" t="s">
        <v>773</v>
      </c>
      <c r="C791" s="18" t="s">
        <v>107</v>
      </c>
      <c r="D791" s="19">
        <v>255.37</v>
      </c>
    </row>
    <row r="792" spans="1:4" ht="26.25" x14ac:dyDescent="0.25">
      <c r="A792" s="18">
        <v>105641</v>
      </c>
      <c r="B792" s="80" t="s">
        <v>774</v>
      </c>
      <c r="C792" s="18" t="s">
        <v>107</v>
      </c>
      <c r="D792" s="19">
        <v>289.64</v>
      </c>
    </row>
    <row r="793" spans="1:4" ht="26.25" x14ac:dyDescent="0.25">
      <c r="A793" s="18">
        <v>105647</v>
      </c>
      <c r="B793" s="80" t="s">
        <v>775</v>
      </c>
      <c r="C793" s="18" t="s">
        <v>107</v>
      </c>
      <c r="D793" s="19">
        <v>285.99</v>
      </c>
    </row>
    <row r="794" spans="1:4" ht="26.25" x14ac:dyDescent="0.25">
      <c r="A794" s="18">
        <v>105653</v>
      </c>
      <c r="B794" s="80" t="s">
        <v>776</v>
      </c>
      <c r="C794" s="18" t="s">
        <v>107</v>
      </c>
      <c r="D794" s="19">
        <v>284.17</v>
      </c>
    </row>
    <row r="795" spans="1:4" ht="26.25" x14ac:dyDescent="0.25">
      <c r="A795" s="18">
        <v>105710</v>
      </c>
      <c r="B795" s="80" t="s">
        <v>777</v>
      </c>
      <c r="C795" s="18" t="s">
        <v>107</v>
      </c>
      <c r="D795" s="19">
        <v>113.34</v>
      </c>
    </row>
    <row r="796" spans="1:4" ht="26.25" x14ac:dyDescent="0.25">
      <c r="A796" s="18">
        <v>100564</v>
      </c>
      <c r="B796" s="80" t="s">
        <v>778</v>
      </c>
      <c r="C796" s="18" t="s">
        <v>107</v>
      </c>
      <c r="D796" s="19">
        <v>105.71</v>
      </c>
    </row>
    <row r="797" spans="1:4" ht="26.25" x14ac:dyDescent="0.25">
      <c r="A797" s="18">
        <v>105711</v>
      </c>
      <c r="B797" s="80" t="s">
        <v>779</v>
      </c>
      <c r="C797" s="18" t="s">
        <v>107</v>
      </c>
      <c r="D797" s="19">
        <v>101.9</v>
      </c>
    </row>
    <row r="798" spans="1:4" ht="26.25" x14ac:dyDescent="0.25">
      <c r="A798" s="18">
        <v>105705</v>
      </c>
      <c r="B798" s="80" t="s">
        <v>780</v>
      </c>
      <c r="C798" s="18" t="s">
        <v>107</v>
      </c>
      <c r="D798" s="19">
        <v>149.91999999999999</v>
      </c>
    </row>
    <row r="799" spans="1:4" ht="26.25" x14ac:dyDescent="0.25">
      <c r="A799" s="18">
        <v>105706</v>
      </c>
      <c r="B799" s="80" t="s">
        <v>781</v>
      </c>
      <c r="C799" s="18" t="s">
        <v>107</v>
      </c>
      <c r="D799" s="19">
        <v>146.27000000000001</v>
      </c>
    </row>
    <row r="800" spans="1:4" ht="26.25" x14ac:dyDescent="0.25">
      <c r="A800" s="18">
        <v>105708</v>
      </c>
      <c r="B800" s="80" t="s">
        <v>782</v>
      </c>
      <c r="C800" s="18" t="s">
        <v>107</v>
      </c>
      <c r="D800" s="19">
        <v>144.44999999999999</v>
      </c>
    </row>
    <row r="801" spans="1:4" ht="39" x14ac:dyDescent="0.25">
      <c r="A801" s="18">
        <v>105690</v>
      </c>
      <c r="B801" s="80" t="s">
        <v>783</v>
      </c>
      <c r="C801" s="18" t="s">
        <v>107</v>
      </c>
      <c r="D801" s="19">
        <v>180.07</v>
      </c>
    </row>
    <row r="802" spans="1:4" ht="39" x14ac:dyDescent="0.25">
      <c r="A802" s="18">
        <v>100569</v>
      </c>
      <c r="B802" s="80" t="s">
        <v>784</v>
      </c>
      <c r="C802" s="18" t="s">
        <v>107</v>
      </c>
      <c r="D802" s="19">
        <v>172.44</v>
      </c>
    </row>
    <row r="803" spans="1:4" ht="39" x14ac:dyDescent="0.25">
      <c r="A803" s="18">
        <v>105699</v>
      </c>
      <c r="B803" s="80" t="s">
        <v>785</v>
      </c>
      <c r="C803" s="18" t="s">
        <v>107</v>
      </c>
      <c r="D803" s="19">
        <v>168.63</v>
      </c>
    </row>
    <row r="804" spans="1:4" ht="26.25" x14ac:dyDescent="0.25">
      <c r="A804" s="18">
        <v>105672</v>
      </c>
      <c r="B804" s="80" t="s">
        <v>786</v>
      </c>
      <c r="C804" s="18" t="s">
        <v>107</v>
      </c>
      <c r="D804" s="19">
        <v>200.36</v>
      </c>
    </row>
    <row r="805" spans="1:4" ht="26.25" x14ac:dyDescent="0.25">
      <c r="A805" s="18">
        <v>105678</v>
      </c>
      <c r="B805" s="80" t="s">
        <v>787</v>
      </c>
      <c r="C805" s="18" t="s">
        <v>107</v>
      </c>
      <c r="D805" s="19">
        <v>196.71</v>
      </c>
    </row>
    <row r="806" spans="1:4" ht="26.25" x14ac:dyDescent="0.25">
      <c r="A806" s="18">
        <v>105684</v>
      </c>
      <c r="B806" s="80" t="s">
        <v>788</v>
      </c>
      <c r="C806" s="18" t="s">
        <v>107</v>
      </c>
      <c r="D806" s="19">
        <v>194.89</v>
      </c>
    </row>
    <row r="807" spans="1:4" ht="39" x14ac:dyDescent="0.25">
      <c r="A807" s="18">
        <v>105691</v>
      </c>
      <c r="B807" s="80" t="s">
        <v>789</v>
      </c>
      <c r="C807" s="18" t="s">
        <v>107</v>
      </c>
      <c r="D807" s="19">
        <v>217.58</v>
      </c>
    </row>
    <row r="808" spans="1:4" ht="39" x14ac:dyDescent="0.25">
      <c r="A808" s="18">
        <v>100570</v>
      </c>
      <c r="B808" s="80" t="s">
        <v>790</v>
      </c>
      <c r="C808" s="18" t="s">
        <v>107</v>
      </c>
      <c r="D808" s="19">
        <v>209.95</v>
      </c>
    </row>
    <row r="809" spans="1:4" ht="39" x14ac:dyDescent="0.25">
      <c r="A809" s="18">
        <v>105700</v>
      </c>
      <c r="B809" s="80" t="s">
        <v>791</v>
      </c>
      <c r="C809" s="18" t="s">
        <v>107</v>
      </c>
      <c r="D809" s="19">
        <v>206.14</v>
      </c>
    </row>
    <row r="810" spans="1:4" ht="26.25" x14ac:dyDescent="0.25">
      <c r="A810" s="18">
        <v>105673</v>
      </c>
      <c r="B810" s="80" t="s">
        <v>792</v>
      </c>
      <c r="C810" s="18" t="s">
        <v>107</v>
      </c>
      <c r="D810" s="19">
        <v>235.69</v>
      </c>
    </row>
    <row r="811" spans="1:4" ht="26.25" x14ac:dyDescent="0.25">
      <c r="A811" s="18">
        <v>105679</v>
      </c>
      <c r="B811" s="80" t="s">
        <v>793</v>
      </c>
      <c r="C811" s="18" t="s">
        <v>107</v>
      </c>
      <c r="D811" s="19">
        <v>232.04</v>
      </c>
    </row>
    <row r="812" spans="1:4" ht="26.25" x14ac:dyDescent="0.25">
      <c r="A812" s="18">
        <v>105685</v>
      </c>
      <c r="B812" s="80" t="s">
        <v>794</v>
      </c>
      <c r="C812" s="18" t="s">
        <v>107</v>
      </c>
      <c r="D812" s="19">
        <v>230.22</v>
      </c>
    </row>
    <row r="813" spans="1:4" ht="39" x14ac:dyDescent="0.25">
      <c r="A813" s="18">
        <v>105692</v>
      </c>
      <c r="B813" s="80" t="s">
        <v>795</v>
      </c>
      <c r="C813" s="18" t="s">
        <v>107</v>
      </c>
      <c r="D813" s="19">
        <v>254.57</v>
      </c>
    </row>
    <row r="814" spans="1:4" ht="39" x14ac:dyDescent="0.25">
      <c r="A814" s="18">
        <v>100571</v>
      </c>
      <c r="B814" s="80" t="s">
        <v>796</v>
      </c>
      <c r="C814" s="18" t="s">
        <v>107</v>
      </c>
      <c r="D814" s="19">
        <v>246.94</v>
      </c>
    </row>
    <row r="815" spans="1:4" ht="39" x14ac:dyDescent="0.25">
      <c r="A815" s="18">
        <v>105701</v>
      </c>
      <c r="B815" s="80" t="s">
        <v>797</v>
      </c>
      <c r="C815" s="18" t="s">
        <v>107</v>
      </c>
      <c r="D815" s="19">
        <v>243.13</v>
      </c>
    </row>
    <row r="816" spans="1:4" ht="26.25" x14ac:dyDescent="0.25">
      <c r="A816" s="18">
        <v>105674</v>
      </c>
      <c r="B816" s="80" t="s">
        <v>798</v>
      </c>
      <c r="C816" s="18" t="s">
        <v>107</v>
      </c>
      <c r="D816" s="19">
        <v>271.02999999999997</v>
      </c>
    </row>
    <row r="817" spans="1:4" ht="26.25" x14ac:dyDescent="0.25">
      <c r="A817" s="18">
        <v>105680</v>
      </c>
      <c r="B817" s="80" t="s">
        <v>799</v>
      </c>
      <c r="C817" s="18" t="s">
        <v>107</v>
      </c>
      <c r="D817" s="19">
        <v>267.38</v>
      </c>
    </row>
    <row r="818" spans="1:4" ht="26.25" x14ac:dyDescent="0.25">
      <c r="A818" s="18">
        <v>105686</v>
      </c>
      <c r="B818" s="80" t="s">
        <v>800</v>
      </c>
      <c r="C818" s="18" t="s">
        <v>107</v>
      </c>
      <c r="D818" s="19">
        <v>265.56</v>
      </c>
    </row>
    <row r="819" spans="1:4" ht="26.25" x14ac:dyDescent="0.25">
      <c r="A819" s="18">
        <v>105718</v>
      </c>
      <c r="B819" s="80" t="s">
        <v>801</v>
      </c>
      <c r="C819" s="18" t="s">
        <v>107</v>
      </c>
      <c r="D819" s="19">
        <v>100.04</v>
      </c>
    </row>
    <row r="820" spans="1:4" ht="26.25" x14ac:dyDescent="0.25">
      <c r="A820" s="18">
        <v>100565</v>
      </c>
      <c r="B820" s="80" t="s">
        <v>802</v>
      </c>
      <c r="C820" s="18" t="s">
        <v>107</v>
      </c>
      <c r="D820" s="19">
        <v>92.41</v>
      </c>
    </row>
    <row r="821" spans="1:4" ht="26.25" x14ac:dyDescent="0.25">
      <c r="A821" s="18">
        <v>105581</v>
      </c>
      <c r="B821" s="80" t="s">
        <v>803</v>
      </c>
      <c r="C821" s="18" t="s">
        <v>107</v>
      </c>
      <c r="D821" s="19">
        <v>88.6</v>
      </c>
    </row>
    <row r="822" spans="1:4" ht="26.25" x14ac:dyDescent="0.25">
      <c r="A822" s="18">
        <v>105713</v>
      </c>
      <c r="B822" s="80" t="s">
        <v>804</v>
      </c>
      <c r="C822" s="18" t="s">
        <v>107</v>
      </c>
      <c r="D822" s="19">
        <v>129.68</v>
      </c>
    </row>
    <row r="823" spans="1:4" ht="26.25" x14ac:dyDescent="0.25">
      <c r="A823" s="18">
        <v>105714</v>
      </c>
      <c r="B823" s="80" t="s">
        <v>805</v>
      </c>
      <c r="C823" s="18" t="s">
        <v>107</v>
      </c>
      <c r="D823" s="19">
        <v>126.03</v>
      </c>
    </row>
    <row r="824" spans="1:4" ht="26.25" x14ac:dyDescent="0.25">
      <c r="A824" s="18">
        <v>105716</v>
      </c>
      <c r="B824" s="80" t="s">
        <v>806</v>
      </c>
      <c r="C824" s="18" t="s">
        <v>107</v>
      </c>
      <c r="D824" s="19">
        <v>124.21</v>
      </c>
    </row>
    <row r="825" spans="1:4" ht="26.25" x14ac:dyDescent="0.25">
      <c r="A825" s="18">
        <v>105624</v>
      </c>
      <c r="B825" s="80" t="s">
        <v>807</v>
      </c>
      <c r="C825" s="18" t="s">
        <v>107</v>
      </c>
      <c r="D825" s="19">
        <v>142.15</v>
      </c>
    </row>
    <row r="826" spans="1:4" ht="26.25" x14ac:dyDescent="0.25">
      <c r="A826" s="18">
        <v>96391</v>
      </c>
      <c r="B826" s="80" t="s">
        <v>808</v>
      </c>
      <c r="C826" s="18" t="s">
        <v>107</v>
      </c>
      <c r="D826" s="19">
        <v>136.03</v>
      </c>
    </row>
    <row r="827" spans="1:4" ht="26.25" x14ac:dyDescent="0.25">
      <c r="A827" s="18">
        <v>105632</v>
      </c>
      <c r="B827" s="80" t="s">
        <v>809</v>
      </c>
      <c r="C827" s="18" t="s">
        <v>107</v>
      </c>
      <c r="D827" s="19">
        <v>135.06</v>
      </c>
    </row>
    <row r="828" spans="1:4" ht="26.25" x14ac:dyDescent="0.25">
      <c r="A828" s="18">
        <v>105601</v>
      </c>
      <c r="B828" s="80" t="s">
        <v>810</v>
      </c>
      <c r="C828" s="18" t="s">
        <v>107</v>
      </c>
      <c r="D828" s="19">
        <v>133.54</v>
      </c>
    </row>
    <row r="829" spans="1:4" ht="26.25" x14ac:dyDescent="0.25">
      <c r="A829" s="18">
        <v>105609</v>
      </c>
      <c r="B829" s="80" t="s">
        <v>811</v>
      </c>
      <c r="C829" s="18" t="s">
        <v>107</v>
      </c>
      <c r="D829" s="19">
        <v>131.16999999999999</v>
      </c>
    </row>
    <row r="830" spans="1:4" ht="26.25" x14ac:dyDescent="0.25">
      <c r="A830" s="18">
        <v>105617</v>
      </c>
      <c r="B830" s="80" t="s">
        <v>812</v>
      </c>
      <c r="C830" s="18" t="s">
        <v>107</v>
      </c>
      <c r="D830" s="19">
        <v>129.46</v>
      </c>
    </row>
    <row r="831" spans="1:4" ht="26.25" x14ac:dyDescent="0.25">
      <c r="A831" s="18">
        <v>105625</v>
      </c>
      <c r="B831" s="80" t="s">
        <v>813</v>
      </c>
      <c r="C831" s="18" t="s">
        <v>107</v>
      </c>
      <c r="D831" s="19">
        <v>180.47</v>
      </c>
    </row>
    <row r="832" spans="1:4" ht="26.25" x14ac:dyDescent="0.25">
      <c r="A832" s="18">
        <v>96392</v>
      </c>
      <c r="B832" s="80" t="s">
        <v>814</v>
      </c>
      <c r="C832" s="18" t="s">
        <v>107</v>
      </c>
      <c r="D832" s="19">
        <v>174.35</v>
      </c>
    </row>
    <row r="833" spans="1:4" ht="26.25" x14ac:dyDescent="0.25">
      <c r="A833" s="18">
        <v>105633</v>
      </c>
      <c r="B833" s="80" t="s">
        <v>815</v>
      </c>
      <c r="C833" s="18" t="s">
        <v>107</v>
      </c>
      <c r="D833" s="19">
        <v>173.38</v>
      </c>
    </row>
    <row r="834" spans="1:4" ht="26.25" x14ac:dyDescent="0.25">
      <c r="A834" s="18">
        <v>105602</v>
      </c>
      <c r="B834" s="80" t="s">
        <v>816</v>
      </c>
      <c r="C834" s="18" t="s">
        <v>107</v>
      </c>
      <c r="D834" s="19">
        <v>170.9</v>
      </c>
    </row>
    <row r="835" spans="1:4" ht="26.25" x14ac:dyDescent="0.25">
      <c r="A835" s="18">
        <v>105610</v>
      </c>
      <c r="B835" s="80" t="s">
        <v>817</v>
      </c>
      <c r="C835" s="18" t="s">
        <v>107</v>
      </c>
      <c r="D835" s="19">
        <v>168.53</v>
      </c>
    </row>
    <row r="836" spans="1:4" ht="26.25" x14ac:dyDescent="0.25">
      <c r="A836" s="18">
        <v>105618</v>
      </c>
      <c r="B836" s="80" t="s">
        <v>818</v>
      </c>
      <c r="C836" s="18" t="s">
        <v>107</v>
      </c>
      <c r="D836" s="19">
        <v>166.82</v>
      </c>
    </row>
    <row r="837" spans="1:4" ht="39" x14ac:dyDescent="0.25">
      <c r="A837" s="18">
        <v>105571</v>
      </c>
      <c r="B837" s="80" t="s">
        <v>819</v>
      </c>
      <c r="C837" s="18" t="s">
        <v>107</v>
      </c>
      <c r="D837" s="19">
        <v>63.39</v>
      </c>
    </row>
    <row r="838" spans="1:4" ht="39" x14ac:dyDescent="0.25">
      <c r="A838" s="18">
        <v>96389</v>
      </c>
      <c r="B838" s="80" t="s">
        <v>820</v>
      </c>
      <c r="C838" s="18" t="s">
        <v>107</v>
      </c>
      <c r="D838" s="19">
        <v>57.27</v>
      </c>
    </row>
    <row r="839" spans="1:4" ht="39" x14ac:dyDescent="0.25">
      <c r="A839" s="18">
        <v>105575</v>
      </c>
      <c r="B839" s="80" t="s">
        <v>821</v>
      </c>
      <c r="C839" s="18" t="s">
        <v>107</v>
      </c>
      <c r="D839" s="19">
        <v>56.3</v>
      </c>
    </row>
    <row r="840" spans="1:4" ht="26.25" x14ac:dyDescent="0.25">
      <c r="A840" s="18">
        <v>105599</v>
      </c>
      <c r="B840" s="80" t="s">
        <v>822</v>
      </c>
      <c r="C840" s="18" t="s">
        <v>107</v>
      </c>
      <c r="D840" s="19">
        <v>58.83</v>
      </c>
    </row>
    <row r="841" spans="1:4" ht="26.25" x14ac:dyDescent="0.25">
      <c r="A841" s="18">
        <v>105607</v>
      </c>
      <c r="B841" s="80" t="s">
        <v>823</v>
      </c>
      <c r="C841" s="18" t="s">
        <v>107</v>
      </c>
      <c r="D841" s="19">
        <v>56.46</v>
      </c>
    </row>
    <row r="842" spans="1:4" ht="26.25" x14ac:dyDescent="0.25">
      <c r="A842" s="18">
        <v>105615</v>
      </c>
      <c r="B842" s="80" t="s">
        <v>824</v>
      </c>
      <c r="C842" s="18" t="s">
        <v>107</v>
      </c>
      <c r="D842" s="19">
        <v>54.75</v>
      </c>
    </row>
    <row r="843" spans="1:4" ht="39" x14ac:dyDescent="0.25">
      <c r="A843" s="18">
        <v>105623</v>
      </c>
      <c r="B843" s="80" t="s">
        <v>825</v>
      </c>
      <c r="C843" s="18" t="s">
        <v>107</v>
      </c>
      <c r="D843" s="19">
        <v>103.31</v>
      </c>
    </row>
    <row r="844" spans="1:4" ht="39" x14ac:dyDescent="0.25">
      <c r="A844" s="18">
        <v>96390</v>
      </c>
      <c r="B844" s="80" t="s">
        <v>826</v>
      </c>
      <c r="C844" s="18" t="s">
        <v>107</v>
      </c>
      <c r="D844" s="19">
        <v>97.19</v>
      </c>
    </row>
    <row r="845" spans="1:4" ht="39" x14ac:dyDescent="0.25">
      <c r="A845" s="18">
        <v>105631</v>
      </c>
      <c r="B845" s="80" t="s">
        <v>827</v>
      </c>
      <c r="C845" s="18" t="s">
        <v>107</v>
      </c>
      <c r="D845" s="19">
        <v>96.22</v>
      </c>
    </row>
    <row r="846" spans="1:4" ht="26.25" x14ac:dyDescent="0.25">
      <c r="A846" s="18">
        <v>105600</v>
      </c>
      <c r="B846" s="80" t="s">
        <v>828</v>
      </c>
      <c r="C846" s="18" t="s">
        <v>107</v>
      </c>
      <c r="D846" s="19">
        <v>96.19</v>
      </c>
    </row>
    <row r="847" spans="1:4" ht="26.25" x14ac:dyDescent="0.25">
      <c r="A847" s="18">
        <v>105608</v>
      </c>
      <c r="B847" s="80" t="s">
        <v>829</v>
      </c>
      <c r="C847" s="18" t="s">
        <v>107</v>
      </c>
      <c r="D847" s="19">
        <v>93.82</v>
      </c>
    </row>
    <row r="848" spans="1:4" ht="26.25" x14ac:dyDescent="0.25">
      <c r="A848" s="18">
        <v>105616</v>
      </c>
      <c r="B848" s="80" t="s">
        <v>830</v>
      </c>
      <c r="C848" s="18" t="s">
        <v>107</v>
      </c>
      <c r="D848" s="19">
        <v>92.11</v>
      </c>
    </row>
    <row r="849" spans="1:4" ht="26.25" x14ac:dyDescent="0.25">
      <c r="A849" s="18">
        <v>105585</v>
      </c>
      <c r="B849" s="80" t="s">
        <v>831</v>
      </c>
      <c r="C849" s="18" t="s">
        <v>107</v>
      </c>
      <c r="D849" s="19">
        <v>121.87</v>
      </c>
    </row>
    <row r="850" spans="1:4" ht="26.25" x14ac:dyDescent="0.25">
      <c r="A850" s="18">
        <v>100572</v>
      </c>
      <c r="B850" s="80" t="s">
        <v>832</v>
      </c>
      <c r="C850" s="18" t="s">
        <v>107</v>
      </c>
      <c r="D850" s="19">
        <v>111.41</v>
      </c>
    </row>
    <row r="851" spans="1:4" ht="26.25" x14ac:dyDescent="0.25">
      <c r="A851" s="18">
        <v>105588</v>
      </c>
      <c r="B851" s="80" t="s">
        <v>833</v>
      </c>
      <c r="C851" s="18" t="s">
        <v>107</v>
      </c>
      <c r="D851" s="19">
        <v>110.39</v>
      </c>
    </row>
    <row r="852" spans="1:4" ht="26.25" x14ac:dyDescent="0.25">
      <c r="A852" s="18">
        <v>105583</v>
      </c>
      <c r="B852" s="80" t="s">
        <v>834</v>
      </c>
      <c r="C852" s="18" t="s">
        <v>107</v>
      </c>
      <c r="D852" s="19">
        <v>156.31</v>
      </c>
    </row>
    <row r="853" spans="1:4" ht="26.25" x14ac:dyDescent="0.25">
      <c r="A853" s="18">
        <v>105719</v>
      </c>
      <c r="B853" s="80" t="s">
        <v>835</v>
      </c>
      <c r="C853" s="18" t="s">
        <v>107</v>
      </c>
      <c r="D853" s="19">
        <v>150.55000000000001</v>
      </c>
    </row>
    <row r="854" spans="1:4" ht="26.25" x14ac:dyDescent="0.25">
      <c r="A854" s="18">
        <v>105721</v>
      </c>
      <c r="B854" s="80" t="s">
        <v>836</v>
      </c>
      <c r="C854" s="18" t="s">
        <v>107</v>
      </c>
      <c r="D854" s="19">
        <v>150.81</v>
      </c>
    </row>
    <row r="855" spans="1:4" ht="26.25" x14ac:dyDescent="0.25">
      <c r="A855" s="18">
        <v>105592</v>
      </c>
      <c r="B855" s="80" t="s">
        <v>837</v>
      </c>
      <c r="C855" s="18" t="s">
        <v>107</v>
      </c>
      <c r="D855" s="19">
        <v>108.57</v>
      </c>
    </row>
    <row r="856" spans="1:4" ht="26.25" x14ac:dyDescent="0.25">
      <c r="A856" s="18">
        <v>100573</v>
      </c>
      <c r="B856" s="80" t="s">
        <v>838</v>
      </c>
      <c r="C856" s="18" t="s">
        <v>107</v>
      </c>
      <c r="D856" s="19">
        <v>98.11</v>
      </c>
    </row>
    <row r="857" spans="1:4" ht="26.25" x14ac:dyDescent="0.25">
      <c r="A857" s="18">
        <v>105595</v>
      </c>
      <c r="B857" s="80" t="s">
        <v>839</v>
      </c>
      <c r="C857" s="18" t="s">
        <v>107</v>
      </c>
      <c r="D857" s="19">
        <v>97.09</v>
      </c>
    </row>
    <row r="858" spans="1:4" ht="26.25" x14ac:dyDescent="0.25">
      <c r="A858" s="18">
        <v>105590</v>
      </c>
      <c r="B858" s="80" t="s">
        <v>840</v>
      </c>
      <c r="C858" s="18" t="s">
        <v>107</v>
      </c>
      <c r="D858" s="19">
        <v>136.07</v>
      </c>
    </row>
    <row r="859" spans="1:4" ht="26.25" x14ac:dyDescent="0.25">
      <c r="A859" s="18">
        <v>105723</v>
      </c>
      <c r="B859" s="80" t="s">
        <v>841</v>
      </c>
      <c r="C859" s="18" t="s">
        <v>107</v>
      </c>
      <c r="D859" s="19">
        <v>130.31</v>
      </c>
    </row>
    <row r="860" spans="1:4" ht="26.25" x14ac:dyDescent="0.25">
      <c r="A860" s="18">
        <v>105725</v>
      </c>
      <c r="B860" s="80" t="s">
        <v>842</v>
      </c>
      <c r="C860" s="18" t="s">
        <v>107</v>
      </c>
      <c r="D860" s="19">
        <v>130.57</v>
      </c>
    </row>
    <row r="861" spans="1:4" ht="26.25" x14ac:dyDescent="0.25">
      <c r="A861" s="18">
        <v>105566</v>
      </c>
      <c r="B861" s="80" t="s">
        <v>843</v>
      </c>
      <c r="C861" s="18" t="s">
        <v>107</v>
      </c>
      <c r="D861" s="19">
        <v>11.89</v>
      </c>
    </row>
    <row r="862" spans="1:4" ht="26.25" x14ac:dyDescent="0.25">
      <c r="A862" s="18">
        <v>96388</v>
      </c>
      <c r="B862" s="80" t="s">
        <v>844</v>
      </c>
      <c r="C862" s="18" t="s">
        <v>107</v>
      </c>
      <c r="D862" s="19">
        <v>9.5299999999999994</v>
      </c>
    </row>
    <row r="863" spans="1:4" ht="26.25" x14ac:dyDescent="0.25">
      <c r="A863" s="18">
        <v>105569</v>
      </c>
      <c r="B863" s="80" t="s">
        <v>845</v>
      </c>
      <c r="C863" s="18" t="s">
        <v>107</v>
      </c>
      <c r="D863" s="19">
        <v>7.91</v>
      </c>
    </row>
    <row r="864" spans="1:4" ht="26.25" x14ac:dyDescent="0.25">
      <c r="A864" s="18">
        <v>101767</v>
      </c>
      <c r="B864" s="80" t="s">
        <v>846</v>
      </c>
      <c r="C864" s="18" t="s">
        <v>107</v>
      </c>
      <c r="D864" s="19">
        <v>31.92</v>
      </c>
    </row>
    <row r="865" spans="1:4" ht="26.25" x14ac:dyDescent="0.25">
      <c r="A865" s="18">
        <v>101768</v>
      </c>
      <c r="B865" s="80" t="s">
        <v>847</v>
      </c>
      <c r="C865" s="18" t="s">
        <v>107</v>
      </c>
      <c r="D865" s="19">
        <v>27.56</v>
      </c>
    </row>
    <row r="866" spans="1:4" x14ac:dyDescent="0.25">
      <c r="A866" s="18">
        <v>100574</v>
      </c>
      <c r="B866" s="80" t="s">
        <v>848</v>
      </c>
      <c r="C866" s="18" t="s">
        <v>107</v>
      </c>
      <c r="D866" s="19">
        <v>1.47</v>
      </c>
    </row>
    <row r="867" spans="1:4" x14ac:dyDescent="0.25">
      <c r="A867" s="18">
        <v>102470</v>
      </c>
      <c r="B867" s="80" t="s">
        <v>849</v>
      </c>
      <c r="C867" s="18" t="s">
        <v>28</v>
      </c>
      <c r="D867" s="19">
        <v>0</v>
      </c>
    </row>
    <row r="868" spans="1:4" x14ac:dyDescent="0.25">
      <c r="A868" s="18">
        <v>105756</v>
      </c>
      <c r="B868" s="80" t="s">
        <v>850</v>
      </c>
      <c r="C868" s="18" t="s">
        <v>28</v>
      </c>
      <c r="D868" s="19">
        <v>0</v>
      </c>
    </row>
    <row r="869" spans="1:4" ht="26.25" x14ac:dyDescent="0.25">
      <c r="A869" s="18">
        <v>104375</v>
      </c>
      <c r="B869" s="80" t="s">
        <v>851</v>
      </c>
      <c r="C869" s="18" t="s">
        <v>28</v>
      </c>
      <c r="D869" s="19">
        <v>0</v>
      </c>
    </row>
    <row r="870" spans="1:4" ht="26.25" x14ac:dyDescent="0.25">
      <c r="A870" s="18">
        <v>105757</v>
      </c>
      <c r="B870" s="80" t="s">
        <v>852</v>
      </c>
      <c r="C870" s="18" t="s">
        <v>28</v>
      </c>
      <c r="D870" s="19">
        <v>0</v>
      </c>
    </row>
    <row r="871" spans="1:4" ht="39" x14ac:dyDescent="0.25">
      <c r="A871" s="18">
        <v>105562</v>
      </c>
      <c r="B871" s="80" t="s">
        <v>853</v>
      </c>
      <c r="C871" s="18" t="s">
        <v>107</v>
      </c>
      <c r="D871" s="19">
        <v>8.76</v>
      </c>
    </row>
    <row r="872" spans="1:4" ht="39" x14ac:dyDescent="0.25">
      <c r="A872" s="18">
        <v>105563</v>
      </c>
      <c r="B872" s="80" t="s">
        <v>854</v>
      </c>
      <c r="C872" s="18" t="s">
        <v>107</v>
      </c>
      <c r="D872" s="19">
        <v>7.09</v>
      </c>
    </row>
    <row r="873" spans="1:4" ht="39" x14ac:dyDescent="0.25">
      <c r="A873" s="18">
        <v>105565</v>
      </c>
      <c r="B873" s="80" t="s">
        <v>855</v>
      </c>
      <c r="C873" s="18" t="s">
        <v>107</v>
      </c>
      <c r="D873" s="19">
        <v>6.59</v>
      </c>
    </row>
    <row r="874" spans="1:4" ht="39" x14ac:dyDescent="0.25">
      <c r="A874" s="18">
        <v>105557</v>
      </c>
      <c r="B874" s="80" t="s">
        <v>856</v>
      </c>
      <c r="C874" s="18" t="s">
        <v>107</v>
      </c>
      <c r="D874" s="19">
        <v>16.89</v>
      </c>
    </row>
    <row r="875" spans="1:4" ht="39" x14ac:dyDescent="0.25">
      <c r="A875" s="18">
        <v>105558</v>
      </c>
      <c r="B875" s="80" t="s">
        <v>857</v>
      </c>
      <c r="C875" s="18" t="s">
        <v>107</v>
      </c>
      <c r="D875" s="19">
        <v>14.57</v>
      </c>
    </row>
    <row r="876" spans="1:4" ht="39" x14ac:dyDescent="0.25">
      <c r="A876" s="18">
        <v>105560</v>
      </c>
      <c r="B876" s="80" t="s">
        <v>858</v>
      </c>
      <c r="C876" s="18" t="s">
        <v>107</v>
      </c>
      <c r="D876" s="19">
        <v>13.32</v>
      </c>
    </row>
    <row r="877" spans="1:4" ht="39" x14ac:dyDescent="0.25">
      <c r="A877" s="18">
        <v>96386</v>
      </c>
      <c r="B877" s="80" t="s">
        <v>859</v>
      </c>
      <c r="C877" s="18" t="s">
        <v>107</v>
      </c>
      <c r="D877" s="19">
        <v>7.02</v>
      </c>
    </row>
    <row r="878" spans="1:4" ht="39" x14ac:dyDescent="0.25">
      <c r="A878" s="18">
        <v>105564</v>
      </c>
      <c r="B878" s="80" t="s">
        <v>860</v>
      </c>
      <c r="C878" s="18" t="s">
        <v>107</v>
      </c>
      <c r="D878" s="19">
        <v>6.54</v>
      </c>
    </row>
    <row r="879" spans="1:4" ht="39" x14ac:dyDescent="0.25">
      <c r="A879" s="18">
        <v>105561</v>
      </c>
      <c r="B879" s="80" t="s">
        <v>861</v>
      </c>
      <c r="C879" s="18" t="s">
        <v>107</v>
      </c>
      <c r="D879" s="19">
        <v>8.59</v>
      </c>
    </row>
    <row r="880" spans="1:4" ht="39" x14ac:dyDescent="0.25">
      <c r="A880" s="18">
        <v>96385</v>
      </c>
      <c r="B880" s="80" t="s">
        <v>862</v>
      </c>
      <c r="C880" s="18" t="s">
        <v>107</v>
      </c>
      <c r="D880" s="19">
        <v>13.15</v>
      </c>
    </row>
    <row r="881" spans="1:4" ht="39" x14ac:dyDescent="0.25">
      <c r="A881" s="18">
        <v>105556</v>
      </c>
      <c r="B881" s="80" t="s">
        <v>863</v>
      </c>
      <c r="C881" s="18" t="s">
        <v>107</v>
      </c>
      <c r="D881" s="19">
        <v>14.76</v>
      </c>
    </row>
    <row r="882" spans="1:4" ht="39" x14ac:dyDescent="0.25">
      <c r="A882" s="18">
        <v>105559</v>
      </c>
      <c r="B882" s="80" t="s">
        <v>864</v>
      </c>
      <c r="C882" s="18" t="s">
        <v>107</v>
      </c>
      <c r="D882" s="19">
        <v>11.17</v>
      </c>
    </row>
    <row r="883" spans="1:4" ht="26.25" x14ac:dyDescent="0.25">
      <c r="A883" s="18">
        <v>105733</v>
      </c>
      <c r="B883" s="80" t="s">
        <v>865</v>
      </c>
      <c r="C883" s="18" t="s">
        <v>107</v>
      </c>
      <c r="D883" s="19">
        <v>262.26</v>
      </c>
    </row>
    <row r="884" spans="1:4" ht="26.25" x14ac:dyDescent="0.25">
      <c r="A884" s="18">
        <v>105734</v>
      </c>
      <c r="B884" s="80" t="s">
        <v>866</v>
      </c>
      <c r="C884" s="18" t="s">
        <v>107</v>
      </c>
      <c r="D884" s="19">
        <v>255.74</v>
      </c>
    </row>
    <row r="885" spans="1:4" ht="26.25" x14ac:dyDescent="0.25">
      <c r="A885" s="18">
        <v>105736</v>
      </c>
      <c r="B885" s="80" t="s">
        <v>867</v>
      </c>
      <c r="C885" s="18" t="s">
        <v>107</v>
      </c>
      <c r="D885" s="19">
        <v>252.46</v>
      </c>
    </row>
    <row r="886" spans="1:4" ht="26.25" x14ac:dyDescent="0.25">
      <c r="A886" s="18">
        <v>105728</v>
      </c>
      <c r="B886" s="80" t="s">
        <v>868</v>
      </c>
      <c r="C886" s="18" t="s">
        <v>107</v>
      </c>
      <c r="D886" s="19">
        <v>182.51</v>
      </c>
    </row>
    <row r="887" spans="1:4" ht="26.25" x14ac:dyDescent="0.25">
      <c r="A887" s="18">
        <v>105729</v>
      </c>
      <c r="B887" s="80" t="s">
        <v>869</v>
      </c>
      <c r="C887" s="18" t="s">
        <v>107</v>
      </c>
      <c r="D887" s="19">
        <v>177.51</v>
      </c>
    </row>
    <row r="888" spans="1:4" ht="26.25" x14ac:dyDescent="0.25">
      <c r="A888" s="18">
        <v>105731</v>
      </c>
      <c r="B888" s="80" t="s">
        <v>870</v>
      </c>
      <c r="C888" s="18" t="s">
        <v>107</v>
      </c>
      <c r="D888" s="19">
        <v>174.99</v>
      </c>
    </row>
    <row r="889" spans="1:4" ht="26.25" x14ac:dyDescent="0.25">
      <c r="A889" s="18">
        <v>105738</v>
      </c>
      <c r="B889" s="80" t="s">
        <v>871</v>
      </c>
      <c r="C889" s="18" t="s">
        <v>107</v>
      </c>
      <c r="D889" s="19">
        <v>361.54</v>
      </c>
    </row>
    <row r="890" spans="1:4" ht="26.25" x14ac:dyDescent="0.25">
      <c r="A890" s="18">
        <v>105739</v>
      </c>
      <c r="B890" s="80" t="s">
        <v>872</v>
      </c>
      <c r="C890" s="18" t="s">
        <v>107</v>
      </c>
      <c r="D890" s="19">
        <v>356.63</v>
      </c>
    </row>
    <row r="891" spans="1:4" ht="26.25" x14ac:dyDescent="0.25">
      <c r="A891" s="18">
        <v>105741</v>
      </c>
      <c r="B891" s="80" t="s">
        <v>873</v>
      </c>
      <c r="C891" s="18" t="s">
        <v>107</v>
      </c>
      <c r="D891" s="19">
        <v>354.06</v>
      </c>
    </row>
    <row r="892" spans="1:4" ht="26.25" x14ac:dyDescent="0.25">
      <c r="A892" s="18">
        <v>105750</v>
      </c>
      <c r="B892" s="80" t="s">
        <v>874</v>
      </c>
      <c r="C892" s="18" t="s">
        <v>107</v>
      </c>
      <c r="D892" s="19">
        <v>167.78</v>
      </c>
    </row>
    <row r="893" spans="1:4" ht="26.25" x14ac:dyDescent="0.25">
      <c r="A893" s="18">
        <v>105751</v>
      </c>
      <c r="B893" s="80" t="s">
        <v>875</v>
      </c>
      <c r="C893" s="18" t="s">
        <v>107</v>
      </c>
      <c r="D893" s="19">
        <v>165.3</v>
      </c>
    </row>
    <row r="894" spans="1:4" ht="26.25" x14ac:dyDescent="0.25">
      <c r="A894" s="18">
        <v>105753</v>
      </c>
      <c r="B894" s="80" t="s">
        <v>876</v>
      </c>
      <c r="C894" s="18" t="s">
        <v>107</v>
      </c>
      <c r="D894" s="19">
        <v>163.02000000000001</v>
      </c>
    </row>
    <row r="895" spans="1:4" ht="26.25" x14ac:dyDescent="0.25">
      <c r="A895" s="18">
        <v>105755</v>
      </c>
      <c r="B895" s="80" t="s">
        <v>877</v>
      </c>
      <c r="C895" s="18" t="s">
        <v>107</v>
      </c>
      <c r="D895" s="19">
        <v>160.84</v>
      </c>
    </row>
    <row r="896" spans="1:4" ht="26.25" x14ac:dyDescent="0.25">
      <c r="A896" s="18">
        <v>105743</v>
      </c>
      <c r="B896" s="80" t="s">
        <v>878</v>
      </c>
      <c r="C896" s="18" t="s">
        <v>107</v>
      </c>
      <c r="D896" s="19">
        <v>126.77</v>
      </c>
    </row>
    <row r="897" spans="1:4" ht="26.25" x14ac:dyDescent="0.25">
      <c r="A897" s="18">
        <v>105744</v>
      </c>
      <c r="B897" s="80" t="s">
        <v>879</v>
      </c>
      <c r="C897" s="18" t="s">
        <v>107</v>
      </c>
      <c r="D897" s="19">
        <v>124.38</v>
      </c>
    </row>
    <row r="898" spans="1:4" ht="26.25" x14ac:dyDescent="0.25">
      <c r="A898" s="18">
        <v>105746</v>
      </c>
      <c r="B898" s="80" t="s">
        <v>880</v>
      </c>
      <c r="C898" s="18" t="s">
        <v>107</v>
      </c>
      <c r="D898" s="19">
        <v>122</v>
      </c>
    </row>
    <row r="899" spans="1:4" ht="26.25" x14ac:dyDescent="0.25">
      <c r="A899" s="18">
        <v>105748</v>
      </c>
      <c r="B899" s="80" t="s">
        <v>881</v>
      </c>
      <c r="C899" s="18" t="s">
        <v>107</v>
      </c>
      <c r="D899" s="19">
        <v>119.61</v>
      </c>
    </row>
    <row r="900" spans="1:4" ht="39" x14ac:dyDescent="0.25">
      <c r="A900" s="18">
        <v>105660</v>
      </c>
      <c r="B900" s="80" t="s">
        <v>882</v>
      </c>
      <c r="C900" s="18" t="s">
        <v>107</v>
      </c>
      <c r="D900" s="19">
        <v>205.66</v>
      </c>
    </row>
    <row r="901" spans="1:4" ht="39" x14ac:dyDescent="0.25">
      <c r="A901" s="18">
        <v>105663</v>
      </c>
      <c r="B901" s="80" t="s">
        <v>883</v>
      </c>
      <c r="C901" s="18" t="s">
        <v>107</v>
      </c>
      <c r="D901" s="19">
        <v>194.99</v>
      </c>
    </row>
    <row r="902" spans="1:4" ht="39" x14ac:dyDescent="0.25">
      <c r="A902" s="18">
        <v>105669</v>
      </c>
      <c r="B902" s="80" t="s">
        <v>884</v>
      </c>
      <c r="C902" s="18" t="s">
        <v>107</v>
      </c>
      <c r="D902" s="19">
        <v>189.64</v>
      </c>
    </row>
    <row r="903" spans="1:4" ht="26.25" x14ac:dyDescent="0.25">
      <c r="A903" s="18">
        <v>105642</v>
      </c>
      <c r="B903" s="80" t="s">
        <v>885</v>
      </c>
      <c r="C903" s="18" t="s">
        <v>107</v>
      </c>
      <c r="D903" s="19">
        <v>226.58</v>
      </c>
    </row>
    <row r="904" spans="1:4" ht="26.25" x14ac:dyDescent="0.25">
      <c r="A904" s="18">
        <v>105648</v>
      </c>
      <c r="B904" s="80" t="s">
        <v>886</v>
      </c>
      <c r="C904" s="18" t="s">
        <v>107</v>
      </c>
      <c r="D904" s="19">
        <v>221.58</v>
      </c>
    </row>
    <row r="905" spans="1:4" ht="26.25" x14ac:dyDescent="0.25">
      <c r="A905" s="18">
        <v>105654</v>
      </c>
      <c r="B905" s="80" t="s">
        <v>887</v>
      </c>
      <c r="C905" s="18" t="s">
        <v>107</v>
      </c>
      <c r="D905" s="19">
        <v>219.06</v>
      </c>
    </row>
    <row r="906" spans="1:4" ht="39" x14ac:dyDescent="0.25">
      <c r="A906" s="18">
        <v>105661</v>
      </c>
      <c r="B906" s="80" t="s">
        <v>888</v>
      </c>
      <c r="C906" s="18" t="s">
        <v>107</v>
      </c>
      <c r="D906" s="19">
        <v>242.91</v>
      </c>
    </row>
    <row r="907" spans="1:4" ht="39" x14ac:dyDescent="0.25">
      <c r="A907" s="18">
        <v>105664</v>
      </c>
      <c r="B907" s="80" t="s">
        <v>889</v>
      </c>
      <c r="C907" s="18" t="s">
        <v>107</v>
      </c>
      <c r="D907" s="19">
        <v>232.24</v>
      </c>
    </row>
    <row r="908" spans="1:4" ht="39" x14ac:dyDescent="0.25">
      <c r="A908" s="18">
        <v>105670</v>
      </c>
      <c r="B908" s="80" t="s">
        <v>890</v>
      </c>
      <c r="C908" s="18" t="s">
        <v>107</v>
      </c>
      <c r="D908" s="19">
        <v>226.89</v>
      </c>
    </row>
    <row r="909" spans="1:4" ht="26.25" x14ac:dyDescent="0.25">
      <c r="A909" s="18">
        <v>105643</v>
      </c>
      <c r="B909" s="80" t="s">
        <v>891</v>
      </c>
      <c r="C909" s="18" t="s">
        <v>107</v>
      </c>
      <c r="D909" s="19">
        <v>261.5</v>
      </c>
    </row>
    <row r="910" spans="1:4" ht="26.25" x14ac:dyDescent="0.25">
      <c r="A910" s="18">
        <v>105649</v>
      </c>
      <c r="B910" s="80" t="s">
        <v>892</v>
      </c>
      <c r="C910" s="18" t="s">
        <v>107</v>
      </c>
      <c r="D910" s="19">
        <v>256.5</v>
      </c>
    </row>
    <row r="911" spans="1:4" ht="26.25" x14ac:dyDescent="0.25">
      <c r="A911" s="18">
        <v>105655</v>
      </c>
      <c r="B911" s="80" t="s">
        <v>893</v>
      </c>
      <c r="C911" s="18" t="s">
        <v>107</v>
      </c>
      <c r="D911" s="19">
        <v>253.98</v>
      </c>
    </row>
    <row r="912" spans="1:4" ht="39" x14ac:dyDescent="0.25">
      <c r="A912" s="18">
        <v>105662</v>
      </c>
      <c r="B912" s="80" t="s">
        <v>894</v>
      </c>
      <c r="C912" s="18" t="s">
        <v>107</v>
      </c>
      <c r="D912" s="19">
        <v>279.63</v>
      </c>
    </row>
    <row r="913" spans="1:4" ht="39" x14ac:dyDescent="0.25">
      <c r="A913" s="18">
        <v>105665</v>
      </c>
      <c r="B913" s="80" t="s">
        <v>895</v>
      </c>
      <c r="C913" s="18" t="s">
        <v>107</v>
      </c>
      <c r="D913" s="19">
        <v>268.95999999999998</v>
      </c>
    </row>
    <row r="914" spans="1:4" ht="39" x14ac:dyDescent="0.25">
      <c r="A914" s="18">
        <v>105671</v>
      </c>
      <c r="B914" s="80" t="s">
        <v>896</v>
      </c>
      <c r="C914" s="18" t="s">
        <v>107</v>
      </c>
      <c r="D914" s="19">
        <v>263.61</v>
      </c>
    </row>
    <row r="915" spans="1:4" ht="26.25" x14ac:dyDescent="0.25">
      <c r="A915" s="18">
        <v>105644</v>
      </c>
      <c r="B915" s="80" t="s">
        <v>897</v>
      </c>
      <c r="C915" s="18" t="s">
        <v>107</v>
      </c>
      <c r="D915" s="19">
        <v>296.43</v>
      </c>
    </row>
    <row r="916" spans="1:4" ht="26.25" x14ac:dyDescent="0.25">
      <c r="A916" s="18">
        <v>105650</v>
      </c>
      <c r="B916" s="80" t="s">
        <v>898</v>
      </c>
      <c r="C916" s="18" t="s">
        <v>107</v>
      </c>
      <c r="D916" s="19">
        <v>291.43</v>
      </c>
    </row>
    <row r="917" spans="1:4" ht="26.25" x14ac:dyDescent="0.25">
      <c r="A917" s="18">
        <v>105656</v>
      </c>
      <c r="B917" s="80" t="s">
        <v>899</v>
      </c>
      <c r="C917" s="18" t="s">
        <v>107</v>
      </c>
      <c r="D917" s="19">
        <v>288.91000000000003</v>
      </c>
    </row>
    <row r="918" spans="1:4" ht="26.25" x14ac:dyDescent="0.25">
      <c r="A918" s="18">
        <v>105577</v>
      </c>
      <c r="B918" s="80" t="s">
        <v>900</v>
      </c>
      <c r="C918" s="18" t="s">
        <v>107</v>
      </c>
      <c r="D918" s="19">
        <v>126.16</v>
      </c>
    </row>
    <row r="919" spans="1:4" ht="26.25" x14ac:dyDescent="0.25">
      <c r="A919" s="18">
        <v>105578</v>
      </c>
      <c r="B919" s="80" t="s">
        <v>901</v>
      </c>
      <c r="C919" s="18" t="s">
        <v>107</v>
      </c>
      <c r="D919" s="19">
        <v>115.49</v>
      </c>
    </row>
    <row r="920" spans="1:4" ht="26.25" x14ac:dyDescent="0.25">
      <c r="A920" s="18">
        <v>105712</v>
      </c>
      <c r="B920" s="80" t="s">
        <v>902</v>
      </c>
      <c r="C920" s="18" t="s">
        <v>107</v>
      </c>
      <c r="D920" s="19">
        <v>110.14</v>
      </c>
    </row>
    <row r="921" spans="1:4" ht="26.25" x14ac:dyDescent="0.25">
      <c r="A921" s="18">
        <v>105637</v>
      </c>
      <c r="B921" s="80" t="s">
        <v>903</v>
      </c>
      <c r="C921" s="18" t="s">
        <v>107</v>
      </c>
      <c r="D921" s="19">
        <v>156.71</v>
      </c>
    </row>
    <row r="922" spans="1:4" ht="26.25" x14ac:dyDescent="0.25">
      <c r="A922" s="18">
        <v>105707</v>
      </c>
      <c r="B922" s="80" t="s">
        <v>904</v>
      </c>
      <c r="C922" s="18" t="s">
        <v>107</v>
      </c>
      <c r="D922" s="19">
        <v>151.71</v>
      </c>
    </row>
    <row r="923" spans="1:4" ht="26.25" x14ac:dyDescent="0.25">
      <c r="A923" s="18">
        <v>105709</v>
      </c>
      <c r="B923" s="80" t="s">
        <v>905</v>
      </c>
      <c r="C923" s="18" t="s">
        <v>107</v>
      </c>
      <c r="D923" s="19">
        <v>149.19</v>
      </c>
    </row>
    <row r="924" spans="1:4" ht="39" x14ac:dyDescent="0.25">
      <c r="A924" s="18">
        <v>105693</v>
      </c>
      <c r="B924" s="80" t="s">
        <v>906</v>
      </c>
      <c r="C924" s="18" t="s">
        <v>107</v>
      </c>
      <c r="D924" s="19">
        <v>192.89</v>
      </c>
    </row>
    <row r="925" spans="1:4" ht="39" x14ac:dyDescent="0.25">
      <c r="A925" s="18">
        <v>105696</v>
      </c>
      <c r="B925" s="80" t="s">
        <v>907</v>
      </c>
      <c r="C925" s="18" t="s">
        <v>107</v>
      </c>
      <c r="D925" s="19">
        <v>182.22</v>
      </c>
    </row>
    <row r="926" spans="1:4" ht="39" x14ac:dyDescent="0.25">
      <c r="A926" s="18">
        <v>105702</v>
      </c>
      <c r="B926" s="80" t="s">
        <v>908</v>
      </c>
      <c r="C926" s="18" t="s">
        <v>107</v>
      </c>
      <c r="D926" s="19">
        <v>176.87</v>
      </c>
    </row>
    <row r="927" spans="1:4" ht="26.25" x14ac:dyDescent="0.25">
      <c r="A927" s="18">
        <v>105675</v>
      </c>
      <c r="B927" s="80" t="s">
        <v>909</v>
      </c>
      <c r="C927" s="18" t="s">
        <v>107</v>
      </c>
      <c r="D927" s="19">
        <v>207.15</v>
      </c>
    </row>
    <row r="928" spans="1:4" ht="26.25" x14ac:dyDescent="0.25">
      <c r="A928" s="18">
        <v>105681</v>
      </c>
      <c r="B928" s="80" t="s">
        <v>910</v>
      </c>
      <c r="C928" s="18" t="s">
        <v>107</v>
      </c>
      <c r="D928" s="19">
        <v>202.15</v>
      </c>
    </row>
    <row r="929" spans="1:4" ht="26.25" x14ac:dyDescent="0.25">
      <c r="A929" s="18">
        <v>105687</v>
      </c>
      <c r="B929" s="80" t="s">
        <v>911</v>
      </c>
      <c r="C929" s="18" t="s">
        <v>107</v>
      </c>
      <c r="D929" s="19">
        <v>199.63</v>
      </c>
    </row>
    <row r="930" spans="1:4" ht="39" x14ac:dyDescent="0.25">
      <c r="A930" s="18">
        <v>105694</v>
      </c>
      <c r="B930" s="80" t="s">
        <v>912</v>
      </c>
      <c r="C930" s="18" t="s">
        <v>107</v>
      </c>
      <c r="D930" s="19">
        <v>230.4</v>
      </c>
    </row>
    <row r="931" spans="1:4" ht="39" x14ac:dyDescent="0.25">
      <c r="A931" s="18">
        <v>105697</v>
      </c>
      <c r="B931" s="80" t="s">
        <v>913</v>
      </c>
      <c r="C931" s="18" t="s">
        <v>107</v>
      </c>
      <c r="D931" s="19">
        <v>219.73</v>
      </c>
    </row>
    <row r="932" spans="1:4" ht="39" x14ac:dyDescent="0.25">
      <c r="A932" s="18">
        <v>105703</v>
      </c>
      <c r="B932" s="80" t="s">
        <v>914</v>
      </c>
      <c r="C932" s="18" t="s">
        <v>107</v>
      </c>
      <c r="D932" s="19">
        <v>214.38</v>
      </c>
    </row>
    <row r="933" spans="1:4" ht="26.25" x14ac:dyDescent="0.25">
      <c r="A933" s="18">
        <v>105676</v>
      </c>
      <c r="B933" s="80" t="s">
        <v>915</v>
      </c>
      <c r="C933" s="18" t="s">
        <v>107</v>
      </c>
      <c r="D933" s="19">
        <v>242.48</v>
      </c>
    </row>
    <row r="934" spans="1:4" ht="26.25" x14ac:dyDescent="0.25">
      <c r="A934" s="18">
        <v>105682</v>
      </c>
      <c r="B934" s="80" t="s">
        <v>916</v>
      </c>
      <c r="C934" s="18" t="s">
        <v>107</v>
      </c>
      <c r="D934" s="19">
        <v>237.48</v>
      </c>
    </row>
    <row r="935" spans="1:4" ht="26.25" x14ac:dyDescent="0.25">
      <c r="A935" s="18">
        <v>105688</v>
      </c>
      <c r="B935" s="80" t="s">
        <v>917</v>
      </c>
      <c r="C935" s="18" t="s">
        <v>107</v>
      </c>
      <c r="D935" s="19">
        <v>234.96</v>
      </c>
    </row>
    <row r="936" spans="1:4" ht="39" x14ac:dyDescent="0.25">
      <c r="A936" s="18">
        <v>105695</v>
      </c>
      <c r="B936" s="80" t="s">
        <v>918</v>
      </c>
      <c r="C936" s="18" t="s">
        <v>107</v>
      </c>
      <c r="D936" s="19">
        <v>267.39</v>
      </c>
    </row>
    <row r="937" spans="1:4" ht="39" x14ac:dyDescent="0.25">
      <c r="A937" s="18">
        <v>105698</v>
      </c>
      <c r="B937" s="80" t="s">
        <v>919</v>
      </c>
      <c r="C937" s="18" t="s">
        <v>107</v>
      </c>
      <c r="D937" s="19">
        <v>256.72000000000003</v>
      </c>
    </row>
    <row r="938" spans="1:4" ht="39" x14ac:dyDescent="0.25">
      <c r="A938" s="18">
        <v>105704</v>
      </c>
      <c r="B938" s="80" t="s">
        <v>920</v>
      </c>
      <c r="C938" s="18" t="s">
        <v>107</v>
      </c>
      <c r="D938" s="19">
        <v>251.37</v>
      </c>
    </row>
    <row r="939" spans="1:4" ht="26.25" x14ac:dyDescent="0.25">
      <c r="A939" s="18">
        <v>105677</v>
      </c>
      <c r="B939" s="80" t="s">
        <v>921</v>
      </c>
      <c r="C939" s="18" t="s">
        <v>107</v>
      </c>
      <c r="D939" s="19">
        <v>277.82</v>
      </c>
    </row>
    <row r="940" spans="1:4" ht="26.25" x14ac:dyDescent="0.25">
      <c r="A940" s="18">
        <v>105683</v>
      </c>
      <c r="B940" s="80" t="s">
        <v>922</v>
      </c>
      <c r="C940" s="18" t="s">
        <v>107</v>
      </c>
      <c r="D940" s="19">
        <v>272.82</v>
      </c>
    </row>
    <row r="941" spans="1:4" ht="26.25" x14ac:dyDescent="0.25">
      <c r="A941" s="18">
        <v>105689</v>
      </c>
      <c r="B941" s="80" t="s">
        <v>923</v>
      </c>
      <c r="C941" s="18" t="s">
        <v>107</v>
      </c>
      <c r="D941" s="19">
        <v>270.3</v>
      </c>
    </row>
    <row r="942" spans="1:4" ht="26.25" x14ac:dyDescent="0.25">
      <c r="A942" s="18">
        <v>105579</v>
      </c>
      <c r="B942" s="80" t="s">
        <v>924</v>
      </c>
      <c r="C942" s="18" t="s">
        <v>107</v>
      </c>
      <c r="D942" s="19">
        <v>112.86</v>
      </c>
    </row>
    <row r="943" spans="1:4" ht="26.25" x14ac:dyDescent="0.25">
      <c r="A943" s="18">
        <v>105580</v>
      </c>
      <c r="B943" s="80" t="s">
        <v>925</v>
      </c>
      <c r="C943" s="18" t="s">
        <v>107</v>
      </c>
      <c r="D943" s="19">
        <v>102.19</v>
      </c>
    </row>
    <row r="944" spans="1:4" ht="26.25" x14ac:dyDescent="0.25">
      <c r="A944" s="18">
        <v>105582</v>
      </c>
      <c r="B944" s="80" t="s">
        <v>926</v>
      </c>
      <c r="C944" s="18" t="s">
        <v>107</v>
      </c>
      <c r="D944" s="19">
        <v>96.84</v>
      </c>
    </row>
    <row r="945" spans="1:4" ht="26.25" x14ac:dyDescent="0.25">
      <c r="A945" s="18">
        <v>105638</v>
      </c>
      <c r="B945" s="80" t="s">
        <v>927</v>
      </c>
      <c r="C945" s="18" t="s">
        <v>107</v>
      </c>
      <c r="D945" s="19">
        <v>136.47</v>
      </c>
    </row>
    <row r="946" spans="1:4" ht="26.25" x14ac:dyDescent="0.25">
      <c r="A946" s="18">
        <v>105715</v>
      </c>
      <c r="B946" s="80" t="s">
        <v>928</v>
      </c>
      <c r="C946" s="18" t="s">
        <v>107</v>
      </c>
      <c r="D946" s="19">
        <v>131.47</v>
      </c>
    </row>
    <row r="947" spans="1:4" ht="26.25" x14ac:dyDescent="0.25">
      <c r="A947" s="18">
        <v>105717</v>
      </c>
      <c r="B947" s="80" t="s">
        <v>929</v>
      </c>
      <c r="C947" s="18" t="s">
        <v>107</v>
      </c>
      <c r="D947" s="19">
        <v>128.94999999999999</v>
      </c>
    </row>
    <row r="948" spans="1:4" ht="26.25" x14ac:dyDescent="0.25">
      <c r="A948" s="18">
        <v>105626</v>
      </c>
      <c r="B948" s="80" t="s">
        <v>930</v>
      </c>
      <c r="C948" s="18" t="s">
        <v>107</v>
      </c>
      <c r="D948" s="19">
        <v>149.49</v>
      </c>
    </row>
    <row r="949" spans="1:4" ht="26.25" x14ac:dyDescent="0.25">
      <c r="A949" s="18">
        <v>105629</v>
      </c>
      <c r="B949" s="80" t="s">
        <v>931</v>
      </c>
      <c r="C949" s="18" t="s">
        <v>107</v>
      </c>
      <c r="D949" s="19">
        <v>140.91</v>
      </c>
    </row>
    <row r="950" spans="1:4" ht="26.25" x14ac:dyDescent="0.25">
      <c r="A950" s="18">
        <v>105635</v>
      </c>
      <c r="B950" s="80" t="s">
        <v>932</v>
      </c>
      <c r="C950" s="18" t="s">
        <v>107</v>
      </c>
      <c r="D950" s="19">
        <v>139.74</v>
      </c>
    </row>
    <row r="951" spans="1:4" ht="26.25" x14ac:dyDescent="0.25">
      <c r="A951" s="18">
        <v>105605</v>
      </c>
      <c r="B951" s="80" t="s">
        <v>933</v>
      </c>
      <c r="C951" s="18" t="s">
        <v>107</v>
      </c>
      <c r="D951" s="19">
        <v>137.44</v>
      </c>
    </row>
    <row r="952" spans="1:4" ht="26.25" x14ac:dyDescent="0.25">
      <c r="A952" s="18">
        <v>105613</v>
      </c>
      <c r="B952" s="80" t="s">
        <v>934</v>
      </c>
      <c r="C952" s="18" t="s">
        <v>107</v>
      </c>
      <c r="D952" s="19">
        <v>134.24</v>
      </c>
    </row>
    <row r="953" spans="1:4" ht="26.25" x14ac:dyDescent="0.25">
      <c r="A953" s="18">
        <v>105621</v>
      </c>
      <c r="B953" s="80" t="s">
        <v>935</v>
      </c>
      <c r="C953" s="18" t="s">
        <v>107</v>
      </c>
      <c r="D953" s="19">
        <v>131.91</v>
      </c>
    </row>
    <row r="954" spans="1:4" ht="26.25" x14ac:dyDescent="0.25">
      <c r="A954" s="18">
        <v>105627</v>
      </c>
      <c r="B954" s="80" t="s">
        <v>936</v>
      </c>
      <c r="C954" s="18" t="s">
        <v>107</v>
      </c>
      <c r="D954" s="19">
        <v>187.81</v>
      </c>
    </row>
    <row r="955" spans="1:4" ht="26.25" x14ac:dyDescent="0.25">
      <c r="A955" s="18">
        <v>105630</v>
      </c>
      <c r="B955" s="80" t="s">
        <v>937</v>
      </c>
      <c r="C955" s="18" t="s">
        <v>107</v>
      </c>
      <c r="D955" s="19">
        <v>179.23</v>
      </c>
    </row>
    <row r="956" spans="1:4" ht="26.25" x14ac:dyDescent="0.25">
      <c r="A956" s="18">
        <v>105636</v>
      </c>
      <c r="B956" s="80" t="s">
        <v>938</v>
      </c>
      <c r="C956" s="18" t="s">
        <v>107</v>
      </c>
      <c r="D956" s="19">
        <v>178.06</v>
      </c>
    </row>
    <row r="957" spans="1:4" ht="26.25" x14ac:dyDescent="0.25">
      <c r="A957" s="18">
        <v>105606</v>
      </c>
      <c r="B957" s="80" t="s">
        <v>939</v>
      </c>
      <c r="C957" s="18" t="s">
        <v>107</v>
      </c>
      <c r="D957" s="19">
        <v>174.8</v>
      </c>
    </row>
    <row r="958" spans="1:4" ht="26.25" x14ac:dyDescent="0.25">
      <c r="A958" s="18">
        <v>105614</v>
      </c>
      <c r="B958" s="80" t="s">
        <v>940</v>
      </c>
      <c r="C958" s="18" t="s">
        <v>107</v>
      </c>
      <c r="D958" s="19">
        <v>171.6</v>
      </c>
    </row>
    <row r="959" spans="1:4" ht="26.25" x14ac:dyDescent="0.25">
      <c r="A959" s="18">
        <v>105622</v>
      </c>
      <c r="B959" s="80" t="s">
        <v>941</v>
      </c>
      <c r="C959" s="18" t="s">
        <v>107</v>
      </c>
      <c r="D959" s="19">
        <v>169.27</v>
      </c>
    </row>
    <row r="960" spans="1:4" ht="39" x14ac:dyDescent="0.25">
      <c r="A960" s="18">
        <v>105572</v>
      </c>
      <c r="B960" s="80" t="s">
        <v>942</v>
      </c>
      <c r="C960" s="18" t="s">
        <v>107</v>
      </c>
      <c r="D960" s="19">
        <v>70.73</v>
      </c>
    </row>
    <row r="961" spans="1:4" ht="39" x14ac:dyDescent="0.25">
      <c r="A961" s="18">
        <v>105574</v>
      </c>
      <c r="B961" s="80" t="s">
        <v>943</v>
      </c>
      <c r="C961" s="18" t="s">
        <v>107</v>
      </c>
      <c r="D961" s="19">
        <v>62.15</v>
      </c>
    </row>
    <row r="962" spans="1:4" ht="39" x14ac:dyDescent="0.25">
      <c r="A962" s="18">
        <v>105576</v>
      </c>
      <c r="B962" s="80" t="s">
        <v>944</v>
      </c>
      <c r="C962" s="18" t="s">
        <v>107</v>
      </c>
      <c r="D962" s="19">
        <v>60.98</v>
      </c>
    </row>
    <row r="963" spans="1:4" ht="26.25" x14ac:dyDescent="0.25">
      <c r="A963" s="18">
        <v>105603</v>
      </c>
      <c r="B963" s="80" t="s">
        <v>945</v>
      </c>
      <c r="C963" s="18" t="s">
        <v>107</v>
      </c>
      <c r="D963" s="19">
        <v>62.73</v>
      </c>
    </row>
    <row r="964" spans="1:4" ht="26.25" x14ac:dyDescent="0.25">
      <c r="A964" s="18">
        <v>105611</v>
      </c>
      <c r="B964" s="80" t="s">
        <v>946</v>
      </c>
      <c r="C964" s="18" t="s">
        <v>107</v>
      </c>
      <c r="D964" s="19">
        <v>59.53</v>
      </c>
    </row>
    <row r="965" spans="1:4" ht="26.25" x14ac:dyDescent="0.25">
      <c r="A965" s="18">
        <v>105619</v>
      </c>
      <c r="B965" s="80" t="s">
        <v>947</v>
      </c>
      <c r="C965" s="18" t="s">
        <v>107</v>
      </c>
      <c r="D965" s="19">
        <v>57.2</v>
      </c>
    </row>
    <row r="966" spans="1:4" ht="39" x14ac:dyDescent="0.25">
      <c r="A966" s="18">
        <v>105573</v>
      </c>
      <c r="B966" s="80" t="s">
        <v>948</v>
      </c>
      <c r="C966" s="18" t="s">
        <v>107</v>
      </c>
      <c r="D966" s="19">
        <v>110.65</v>
      </c>
    </row>
    <row r="967" spans="1:4" ht="39" x14ac:dyDescent="0.25">
      <c r="A967" s="18">
        <v>105628</v>
      </c>
      <c r="B967" s="80" t="s">
        <v>949</v>
      </c>
      <c r="C967" s="18" t="s">
        <v>107</v>
      </c>
      <c r="D967" s="19">
        <v>102.07</v>
      </c>
    </row>
    <row r="968" spans="1:4" ht="39" x14ac:dyDescent="0.25">
      <c r="A968" s="18">
        <v>105634</v>
      </c>
      <c r="B968" s="80" t="s">
        <v>950</v>
      </c>
      <c r="C968" s="18" t="s">
        <v>107</v>
      </c>
      <c r="D968" s="19">
        <v>100.9</v>
      </c>
    </row>
    <row r="969" spans="1:4" ht="26.25" x14ac:dyDescent="0.25">
      <c r="A969" s="18">
        <v>105604</v>
      </c>
      <c r="B969" s="80" t="s">
        <v>951</v>
      </c>
      <c r="C969" s="18" t="s">
        <v>107</v>
      </c>
      <c r="D969" s="19">
        <v>100.09</v>
      </c>
    </row>
    <row r="970" spans="1:4" ht="26.25" x14ac:dyDescent="0.25">
      <c r="A970" s="18">
        <v>105612</v>
      </c>
      <c r="B970" s="80" t="s">
        <v>952</v>
      </c>
      <c r="C970" s="18" t="s">
        <v>107</v>
      </c>
      <c r="D970" s="19">
        <v>96.89</v>
      </c>
    </row>
    <row r="971" spans="1:4" ht="26.25" x14ac:dyDescent="0.25">
      <c r="A971" s="18">
        <v>105620</v>
      </c>
      <c r="B971" s="80" t="s">
        <v>953</v>
      </c>
      <c r="C971" s="18" t="s">
        <v>107</v>
      </c>
      <c r="D971" s="19">
        <v>94.56</v>
      </c>
    </row>
    <row r="972" spans="1:4" ht="26.25" x14ac:dyDescent="0.25">
      <c r="A972" s="18">
        <v>105586</v>
      </c>
      <c r="B972" s="80" t="s">
        <v>954</v>
      </c>
      <c r="C972" s="18" t="s">
        <v>107</v>
      </c>
      <c r="D972" s="19">
        <v>138.41999999999999</v>
      </c>
    </row>
    <row r="973" spans="1:4" ht="26.25" x14ac:dyDescent="0.25">
      <c r="A973" s="18">
        <v>105587</v>
      </c>
      <c r="B973" s="80" t="s">
        <v>955</v>
      </c>
      <c r="C973" s="18" t="s">
        <v>107</v>
      </c>
      <c r="D973" s="19">
        <v>123.69</v>
      </c>
    </row>
    <row r="974" spans="1:4" ht="26.25" x14ac:dyDescent="0.25">
      <c r="A974" s="18">
        <v>105589</v>
      </c>
      <c r="B974" s="80" t="s">
        <v>956</v>
      </c>
      <c r="C974" s="18" t="s">
        <v>107</v>
      </c>
      <c r="D974" s="19">
        <v>122.36</v>
      </c>
    </row>
    <row r="975" spans="1:4" ht="26.25" x14ac:dyDescent="0.25">
      <c r="A975" s="18">
        <v>105584</v>
      </c>
      <c r="B975" s="80" t="s">
        <v>957</v>
      </c>
      <c r="C975" s="18" t="s">
        <v>107</v>
      </c>
      <c r="D975" s="19">
        <v>165.85</v>
      </c>
    </row>
    <row r="976" spans="1:4" ht="26.25" x14ac:dyDescent="0.25">
      <c r="A976" s="18">
        <v>105720</v>
      </c>
      <c r="B976" s="80" t="s">
        <v>958</v>
      </c>
      <c r="C976" s="18" t="s">
        <v>107</v>
      </c>
      <c r="D976" s="19">
        <v>157.83000000000001</v>
      </c>
    </row>
    <row r="977" spans="1:4" ht="26.25" x14ac:dyDescent="0.25">
      <c r="A977" s="18">
        <v>105722</v>
      </c>
      <c r="B977" s="80" t="s">
        <v>959</v>
      </c>
      <c r="C977" s="18" t="s">
        <v>107</v>
      </c>
      <c r="D977" s="19">
        <v>158.32</v>
      </c>
    </row>
    <row r="978" spans="1:4" ht="26.25" x14ac:dyDescent="0.25">
      <c r="A978" s="18">
        <v>105593</v>
      </c>
      <c r="B978" s="80" t="s">
        <v>960</v>
      </c>
      <c r="C978" s="18" t="s">
        <v>107</v>
      </c>
      <c r="D978" s="19">
        <v>125.12</v>
      </c>
    </row>
    <row r="979" spans="1:4" ht="26.25" x14ac:dyDescent="0.25">
      <c r="A979" s="18">
        <v>105594</v>
      </c>
      <c r="B979" s="80" t="s">
        <v>961</v>
      </c>
      <c r="C979" s="18" t="s">
        <v>107</v>
      </c>
      <c r="D979" s="19">
        <v>110.39</v>
      </c>
    </row>
    <row r="980" spans="1:4" ht="26.25" x14ac:dyDescent="0.25">
      <c r="A980" s="18">
        <v>105596</v>
      </c>
      <c r="B980" s="80" t="s">
        <v>962</v>
      </c>
      <c r="C980" s="18" t="s">
        <v>107</v>
      </c>
      <c r="D980" s="19">
        <v>109.06</v>
      </c>
    </row>
    <row r="981" spans="1:4" ht="26.25" x14ac:dyDescent="0.25">
      <c r="A981" s="18">
        <v>105591</v>
      </c>
      <c r="B981" s="80" t="s">
        <v>963</v>
      </c>
      <c r="C981" s="18" t="s">
        <v>107</v>
      </c>
      <c r="D981" s="19">
        <v>145.61000000000001</v>
      </c>
    </row>
    <row r="982" spans="1:4" ht="26.25" x14ac:dyDescent="0.25">
      <c r="A982" s="18">
        <v>105724</v>
      </c>
      <c r="B982" s="80" t="s">
        <v>964</v>
      </c>
      <c r="C982" s="18" t="s">
        <v>107</v>
      </c>
      <c r="D982" s="19">
        <v>137.59</v>
      </c>
    </row>
    <row r="983" spans="1:4" ht="26.25" x14ac:dyDescent="0.25">
      <c r="A983" s="18">
        <v>105726</v>
      </c>
      <c r="B983" s="80" t="s">
        <v>965</v>
      </c>
      <c r="C983" s="18" t="s">
        <v>107</v>
      </c>
      <c r="D983" s="19">
        <v>138.08000000000001</v>
      </c>
    </row>
    <row r="984" spans="1:4" ht="26.25" x14ac:dyDescent="0.25">
      <c r="A984" s="18">
        <v>105567</v>
      </c>
      <c r="B984" s="80" t="s">
        <v>966</v>
      </c>
      <c r="C984" s="18" t="s">
        <v>107</v>
      </c>
      <c r="D984" s="19">
        <v>15.8</v>
      </c>
    </row>
    <row r="985" spans="1:4" ht="26.25" x14ac:dyDescent="0.25">
      <c r="A985" s="18">
        <v>105568</v>
      </c>
      <c r="B985" s="80" t="s">
        <v>967</v>
      </c>
      <c r="C985" s="18" t="s">
        <v>107</v>
      </c>
      <c r="D985" s="19">
        <v>12.6</v>
      </c>
    </row>
    <row r="986" spans="1:4" ht="26.25" x14ac:dyDescent="0.25">
      <c r="A986" s="18">
        <v>105570</v>
      </c>
      <c r="B986" s="80" t="s">
        <v>968</v>
      </c>
      <c r="C986" s="18" t="s">
        <v>107</v>
      </c>
      <c r="D986" s="19">
        <v>10.39</v>
      </c>
    </row>
    <row r="987" spans="1:4" x14ac:dyDescent="0.25">
      <c r="A987" s="18">
        <v>100575</v>
      </c>
      <c r="B987" s="80" t="s">
        <v>969</v>
      </c>
      <c r="C987" s="18" t="s">
        <v>28</v>
      </c>
      <c r="D987" s="19">
        <v>0.62</v>
      </c>
    </row>
    <row r="988" spans="1:4" ht="26.25" x14ac:dyDescent="0.25">
      <c r="A988" s="18">
        <v>100577</v>
      </c>
      <c r="B988" s="80" t="s">
        <v>970</v>
      </c>
      <c r="C988" s="18" t="s">
        <v>28</v>
      </c>
      <c r="D988" s="19">
        <v>1.54</v>
      </c>
    </row>
    <row r="989" spans="1:4" ht="26.25" x14ac:dyDescent="0.25">
      <c r="A989" s="18">
        <v>105598</v>
      </c>
      <c r="B989" s="80" t="s">
        <v>971</v>
      </c>
      <c r="C989" s="18" t="s">
        <v>28</v>
      </c>
      <c r="D989" s="19">
        <v>2.06</v>
      </c>
    </row>
    <row r="990" spans="1:4" ht="26.25" x14ac:dyDescent="0.25">
      <c r="A990" s="18">
        <v>100576</v>
      </c>
      <c r="B990" s="80" t="s">
        <v>972</v>
      </c>
      <c r="C990" s="18" t="s">
        <v>28</v>
      </c>
      <c r="D990" s="19">
        <v>3.05</v>
      </c>
    </row>
    <row r="991" spans="1:4" ht="26.25" x14ac:dyDescent="0.25">
      <c r="A991" s="18">
        <v>105597</v>
      </c>
      <c r="B991" s="80" t="s">
        <v>973</v>
      </c>
      <c r="C991" s="18" t="s">
        <v>28</v>
      </c>
      <c r="D991" s="19">
        <v>4.17</v>
      </c>
    </row>
    <row r="992" spans="1:4" x14ac:dyDescent="0.25">
      <c r="A992" s="18">
        <v>102730</v>
      </c>
      <c r="B992" s="80" t="s">
        <v>974</v>
      </c>
      <c r="C992" s="18" t="s">
        <v>280</v>
      </c>
      <c r="D992" s="19">
        <v>12.08</v>
      </c>
    </row>
    <row r="993" spans="1:4" x14ac:dyDescent="0.25">
      <c r="A993" s="18">
        <v>102731</v>
      </c>
      <c r="B993" s="80" t="s">
        <v>975</v>
      </c>
      <c r="C993" s="18" t="s">
        <v>280</v>
      </c>
      <c r="D993" s="19">
        <v>10.11</v>
      </c>
    </row>
    <row r="994" spans="1:4" x14ac:dyDescent="0.25">
      <c r="A994" s="18">
        <v>102732</v>
      </c>
      <c r="B994" s="80" t="s">
        <v>976</v>
      </c>
      <c r="C994" s="18" t="s">
        <v>280</v>
      </c>
      <c r="D994" s="19">
        <v>9.4600000000000009</v>
      </c>
    </row>
    <row r="995" spans="1:4" x14ac:dyDescent="0.25">
      <c r="A995" s="18">
        <v>102733</v>
      </c>
      <c r="B995" s="80" t="s">
        <v>977</v>
      </c>
      <c r="C995" s="18" t="s">
        <v>280</v>
      </c>
      <c r="D995" s="19">
        <v>10.45</v>
      </c>
    </row>
    <row r="996" spans="1:4" x14ac:dyDescent="0.25">
      <c r="A996" s="18">
        <v>102728</v>
      </c>
      <c r="B996" s="80" t="s">
        <v>978</v>
      </c>
      <c r="C996" s="18" t="s">
        <v>280</v>
      </c>
      <c r="D996" s="19">
        <v>14.85</v>
      </c>
    </row>
    <row r="997" spans="1:4" x14ac:dyDescent="0.25">
      <c r="A997" s="18">
        <v>102729</v>
      </c>
      <c r="B997" s="80" t="s">
        <v>979</v>
      </c>
      <c r="C997" s="18" t="s">
        <v>280</v>
      </c>
      <c r="D997" s="19">
        <v>13.68</v>
      </c>
    </row>
    <row r="998" spans="1:4" x14ac:dyDescent="0.25">
      <c r="A998" s="18">
        <v>102734</v>
      </c>
      <c r="B998" s="80" t="s">
        <v>980</v>
      </c>
      <c r="C998" s="18" t="s">
        <v>280</v>
      </c>
      <c r="D998" s="19">
        <v>13.72</v>
      </c>
    </row>
    <row r="999" spans="1:4" x14ac:dyDescent="0.25">
      <c r="A999" s="18">
        <v>102735</v>
      </c>
      <c r="B999" s="80" t="s">
        <v>981</v>
      </c>
      <c r="C999" s="18" t="s">
        <v>280</v>
      </c>
      <c r="D999" s="19">
        <v>12.74</v>
      </c>
    </row>
    <row r="1000" spans="1:4" ht="26.25" x14ac:dyDescent="0.25">
      <c r="A1000" s="18">
        <v>102765</v>
      </c>
      <c r="B1000" s="80" t="s">
        <v>982</v>
      </c>
      <c r="C1000" s="18" t="s">
        <v>30</v>
      </c>
      <c r="D1000" s="19">
        <v>16975.88</v>
      </c>
    </row>
    <row r="1001" spans="1:4" ht="26.25" x14ac:dyDescent="0.25">
      <c r="A1001" s="18">
        <v>102795</v>
      </c>
      <c r="B1001" s="80" t="s">
        <v>983</v>
      </c>
      <c r="C1001" s="18" t="s">
        <v>30</v>
      </c>
      <c r="D1001" s="19">
        <v>30468.71</v>
      </c>
    </row>
    <row r="1002" spans="1:4" ht="26.25" x14ac:dyDescent="0.25">
      <c r="A1002" s="18">
        <v>102766</v>
      </c>
      <c r="B1002" s="80" t="s">
        <v>984</v>
      </c>
      <c r="C1002" s="18" t="s">
        <v>30</v>
      </c>
      <c r="D1002" s="19">
        <v>25516.5</v>
      </c>
    </row>
    <row r="1003" spans="1:4" ht="26.25" x14ac:dyDescent="0.25">
      <c r="A1003" s="18">
        <v>102796</v>
      </c>
      <c r="B1003" s="80" t="s">
        <v>985</v>
      </c>
      <c r="C1003" s="18" t="s">
        <v>30</v>
      </c>
      <c r="D1003" s="19">
        <v>48954.51</v>
      </c>
    </row>
    <row r="1004" spans="1:4" ht="26.25" x14ac:dyDescent="0.25">
      <c r="A1004" s="18">
        <v>102767</v>
      </c>
      <c r="B1004" s="80" t="s">
        <v>986</v>
      </c>
      <c r="C1004" s="18" t="s">
        <v>30</v>
      </c>
      <c r="D1004" s="19">
        <v>35593.620000000003</v>
      </c>
    </row>
    <row r="1005" spans="1:4" ht="26.25" x14ac:dyDescent="0.25">
      <c r="A1005" s="18">
        <v>102797</v>
      </c>
      <c r="B1005" s="80" t="s">
        <v>987</v>
      </c>
      <c r="C1005" s="18" t="s">
        <v>30</v>
      </c>
      <c r="D1005" s="19">
        <v>69318.259999999995</v>
      </c>
    </row>
    <row r="1006" spans="1:4" ht="26.25" x14ac:dyDescent="0.25">
      <c r="A1006" s="18">
        <v>102768</v>
      </c>
      <c r="B1006" s="80" t="s">
        <v>988</v>
      </c>
      <c r="C1006" s="18" t="s">
        <v>30</v>
      </c>
      <c r="D1006" s="19">
        <v>49658.59</v>
      </c>
    </row>
    <row r="1007" spans="1:4" ht="26.25" x14ac:dyDescent="0.25">
      <c r="A1007" s="18">
        <v>102798</v>
      </c>
      <c r="B1007" s="80" t="s">
        <v>989</v>
      </c>
      <c r="C1007" s="18" t="s">
        <v>30</v>
      </c>
      <c r="D1007" s="19">
        <v>84749.27</v>
      </c>
    </row>
    <row r="1008" spans="1:4" ht="26.25" x14ac:dyDescent="0.25">
      <c r="A1008" s="18">
        <v>102744</v>
      </c>
      <c r="B1008" s="80" t="s">
        <v>990</v>
      </c>
      <c r="C1008" s="18" t="s">
        <v>30</v>
      </c>
      <c r="D1008" s="19">
        <v>7094.25</v>
      </c>
    </row>
    <row r="1009" spans="1:4" ht="26.25" x14ac:dyDescent="0.25">
      <c r="A1009" s="18">
        <v>102755</v>
      </c>
      <c r="B1009" s="80" t="s">
        <v>991</v>
      </c>
      <c r="C1009" s="18" t="s">
        <v>30</v>
      </c>
      <c r="D1009" s="19">
        <v>10952.81</v>
      </c>
    </row>
    <row r="1010" spans="1:4" ht="26.25" x14ac:dyDescent="0.25">
      <c r="A1010" s="18">
        <v>102782</v>
      </c>
      <c r="B1010" s="80" t="s">
        <v>992</v>
      </c>
      <c r="C1010" s="18" t="s">
        <v>30</v>
      </c>
      <c r="D1010" s="19">
        <v>14873.34</v>
      </c>
    </row>
    <row r="1011" spans="1:4" ht="26.25" x14ac:dyDescent="0.25">
      <c r="A1011" s="18">
        <v>102745</v>
      </c>
      <c r="B1011" s="80" t="s">
        <v>993</v>
      </c>
      <c r="C1011" s="18" t="s">
        <v>30</v>
      </c>
      <c r="D1011" s="19">
        <v>9954.58</v>
      </c>
    </row>
    <row r="1012" spans="1:4" ht="26.25" x14ac:dyDescent="0.25">
      <c r="A1012" s="18">
        <v>102756</v>
      </c>
      <c r="B1012" s="80" t="s">
        <v>994</v>
      </c>
      <c r="C1012" s="18" t="s">
        <v>30</v>
      </c>
      <c r="D1012" s="19">
        <v>16232.98</v>
      </c>
    </row>
    <row r="1013" spans="1:4" ht="26.25" x14ac:dyDescent="0.25">
      <c r="A1013" s="18">
        <v>102783</v>
      </c>
      <c r="B1013" s="80" t="s">
        <v>995</v>
      </c>
      <c r="C1013" s="18" t="s">
        <v>30</v>
      </c>
      <c r="D1013" s="19">
        <v>19717.740000000002</v>
      </c>
    </row>
    <row r="1014" spans="1:4" ht="26.25" x14ac:dyDescent="0.25">
      <c r="A1014" s="18">
        <v>102746</v>
      </c>
      <c r="B1014" s="80" t="s">
        <v>996</v>
      </c>
      <c r="C1014" s="18" t="s">
        <v>30</v>
      </c>
      <c r="D1014" s="19">
        <v>17231.53</v>
      </c>
    </row>
    <row r="1015" spans="1:4" ht="26.25" x14ac:dyDescent="0.25">
      <c r="A1015" s="18">
        <v>102757</v>
      </c>
      <c r="B1015" s="80" t="s">
        <v>997</v>
      </c>
      <c r="C1015" s="18" t="s">
        <v>30</v>
      </c>
      <c r="D1015" s="19">
        <v>30155.119999999999</v>
      </c>
    </row>
    <row r="1016" spans="1:4" ht="26.25" x14ac:dyDescent="0.25">
      <c r="A1016" s="18">
        <v>102784</v>
      </c>
      <c r="B1016" s="80" t="s">
        <v>998</v>
      </c>
      <c r="C1016" s="18" t="s">
        <v>30</v>
      </c>
      <c r="D1016" s="19">
        <v>30208.05</v>
      </c>
    </row>
    <row r="1017" spans="1:4" ht="26.25" x14ac:dyDescent="0.25">
      <c r="A1017" s="18">
        <v>102779</v>
      </c>
      <c r="B1017" s="80" t="s">
        <v>999</v>
      </c>
      <c r="C1017" s="18" t="s">
        <v>30</v>
      </c>
      <c r="D1017" s="19">
        <v>7881.46</v>
      </c>
    </row>
    <row r="1018" spans="1:4" ht="26.25" x14ac:dyDescent="0.25">
      <c r="A1018" s="18">
        <v>102780</v>
      </c>
      <c r="B1018" s="80" t="s">
        <v>1000</v>
      </c>
      <c r="C1018" s="18" t="s">
        <v>30</v>
      </c>
      <c r="D1018" s="19">
        <v>9070.2000000000007</v>
      </c>
    </row>
    <row r="1019" spans="1:4" ht="26.25" x14ac:dyDescent="0.25">
      <c r="A1019" s="18">
        <v>102743</v>
      </c>
      <c r="B1019" s="80" t="s">
        <v>1001</v>
      </c>
      <c r="C1019" s="18" t="s">
        <v>30</v>
      </c>
      <c r="D1019" s="19">
        <v>4744.76</v>
      </c>
    </row>
    <row r="1020" spans="1:4" ht="26.25" x14ac:dyDescent="0.25">
      <c r="A1020" s="18">
        <v>102781</v>
      </c>
      <c r="B1020" s="80" t="s">
        <v>1002</v>
      </c>
      <c r="C1020" s="18" t="s">
        <v>30</v>
      </c>
      <c r="D1020" s="19">
        <v>13430.16</v>
      </c>
    </row>
    <row r="1021" spans="1:4" ht="26.25" x14ac:dyDescent="0.25">
      <c r="A1021" s="18">
        <v>102761</v>
      </c>
      <c r="B1021" s="80" t="s">
        <v>1003</v>
      </c>
      <c r="C1021" s="18" t="s">
        <v>30</v>
      </c>
      <c r="D1021" s="19">
        <v>13592.81</v>
      </c>
    </row>
    <row r="1022" spans="1:4" ht="26.25" x14ac:dyDescent="0.25">
      <c r="A1022" s="18">
        <v>102791</v>
      </c>
      <c r="B1022" s="80" t="s">
        <v>1004</v>
      </c>
      <c r="C1022" s="18" t="s">
        <v>30</v>
      </c>
      <c r="D1022" s="19">
        <v>28546.04</v>
      </c>
    </row>
    <row r="1023" spans="1:4" ht="26.25" x14ac:dyDescent="0.25">
      <c r="A1023" s="18">
        <v>102762</v>
      </c>
      <c r="B1023" s="80" t="s">
        <v>1005</v>
      </c>
      <c r="C1023" s="18" t="s">
        <v>30</v>
      </c>
      <c r="D1023" s="19">
        <v>20960.09</v>
      </c>
    </row>
    <row r="1024" spans="1:4" ht="26.25" x14ac:dyDescent="0.25">
      <c r="A1024" s="18">
        <v>102792</v>
      </c>
      <c r="B1024" s="80" t="s">
        <v>1006</v>
      </c>
      <c r="C1024" s="18" t="s">
        <v>30</v>
      </c>
      <c r="D1024" s="19">
        <v>46281.06</v>
      </c>
    </row>
    <row r="1025" spans="1:4" ht="26.25" x14ac:dyDescent="0.25">
      <c r="A1025" s="18">
        <v>102763</v>
      </c>
      <c r="B1025" s="80" t="s">
        <v>1007</v>
      </c>
      <c r="C1025" s="18" t="s">
        <v>30</v>
      </c>
      <c r="D1025" s="19">
        <v>29080.17</v>
      </c>
    </row>
    <row r="1026" spans="1:4" ht="26.25" x14ac:dyDescent="0.25">
      <c r="A1026" s="18">
        <v>102793</v>
      </c>
      <c r="B1026" s="80" t="s">
        <v>1008</v>
      </c>
      <c r="C1026" s="18" t="s">
        <v>30</v>
      </c>
      <c r="D1026" s="19">
        <v>62086.79</v>
      </c>
    </row>
    <row r="1027" spans="1:4" ht="26.25" x14ac:dyDescent="0.25">
      <c r="A1027" s="18">
        <v>102764</v>
      </c>
      <c r="B1027" s="80" t="s">
        <v>1009</v>
      </c>
      <c r="C1027" s="18" t="s">
        <v>30</v>
      </c>
      <c r="D1027" s="19">
        <v>40943.17</v>
      </c>
    </row>
    <row r="1028" spans="1:4" ht="26.25" x14ac:dyDescent="0.25">
      <c r="A1028" s="18">
        <v>102794</v>
      </c>
      <c r="B1028" s="80" t="s">
        <v>1010</v>
      </c>
      <c r="C1028" s="18" t="s">
        <v>30</v>
      </c>
      <c r="D1028" s="19">
        <v>88806.95</v>
      </c>
    </row>
    <row r="1029" spans="1:4" ht="26.25" x14ac:dyDescent="0.25">
      <c r="A1029" s="18">
        <v>102740</v>
      </c>
      <c r="B1029" s="80" t="s">
        <v>1011</v>
      </c>
      <c r="C1029" s="18" t="s">
        <v>30</v>
      </c>
      <c r="D1029" s="19">
        <v>5846.55</v>
      </c>
    </row>
    <row r="1030" spans="1:4" ht="26.25" x14ac:dyDescent="0.25">
      <c r="A1030" s="18">
        <v>102752</v>
      </c>
      <c r="B1030" s="80" t="s">
        <v>1012</v>
      </c>
      <c r="C1030" s="18" t="s">
        <v>30</v>
      </c>
      <c r="D1030" s="19">
        <v>7841.19</v>
      </c>
    </row>
    <row r="1031" spans="1:4" ht="26.25" x14ac:dyDescent="0.25">
      <c r="A1031" s="18">
        <v>102776</v>
      </c>
      <c r="B1031" s="80" t="s">
        <v>1013</v>
      </c>
      <c r="C1031" s="18" t="s">
        <v>30</v>
      </c>
      <c r="D1031" s="19">
        <v>11756.98</v>
      </c>
    </row>
    <row r="1032" spans="1:4" ht="26.25" x14ac:dyDescent="0.25">
      <c r="A1032" s="18">
        <v>102741</v>
      </c>
      <c r="B1032" s="80" t="s">
        <v>1014</v>
      </c>
      <c r="C1032" s="18" t="s">
        <v>30</v>
      </c>
      <c r="D1032" s="19">
        <v>8193.7900000000009</v>
      </c>
    </row>
    <row r="1033" spans="1:4" ht="26.25" x14ac:dyDescent="0.25">
      <c r="A1033" s="18">
        <v>102753</v>
      </c>
      <c r="B1033" s="80" t="s">
        <v>1015</v>
      </c>
      <c r="C1033" s="18" t="s">
        <v>30</v>
      </c>
      <c r="D1033" s="19">
        <v>11585.15</v>
      </c>
    </row>
    <row r="1034" spans="1:4" ht="26.25" x14ac:dyDescent="0.25">
      <c r="A1034" s="18">
        <v>102777</v>
      </c>
      <c r="B1034" s="80" t="s">
        <v>1016</v>
      </c>
      <c r="C1034" s="18" t="s">
        <v>30</v>
      </c>
      <c r="D1034" s="19">
        <v>17790.12</v>
      </c>
    </row>
    <row r="1035" spans="1:4" ht="26.25" x14ac:dyDescent="0.25">
      <c r="A1035" s="18">
        <v>102742</v>
      </c>
      <c r="B1035" s="80" t="s">
        <v>1017</v>
      </c>
      <c r="C1035" s="18" t="s">
        <v>30</v>
      </c>
      <c r="D1035" s="19">
        <v>14167.88</v>
      </c>
    </row>
    <row r="1036" spans="1:4" ht="26.25" x14ac:dyDescent="0.25">
      <c r="A1036" s="18">
        <v>102754</v>
      </c>
      <c r="B1036" s="80" t="s">
        <v>1018</v>
      </c>
      <c r="C1036" s="18" t="s">
        <v>30</v>
      </c>
      <c r="D1036" s="19">
        <v>21992.880000000001</v>
      </c>
    </row>
    <row r="1037" spans="1:4" ht="26.25" x14ac:dyDescent="0.25">
      <c r="A1037" s="18">
        <v>102778</v>
      </c>
      <c r="B1037" s="80" t="s">
        <v>1019</v>
      </c>
      <c r="C1037" s="18" t="s">
        <v>30</v>
      </c>
      <c r="D1037" s="19">
        <v>26068.74</v>
      </c>
    </row>
    <row r="1038" spans="1:4" ht="26.25" x14ac:dyDescent="0.25">
      <c r="A1038" s="18">
        <v>102737</v>
      </c>
      <c r="B1038" s="80" t="s">
        <v>1020</v>
      </c>
      <c r="C1038" s="18" t="s">
        <v>30</v>
      </c>
      <c r="D1038" s="19">
        <v>1144.82</v>
      </c>
    </row>
    <row r="1039" spans="1:4" ht="26.25" x14ac:dyDescent="0.25">
      <c r="A1039" s="18">
        <v>102773</v>
      </c>
      <c r="B1039" s="80" t="s">
        <v>1021</v>
      </c>
      <c r="C1039" s="18" t="s">
        <v>30</v>
      </c>
      <c r="D1039" s="19">
        <v>7881.46</v>
      </c>
    </row>
    <row r="1040" spans="1:4" ht="26.25" x14ac:dyDescent="0.25">
      <c r="A1040" s="18">
        <v>102738</v>
      </c>
      <c r="B1040" s="80" t="s">
        <v>1022</v>
      </c>
      <c r="C1040" s="18" t="s">
        <v>30</v>
      </c>
      <c r="D1040" s="19">
        <v>2338.16</v>
      </c>
    </row>
    <row r="1041" spans="1:4" ht="26.25" x14ac:dyDescent="0.25">
      <c r="A1041" s="18">
        <v>102750</v>
      </c>
      <c r="B1041" s="80" t="s">
        <v>1023</v>
      </c>
      <c r="C1041" s="18" t="s">
        <v>30</v>
      </c>
      <c r="D1041" s="19">
        <v>2848.08</v>
      </c>
    </row>
    <row r="1042" spans="1:4" ht="26.25" x14ac:dyDescent="0.25">
      <c r="A1042" s="18">
        <v>102774</v>
      </c>
      <c r="B1042" s="80" t="s">
        <v>1024</v>
      </c>
      <c r="C1042" s="18" t="s">
        <v>30</v>
      </c>
      <c r="D1042" s="19">
        <v>7881.46</v>
      </c>
    </row>
    <row r="1043" spans="1:4" ht="26.25" x14ac:dyDescent="0.25">
      <c r="A1043" s="18">
        <v>102739</v>
      </c>
      <c r="B1043" s="80" t="s">
        <v>1025</v>
      </c>
      <c r="C1043" s="18" t="s">
        <v>30</v>
      </c>
      <c r="D1043" s="19">
        <v>3907.32</v>
      </c>
    </row>
    <row r="1044" spans="1:4" ht="26.25" x14ac:dyDescent="0.25">
      <c r="A1044" s="18">
        <v>102751</v>
      </c>
      <c r="B1044" s="80" t="s">
        <v>1026</v>
      </c>
      <c r="C1044" s="18" t="s">
        <v>30</v>
      </c>
      <c r="D1044" s="19">
        <v>4932.79</v>
      </c>
    </row>
    <row r="1045" spans="1:4" ht="26.25" x14ac:dyDescent="0.25">
      <c r="A1045" s="18">
        <v>102775</v>
      </c>
      <c r="B1045" s="80" t="s">
        <v>1027</v>
      </c>
      <c r="C1045" s="18" t="s">
        <v>30</v>
      </c>
      <c r="D1045" s="19">
        <v>11756.98</v>
      </c>
    </row>
    <row r="1046" spans="1:4" ht="26.25" x14ac:dyDescent="0.25">
      <c r="A1046" s="18">
        <v>102769</v>
      </c>
      <c r="B1046" s="80" t="s">
        <v>1028</v>
      </c>
      <c r="C1046" s="18" t="s">
        <v>30</v>
      </c>
      <c r="D1046" s="19">
        <v>19671.22</v>
      </c>
    </row>
    <row r="1047" spans="1:4" ht="26.25" x14ac:dyDescent="0.25">
      <c r="A1047" s="18">
        <v>102799</v>
      </c>
      <c r="B1047" s="80" t="s">
        <v>1029</v>
      </c>
      <c r="C1047" s="18" t="s">
        <v>30</v>
      </c>
      <c r="D1047" s="19">
        <v>31114.63</v>
      </c>
    </row>
    <row r="1048" spans="1:4" ht="26.25" x14ac:dyDescent="0.25">
      <c r="A1048" s="18">
        <v>102770</v>
      </c>
      <c r="B1048" s="80" t="s">
        <v>1030</v>
      </c>
      <c r="C1048" s="18" t="s">
        <v>30</v>
      </c>
      <c r="D1048" s="19">
        <v>30124.33</v>
      </c>
    </row>
    <row r="1049" spans="1:4" ht="26.25" x14ac:dyDescent="0.25">
      <c r="A1049" s="18">
        <v>102800</v>
      </c>
      <c r="B1049" s="80" t="s">
        <v>1031</v>
      </c>
      <c r="C1049" s="18" t="s">
        <v>30</v>
      </c>
      <c r="D1049" s="19">
        <v>53755.95</v>
      </c>
    </row>
    <row r="1050" spans="1:4" ht="26.25" x14ac:dyDescent="0.25">
      <c r="A1050" s="18">
        <v>102771</v>
      </c>
      <c r="B1050" s="80" t="s">
        <v>1032</v>
      </c>
      <c r="C1050" s="18" t="s">
        <v>30</v>
      </c>
      <c r="D1050" s="19">
        <v>42005.37</v>
      </c>
    </row>
    <row r="1051" spans="1:4" ht="26.25" x14ac:dyDescent="0.25">
      <c r="A1051" s="18">
        <v>102801</v>
      </c>
      <c r="B1051" s="80" t="s">
        <v>1033</v>
      </c>
      <c r="C1051" s="18" t="s">
        <v>30</v>
      </c>
      <c r="D1051" s="19">
        <v>75135.94</v>
      </c>
    </row>
    <row r="1052" spans="1:4" ht="26.25" x14ac:dyDescent="0.25">
      <c r="A1052" s="18">
        <v>102772</v>
      </c>
      <c r="B1052" s="80" t="s">
        <v>1034</v>
      </c>
      <c r="C1052" s="18" t="s">
        <v>30</v>
      </c>
      <c r="D1052" s="19">
        <v>58941</v>
      </c>
    </row>
    <row r="1053" spans="1:4" ht="26.25" x14ac:dyDescent="0.25">
      <c r="A1053" s="18">
        <v>102802</v>
      </c>
      <c r="B1053" s="80" t="s">
        <v>1035</v>
      </c>
      <c r="C1053" s="18" t="s">
        <v>30</v>
      </c>
      <c r="D1053" s="19">
        <v>90049.69</v>
      </c>
    </row>
    <row r="1054" spans="1:4" ht="26.25" x14ac:dyDescent="0.25">
      <c r="A1054" s="18">
        <v>102747</v>
      </c>
      <c r="B1054" s="80" t="s">
        <v>1036</v>
      </c>
      <c r="C1054" s="18" t="s">
        <v>30</v>
      </c>
      <c r="D1054" s="19">
        <v>8810.76</v>
      </c>
    </row>
    <row r="1055" spans="1:4" ht="26.25" x14ac:dyDescent="0.25">
      <c r="A1055" s="18">
        <v>102758</v>
      </c>
      <c r="B1055" s="80" t="s">
        <v>1037</v>
      </c>
      <c r="C1055" s="18" t="s">
        <v>30</v>
      </c>
      <c r="D1055" s="19">
        <v>14077.96</v>
      </c>
    </row>
    <row r="1056" spans="1:4" ht="26.25" x14ac:dyDescent="0.25">
      <c r="A1056" s="18">
        <v>102788</v>
      </c>
      <c r="B1056" s="80" t="s">
        <v>1038</v>
      </c>
      <c r="C1056" s="18" t="s">
        <v>30</v>
      </c>
      <c r="D1056" s="19">
        <v>16273.39</v>
      </c>
    </row>
    <row r="1057" spans="1:4" ht="26.25" x14ac:dyDescent="0.25">
      <c r="A1057" s="18">
        <v>102748</v>
      </c>
      <c r="B1057" s="80" t="s">
        <v>1039</v>
      </c>
      <c r="C1057" s="18" t="s">
        <v>30</v>
      </c>
      <c r="D1057" s="19">
        <v>12310.02</v>
      </c>
    </row>
    <row r="1058" spans="1:4" ht="26.25" x14ac:dyDescent="0.25">
      <c r="A1058" s="18">
        <v>102759</v>
      </c>
      <c r="B1058" s="80" t="s">
        <v>1040</v>
      </c>
      <c r="C1058" s="18" t="s">
        <v>30</v>
      </c>
      <c r="D1058" s="19">
        <v>20901.39</v>
      </c>
    </row>
    <row r="1059" spans="1:4" ht="26.25" x14ac:dyDescent="0.25">
      <c r="A1059" s="18">
        <v>102789</v>
      </c>
      <c r="B1059" s="80" t="s">
        <v>1041</v>
      </c>
      <c r="C1059" s="18" t="s">
        <v>30</v>
      </c>
      <c r="D1059" s="19">
        <v>21386.61</v>
      </c>
    </row>
    <row r="1060" spans="1:4" ht="26.25" x14ac:dyDescent="0.25">
      <c r="A1060" s="18">
        <v>102749</v>
      </c>
      <c r="B1060" s="80" t="s">
        <v>1042</v>
      </c>
      <c r="C1060" s="18" t="s">
        <v>30</v>
      </c>
      <c r="D1060" s="19">
        <v>21105.360000000001</v>
      </c>
    </row>
    <row r="1061" spans="1:4" ht="26.25" x14ac:dyDescent="0.25">
      <c r="A1061" s="18">
        <v>102760</v>
      </c>
      <c r="B1061" s="80" t="s">
        <v>1043</v>
      </c>
      <c r="C1061" s="18" t="s">
        <v>30</v>
      </c>
      <c r="D1061" s="19">
        <v>38469.550000000003</v>
      </c>
    </row>
    <row r="1062" spans="1:4" ht="26.25" x14ac:dyDescent="0.25">
      <c r="A1062" s="18">
        <v>102790</v>
      </c>
      <c r="B1062" s="80" t="s">
        <v>1044</v>
      </c>
      <c r="C1062" s="18" t="s">
        <v>30</v>
      </c>
      <c r="D1062" s="19">
        <v>35066.11</v>
      </c>
    </row>
    <row r="1063" spans="1:4" ht="26.25" x14ac:dyDescent="0.25">
      <c r="A1063" s="18">
        <v>102785</v>
      </c>
      <c r="B1063" s="80" t="s">
        <v>1045</v>
      </c>
      <c r="C1063" s="18" t="s">
        <v>30</v>
      </c>
      <c r="D1063" s="19">
        <v>9070.2000000000007</v>
      </c>
    </row>
    <row r="1064" spans="1:4" ht="26.25" x14ac:dyDescent="0.25">
      <c r="A1064" s="18">
        <v>102786</v>
      </c>
      <c r="B1064" s="80" t="s">
        <v>1046</v>
      </c>
      <c r="C1064" s="18" t="s">
        <v>30</v>
      </c>
      <c r="D1064" s="19">
        <v>10028.94</v>
      </c>
    </row>
    <row r="1065" spans="1:4" ht="26.25" x14ac:dyDescent="0.25">
      <c r="A1065" s="18">
        <v>102787</v>
      </c>
      <c r="B1065" s="80" t="s">
        <v>1047</v>
      </c>
      <c r="C1065" s="18" t="s">
        <v>30</v>
      </c>
      <c r="D1065" s="19">
        <v>14873.34</v>
      </c>
    </row>
    <row r="1066" spans="1:4" ht="26.25" x14ac:dyDescent="0.25">
      <c r="A1066" s="18">
        <v>102736</v>
      </c>
      <c r="B1066" s="80" t="s">
        <v>1048</v>
      </c>
      <c r="C1066" s="18" t="s">
        <v>107</v>
      </c>
      <c r="D1066" s="19">
        <v>694.42</v>
      </c>
    </row>
    <row r="1067" spans="1:4" ht="26.25" x14ac:dyDescent="0.25">
      <c r="A1067" s="18">
        <v>102727</v>
      </c>
      <c r="B1067" s="80" t="s">
        <v>1049</v>
      </c>
      <c r="C1067" s="18" t="s">
        <v>28</v>
      </c>
      <c r="D1067" s="19">
        <v>106.33</v>
      </c>
    </row>
    <row r="1068" spans="1:4" ht="26.25" x14ac:dyDescent="0.25">
      <c r="A1068" s="18">
        <v>102111</v>
      </c>
      <c r="B1068" s="80" t="s">
        <v>13666</v>
      </c>
      <c r="C1068" s="18" t="s">
        <v>30</v>
      </c>
      <c r="D1068" s="19">
        <v>1181.97</v>
      </c>
    </row>
    <row r="1069" spans="1:4" ht="26.25" x14ac:dyDescent="0.25">
      <c r="A1069" s="18">
        <v>102113</v>
      </c>
      <c r="B1069" s="80" t="s">
        <v>13667</v>
      </c>
      <c r="C1069" s="18" t="s">
        <v>30</v>
      </c>
      <c r="D1069" s="19">
        <v>1848.47</v>
      </c>
    </row>
    <row r="1070" spans="1:4" ht="26.25" x14ac:dyDescent="0.25">
      <c r="A1070" s="18">
        <v>102116</v>
      </c>
      <c r="B1070" s="80" t="s">
        <v>13668</v>
      </c>
      <c r="C1070" s="18" t="s">
        <v>30</v>
      </c>
      <c r="D1070" s="19">
        <v>1970.26</v>
      </c>
    </row>
    <row r="1071" spans="1:4" ht="26.25" x14ac:dyDescent="0.25">
      <c r="A1071" s="18">
        <v>102132</v>
      </c>
      <c r="B1071" s="80" t="s">
        <v>13669</v>
      </c>
      <c r="C1071" s="18" t="s">
        <v>30</v>
      </c>
      <c r="D1071" s="19">
        <v>0</v>
      </c>
    </row>
    <row r="1072" spans="1:4" ht="26.25" x14ac:dyDescent="0.25">
      <c r="A1072" s="18">
        <v>102115</v>
      </c>
      <c r="B1072" s="80" t="s">
        <v>13670</v>
      </c>
      <c r="C1072" s="18" t="s">
        <v>30</v>
      </c>
      <c r="D1072" s="19">
        <v>3122.22</v>
      </c>
    </row>
    <row r="1073" spans="1:4" ht="26.25" x14ac:dyDescent="0.25">
      <c r="A1073" s="18">
        <v>102122</v>
      </c>
      <c r="B1073" s="80" t="s">
        <v>13671</v>
      </c>
      <c r="C1073" s="18" t="s">
        <v>30</v>
      </c>
      <c r="D1073" s="19">
        <v>8875.2099999999991</v>
      </c>
    </row>
    <row r="1074" spans="1:4" ht="26.25" x14ac:dyDescent="0.25">
      <c r="A1074" s="18">
        <v>102118</v>
      </c>
      <c r="B1074" s="80" t="s">
        <v>13672</v>
      </c>
      <c r="C1074" s="18" t="s">
        <v>30</v>
      </c>
      <c r="D1074" s="19">
        <v>2664.65</v>
      </c>
    </row>
    <row r="1075" spans="1:4" ht="26.25" x14ac:dyDescent="0.25">
      <c r="A1075" s="18">
        <v>102133</v>
      </c>
      <c r="B1075" s="80" t="s">
        <v>13673</v>
      </c>
      <c r="C1075" s="18" t="s">
        <v>30</v>
      </c>
      <c r="D1075" s="19">
        <v>0</v>
      </c>
    </row>
    <row r="1076" spans="1:4" ht="26.25" x14ac:dyDescent="0.25">
      <c r="A1076" s="18">
        <v>102126</v>
      </c>
      <c r="B1076" s="80" t="s">
        <v>13674</v>
      </c>
      <c r="C1076" s="18" t="s">
        <v>30</v>
      </c>
      <c r="D1076" s="19">
        <v>14952.06</v>
      </c>
    </row>
    <row r="1077" spans="1:4" x14ac:dyDescent="0.25">
      <c r="A1077" s="18">
        <v>102137</v>
      </c>
      <c r="B1077" s="80" t="s">
        <v>13675</v>
      </c>
      <c r="C1077" s="18" t="s">
        <v>30</v>
      </c>
      <c r="D1077" s="19">
        <v>131.54</v>
      </c>
    </row>
    <row r="1078" spans="1:4" x14ac:dyDescent="0.25">
      <c r="A1078" s="18">
        <v>106258</v>
      </c>
      <c r="B1078" s="80" t="s">
        <v>13676</v>
      </c>
      <c r="C1078" s="18" t="s">
        <v>30</v>
      </c>
      <c r="D1078" s="19">
        <v>0</v>
      </c>
    </row>
    <row r="1079" spans="1:4" ht="26.25" x14ac:dyDescent="0.25">
      <c r="A1079" s="18">
        <v>102112</v>
      </c>
      <c r="B1079" s="80" t="s">
        <v>13677</v>
      </c>
      <c r="C1079" s="18" t="s">
        <v>30</v>
      </c>
      <c r="D1079" s="19">
        <v>215.3</v>
      </c>
    </row>
    <row r="1080" spans="1:4" ht="26.25" x14ac:dyDescent="0.25">
      <c r="A1080" s="18">
        <v>102114</v>
      </c>
      <c r="B1080" s="80" t="s">
        <v>13678</v>
      </c>
      <c r="C1080" s="18" t="s">
        <v>30</v>
      </c>
      <c r="D1080" s="19">
        <v>218.99</v>
      </c>
    </row>
    <row r="1081" spans="1:4" x14ac:dyDescent="0.25">
      <c r="A1081" s="18">
        <v>102117</v>
      </c>
      <c r="B1081" s="80" t="s">
        <v>13679</v>
      </c>
      <c r="C1081" s="18" t="s">
        <v>30</v>
      </c>
      <c r="D1081" s="19">
        <v>223.46</v>
      </c>
    </row>
    <row r="1082" spans="1:4" ht="26.25" x14ac:dyDescent="0.25">
      <c r="A1082" s="18">
        <v>102123</v>
      </c>
      <c r="B1082" s="80" t="s">
        <v>13680</v>
      </c>
      <c r="C1082" s="18" t="s">
        <v>30</v>
      </c>
      <c r="D1082" s="19">
        <v>279.08999999999997</v>
      </c>
    </row>
    <row r="1083" spans="1:4" ht="26.25" x14ac:dyDescent="0.25">
      <c r="A1083" s="18">
        <v>102119</v>
      </c>
      <c r="B1083" s="80" t="s">
        <v>13681</v>
      </c>
      <c r="C1083" s="18" t="s">
        <v>30</v>
      </c>
      <c r="D1083" s="19">
        <v>227.32</v>
      </c>
    </row>
    <row r="1084" spans="1:4" ht="26.25" x14ac:dyDescent="0.25">
      <c r="A1084" s="18">
        <v>102127</v>
      </c>
      <c r="B1084" s="80" t="s">
        <v>13682</v>
      </c>
      <c r="C1084" s="18" t="s">
        <v>30</v>
      </c>
      <c r="D1084" s="19">
        <v>809.5</v>
      </c>
    </row>
    <row r="1085" spans="1:4" x14ac:dyDescent="0.25">
      <c r="A1085" s="18">
        <v>102121</v>
      </c>
      <c r="B1085" s="80" t="s">
        <v>13683</v>
      </c>
      <c r="C1085" s="18" t="s">
        <v>30</v>
      </c>
      <c r="D1085" s="19">
        <v>267.62</v>
      </c>
    </row>
    <row r="1086" spans="1:4" x14ac:dyDescent="0.25">
      <c r="A1086" s="18">
        <v>102138</v>
      </c>
      <c r="B1086" s="80" t="s">
        <v>13684</v>
      </c>
      <c r="C1086" s="18" t="s">
        <v>30</v>
      </c>
      <c r="D1086" s="19">
        <v>297.77999999999997</v>
      </c>
    </row>
    <row r="1087" spans="1:4" x14ac:dyDescent="0.25">
      <c r="A1087" s="18">
        <v>102129</v>
      </c>
      <c r="B1087" s="80" t="s">
        <v>13685</v>
      </c>
      <c r="C1087" s="18" t="s">
        <v>30</v>
      </c>
      <c r="D1087" s="19">
        <v>1067.05</v>
      </c>
    </row>
    <row r="1088" spans="1:4" x14ac:dyDescent="0.25">
      <c r="A1088" s="18">
        <v>102131</v>
      </c>
      <c r="B1088" s="80" t="s">
        <v>13686</v>
      </c>
      <c r="C1088" s="18" t="s">
        <v>30</v>
      </c>
      <c r="D1088" s="19">
        <v>1149.54</v>
      </c>
    </row>
    <row r="1089" spans="1:4" x14ac:dyDescent="0.25">
      <c r="A1089" s="18">
        <v>102120</v>
      </c>
      <c r="B1089" s="80" t="s">
        <v>13687</v>
      </c>
      <c r="C1089" s="18" t="s">
        <v>30</v>
      </c>
      <c r="D1089" s="19">
        <v>0</v>
      </c>
    </row>
    <row r="1090" spans="1:4" x14ac:dyDescent="0.25">
      <c r="A1090" s="18">
        <v>102334</v>
      </c>
      <c r="B1090" s="80" t="s">
        <v>13688</v>
      </c>
      <c r="C1090" s="18" t="s">
        <v>30</v>
      </c>
      <c r="D1090" s="19">
        <v>0</v>
      </c>
    </row>
    <row r="1091" spans="1:4" x14ac:dyDescent="0.25">
      <c r="A1091" s="18">
        <v>102128</v>
      </c>
      <c r="B1091" s="80" t="s">
        <v>13689</v>
      </c>
      <c r="C1091" s="18" t="s">
        <v>30</v>
      </c>
      <c r="D1091" s="19">
        <v>0</v>
      </c>
    </row>
    <row r="1092" spans="1:4" x14ac:dyDescent="0.25">
      <c r="A1092" s="18">
        <v>102130</v>
      </c>
      <c r="B1092" s="80" t="s">
        <v>13690</v>
      </c>
      <c r="C1092" s="18" t="s">
        <v>30</v>
      </c>
      <c r="D1092" s="19">
        <v>0</v>
      </c>
    </row>
    <row r="1093" spans="1:4" ht="26.25" x14ac:dyDescent="0.25">
      <c r="A1093" s="18">
        <v>104941</v>
      </c>
      <c r="B1093" s="80" t="s">
        <v>1050</v>
      </c>
      <c r="C1093" s="18" t="s">
        <v>28</v>
      </c>
      <c r="D1093" s="19">
        <v>0</v>
      </c>
    </row>
    <row r="1094" spans="1:4" ht="26.25" x14ac:dyDescent="0.25">
      <c r="A1094" s="18">
        <v>104942</v>
      </c>
      <c r="B1094" s="80" t="s">
        <v>1051</v>
      </c>
      <c r="C1094" s="18" t="s">
        <v>28</v>
      </c>
      <c r="D1094" s="19">
        <v>0</v>
      </c>
    </row>
    <row r="1095" spans="1:4" ht="26.25" x14ac:dyDescent="0.25">
      <c r="A1095" s="18">
        <v>104940</v>
      </c>
      <c r="B1095" s="80" t="s">
        <v>1052</v>
      </c>
      <c r="C1095" s="18" t="s">
        <v>30</v>
      </c>
      <c r="D1095" s="19">
        <v>0</v>
      </c>
    </row>
    <row r="1096" spans="1:4" ht="26.25" x14ac:dyDescent="0.25">
      <c r="A1096" s="18">
        <v>104943</v>
      </c>
      <c r="B1096" s="80" t="s">
        <v>1053</v>
      </c>
      <c r="C1096" s="18" t="s">
        <v>28</v>
      </c>
      <c r="D1096" s="19">
        <v>0</v>
      </c>
    </row>
    <row r="1097" spans="1:4" ht="26.25" x14ac:dyDescent="0.25">
      <c r="A1097" s="18">
        <v>101801</v>
      </c>
      <c r="B1097" s="80" t="s">
        <v>1054</v>
      </c>
      <c r="C1097" s="18" t="s">
        <v>30</v>
      </c>
      <c r="D1097" s="19">
        <v>1130</v>
      </c>
    </row>
    <row r="1098" spans="1:4" ht="26.25" x14ac:dyDescent="0.25">
      <c r="A1098" s="18">
        <v>101800</v>
      </c>
      <c r="B1098" s="80" t="s">
        <v>1055</v>
      </c>
      <c r="C1098" s="18" t="s">
        <v>30</v>
      </c>
      <c r="D1098" s="19">
        <v>1509.88</v>
      </c>
    </row>
    <row r="1099" spans="1:4" ht="26.25" x14ac:dyDescent="0.25">
      <c r="A1099" s="18">
        <v>98108</v>
      </c>
      <c r="B1099" s="80" t="s">
        <v>1056</v>
      </c>
      <c r="C1099" s="18" t="s">
        <v>30</v>
      </c>
      <c r="D1099" s="19">
        <v>549.20000000000005</v>
      </c>
    </row>
    <row r="1100" spans="1:4" ht="26.25" x14ac:dyDescent="0.25">
      <c r="A1100" s="18">
        <v>98105</v>
      </c>
      <c r="B1100" s="80" t="s">
        <v>1057</v>
      </c>
      <c r="C1100" s="18" t="s">
        <v>30</v>
      </c>
      <c r="D1100" s="19">
        <v>683.83</v>
      </c>
    </row>
    <row r="1101" spans="1:4" ht="26.25" x14ac:dyDescent="0.25">
      <c r="A1101" s="18">
        <v>98109</v>
      </c>
      <c r="B1101" s="80" t="s">
        <v>1058</v>
      </c>
      <c r="C1101" s="18" t="s">
        <v>30</v>
      </c>
      <c r="D1101" s="19">
        <v>893.02</v>
      </c>
    </row>
    <row r="1102" spans="1:4" ht="26.25" x14ac:dyDescent="0.25">
      <c r="A1102" s="18">
        <v>98106</v>
      </c>
      <c r="B1102" s="80" t="s">
        <v>1059</v>
      </c>
      <c r="C1102" s="18" t="s">
        <v>30</v>
      </c>
      <c r="D1102" s="19">
        <v>1126.6099999999999</v>
      </c>
    </row>
    <row r="1103" spans="1:4" x14ac:dyDescent="0.25">
      <c r="A1103" s="18">
        <v>98110</v>
      </c>
      <c r="B1103" s="80" t="s">
        <v>1060</v>
      </c>
      <c r="C1103" s="18" t="s">
        <v>30</v>
      </c>
      <c r="D1103" s="19">
        <v>456.4</v>
      </c>
    </row>
    <row r="1104" spans="1:4" ht="26.25" x14ac:dyDescent="0.25">
      <c r="A1104" s="18">
        <v>98107</v>
      </c>
      <c r="B1104" s="80" t="s">
        <v>1061</v>
      </c>
      <c r="C1104" s="18" t="s">
        <v>30</v>
      </c>
      <c r="D1104" s="19">
        <v>308.18</v>
      </c>
    </row>
    <row r="1105" spans="1:4" ht="26.25" x14ac:dyDescent="0.25">
      <c r="A1105" s="18">
        <v>98104</v>
      </c>
      <c r="B1105" s="80" t="s">
        <v>1062</v>
      </c>
      <c r="C1105" s="18" t="s">
        <v>30</v>
      </c>
      <c r="D1105" s="19">
        <v>391.5</v>
      </c>
    </row>
    <row r="1106" spans="1:4" ht="26.25" x14ac:dyDescent="0.25">
      <c r="A1106" s="18">
        <v>98102</v>
      </c>
      <c r="B1106" s="80" t="s">
        <v>1063</v>
      </c>
      <c r="C1106" s="18" t="s">
        <v>30</v>
      </c>
      <c r="D1106" s="19">
        <v>193.64</v>
      </c>
    </row>
    <row r="1107" spans="1:4" x14ac:dyDescent="0.25">
      <c r="A1107" s="18">
        <v>98111</v>
      </c>
      <c r="B1107" s="80" t="s">
        <v>1064</v>
      </c>
      <c r="C1107" s="18" t="s">
        <v>30</v>
      </c>
      <c r="D1107" s="19">
        <v>60.78</v>
      </c>
    </row>
    <row r="1108" spans="1:4" ht="26.25" x14ac:dyDescent="0.25">
      <c r="A1108" s="18">
        <v>97891</v>
      </c>
      <c r="B1108" s="80" t="s">
        <v>1065</v>
      </c>
      <c r="C1108" s="18" t="s">
        <v>30</v>
      </c>
      <c r="D1108" s="19">
        <v>226.14</v>
      </c>
    </row>
    <row r="1109" spans="1:4" ht="26.25" x14ac:dyDescent="0.25">
      <c r="A1109" s="18">
        <v>97892</v>
      </c>
      <c r="B1109" s="80" t="s">
        <v>1066</v>
      </c>
      <c r="C1109" s="18" t="s">
        <v>30</v>
      </c>
      <c r="D1109" s="19">
        <v>426.14</v>
      </c>
    </row>
    <row r="1110" spans="1:4" ht="26.25" x14ac:dyDescent="0.25">
      <c r="A1110" s="18">
        <v>97893</v>
      </c>
      <c r="B1110" s="80" t="s">
        <v>1067</v>
      </c>
      <c r="C1110" s="18" t="s">
        <v>30</v>
      </c>
      <c r="D1110" s="19">
        <v>586.84</v>
      </c>
    </row>
    <row r="1111" spans="1:4" ht="26.25" x14ac:dyDescent="0.25">
      <c r="A1111" s="18">
        <v>97894</v>
      </c>
      <c r="B1111" s="80" t="s">
        <v>1068</v>
      </c>
      <c r="C1111" s="18" t="s">
        <v>30</v>
      </c>
      <c r="D1111" s="19">
        <v>662.75</v>
      </c>
    </row>
    <row r="1112" spans="1:4" ht="26.25" x14ac:dyDescent="0.25">
      <c r="A1112" s="18">
        <v>97886</v>
      </c>
      <c r="B1112" s="80" t="s">
        <v>1069</v>
      </c>
      <c r="C1112" s="18" t="s">
        <v>30</v>
      </c>
      <c r="D1112" s="19">
        <v>176.55</v>
      </c>
    </row>
    <row r="1113" spans="1:4" ht="26.25" x14ac:dyDescent="0.25">
      <c r="A1113" s="18">
        <v>97887</v>
      </c>
      <c r="B1113" s="80" t="s">
        <v>1070</v>
      </c>
      <c r="C1113" s="18" t="s">
        <v>30</v>
      </c>
      <c r="D1113" s="19">
        <v>278.29000000000002</v>
      </c>
    </row>
    <row r="1114" spans="1:4" ht="26.25" x14ac:dyDescent="0.25">
      <c r="A1114" s="18">
        <v>97888</v>
      </c>
      <c r="B1114" s="80" t="s">
        <v>1071</v>
      </c>
      <c r="C1114" s="18" t="s">
        <v>30</v>
      </c>
      <c r="D1114" s="19">
        <v>536.4</v>
      </c>
    </row>
    <row r="1115" spans="1:4" ht="26.25" x14ac:dyDescent="0.25">
      <c r="A1115" s="18">
        <v>97889</v>
      </c>
      <c r="B1115" s="80" t="s">
        <v>1072</v>
      </c>
      <c r="C1115" s="18" t="s">
        <v>30</v>
      </c>
      <c r="D1115" s="19">
        <v>727.5</v>
      </c>
    </row>
    <row r="1116" spans="1:4" ht="26.25" x14ac:dyDescent="0.25">
      <c r="A1116" s="18">
        <v>97890</v>
      </c>
      <c r="B1116" s="80" t="s">
        <v>1073</v>
      </c>
      <c r="C1116" s="18" t="s">
        <v>30</v>
      </c>
      <c r="D1116" s="19">
        <v>833.16</v>
      </c>
    </row>
    <row r="1117" spans="1:4" ht="26.25" x14ac:dyDescent="0.25">
      <c r="A1117" s="18">
        <v>97881</v>
      </c>
      <c r="B1117" s="80" t="s">
        <v>1074</v>
      </c>
      <c r="C1117" s="18" t="s">
        <v>30</v>
      </c>
      <c r="D1117" s="19">
        <v>147.28</v>
      </c>
    </row>
    <row r="1118" spans="1:4" ht="26.25" x14ac:dyDescent="0.25">
      <c r="A1118" s="18">
        <v>97882</v>
      </c>
      <c r="B1118" s="80" t="s">
        <v>1075</v>
      </c>
      <c r="C1118" s="18" t="s">
        <v>30</v>
      </c>
      <c r="D1118" s="19">
        <v>233.38</v>
      </c>
    </row>
    <row r="1119" spans="1:4" ht="26.25" x14ac:dyDescent="0.25">
      <c r="A1119" s="18">
        <v>97883</v>
      </c>
      <c r="B1119" s="80" t="s">
        <v>1076</v>
      </c>
      <c r="C1119" s="18" t="s">
        <v>30</v>
      </c>
      <c r="D1119" s="19">
        <v>451.03</v>
      </c>
    </row>
    <row r="1120" spans="1:4" ht="26.25" x14ac:dyDescent="0.25">
      <c r="A1120" s="18">
        <v>97884</v>
      </c>
      <c r="B1120" s="80" t="s">
        <v>1077</v>
      </c>
      <c r="C1120" s="18" t="s">
        <v>30</v>
      </c>
      <c r="D1120" s="19">
        <v>888</v>
      </c>
    </row>
    <row r="1121" spans="1:4" ht="26.25" x14ac:dyDescent="0.25">
      <c r="A1121" s="18">
        <v>97885</v>
      </c>
      <c r="B1121" s="80" t="s">
        <v>1078</v>
      </c>
      <c r="C1121" s="18" t="s">
        <v>30</v>
      </c>
      <c r="D1121" s="19">
        <v>1377.98</v>
      </c>
    </row>
    <row r="1122" spans="1:4" ht="26.25" x14ac:dyDescent="0.25">
      <c r="A1122" s="18">
        <v>99250</v>
      </c>
      <c r="B1122" s="80" t="s">
        <v>1079</v>
      </c>
      <c r="C1122" s="18" t="s">
        <v>30</v>
      </c>
      <c r="D1122" s="19">
        <v>194.44</v>
      </c>
    </row>
    <row r="1123" spans="1:4" ht="26.25" x14ac:dyDescent="0.25">
      <c r="A1123" s="18">
        <v>97900</v>
      </c>
      <c r="B1123" s="80" t="s">
        <v>1080</v>
      </c>
      <c r="C1123" s="18" t="s">
        <v>30</v>
      </c>
      <c r="D1123" s="19">
        <v>198.94</v>
      </c>
    </row>
    <row r="1124" spans="1:4" ht="26.25" x14ac:dyDescent="0.25">
      <c r="A1124" s="18">
        <v>99251</v>
      </c>
      <c r="B1124" s="80" t="s">
        <v>1081</v>
      </c>
      <c r="C1124" s="18" t="s">
        <v>30</v>
      </c>
      <c r="D1124" s="19">
        <v>304.77</v>
      </c>
    </row>
    <row r="1125" spans="1:4" ht="26.25" x14ac:dyDescent="0.25">
      <c r="A1125" s="18">
        <v>97901</v>
      </c>
      <c r="B1125" s="80" t="s">
        <v>1082</v>
      </c>
      <c r="C1125" s="18" t="s">
        <v>30</v>
      </c>
      <c r="D1125" s="19">
        <v>312.5</v>
      </c>
    </row>
    <row r="1126" spans="1:4" ht="26.25" x14ac:dyDescent="0.25">
      <c r="A1126" s="18">
        <v>99253</v>
      </c>
      <c r="B1126" s="80" t="s">
        <v>1083</v>
      </c>
      <c r="C1126" s="18" t="s">
        <v>30</v>
      </c>
      <c r="D1126" s="19">
        <v>588.82000000000005</v>
      </c>
    </row>
    <row r="1127" spans="1:4" ht="26.25" x14ac:dyDescent="0.25">
      <c r="A1127" s="18">
        <v>97902</v>
      </c>
      <c r="B1127" s="80" t="s">
        <v>1084</v>
      </c>
      <c r="C1127" s="18" t="s">
        <v>30</v>
      </c>
      <c r="D1127" s="19">
        <v>606.16999999999996</v>
      </c>
    </row>
    <row r="1128" spans="1:4" ht="26.25" x14ac:dyDescent="0.25">
      <c r="A1128" s="18">
        <v>99255</v>
      </c>
      <c r="B1128" s="80" t="s">
        <v>1085</v>
      </c>
      <c r="C1128" s="18" t="s">
        <v>30</v>
      </c>
      <c r="D1128" s="19">
        <v>821.12</v>
      </c>
    </row>
    <row r="1129" spans="1:4" ht="26.25" x14ac:dyDescent="0.25">
      <c r="A1129" s="18">
        <v>97903</v>
      </c>
      <c r="B1129" s="80" t="s">
        <v>1086</v>
      </c>
      <c r="C1129" s="18" t="s">
        <v>30</v>
      </c>
      <c r="D1129" s="19">
        <v>844.92</v>
      </c>
    </row>
    <row r="1130" spans="1:4" ht="26.25" x14ac:dyDescent="0.25">
      <c r="A1130" s="18">
        <v>99257</v>
      </c>
      <c r="B1130" s="80" t="s">
        <v>1087</v>
      </c>
      <c r="C1130" s="18" t="s">
        <v>30</v>
      </c>
      <c r="D1130" s="19">
        <v>965.78</v>
      </c>
    </row>
    <row r="1131" spans="1:4" ht="26.25" x14ac:dyDescent="0.25">
      <c r="A1131" s="18">
        <v>97904</v>
      </c>
      <c r="B1131" s="80" t="s">
        <v>1088</v>
      </c>
      <c r="C1131" s="18" t="s">
        <v>30</v>
      </c>
      <c r="D1131" s="19">
        <v>996.56</v>
      </c>
    </row>
    <row r="1132" spans="1:4" ht="26.25" x14ac:dyDescent="0.25">
      <c r="A1132" s="18">
        <v>99258</v>
      </c>
      <c r="B1132" s="80" t="s">
        <v>1089</v>
      </c>
      <c r="C1132" s="18" t="s">
        <v>30</v>
      </c>
      <c r="D1132" s="19">
        <v>262.41000000000003</v>
      </c>
    </row>
    <row r="1133" spans="1:4" ht="26.25" x14ac:dyDescent="0.25">
      <c r="A1133" s="18">
        <v>97905</v>
      </c>
      <c r="B1133" s="80" t="s">
        <v>1090</v>
      </c>
      <c r="C1133" s="18" t="s">
        <v>30</v>
      </c>
      <c r="D1133" s="19">
        <v>267.32</v>
      </c>
    </row>
    <row r="1134" spans="1:4" ht="26.25" x14ac:dyDescent="0.25">
      <c r="A1134" s="18">
        <v>99260</v>
      </c>
      <c r="B1134" s="80" t="s">
        <v>1091</v>
      </c>
      <c r="C1134" s="18" t="s">
        <v>30</v>
      </c>
      <c r="D1134" s="19">
        <v>487.35</v>
      </c>
    </row>
    <row r="1135" spans="1:4" ht="26.25" x14ac:dyDescent="0.25">
      <c r="A1135" s="18">
        <v>97906</v>
      </c>
      <c r="B1135" s="80" t="s">
        <v>1092</v>
      </c>
      <c r="C1135" s="18" t="s">
        <v>30</v>
      </c>
      <c r="D1135" s="19">
        <v>498.28</v>
      </c>
    </row>
    <row r="1136" spans="1:4" ht="26.25" x14ac:dyDescent="0.25">
      <c r="A1136" s="18">
        <v>99262</v>
      </c>
      <c r="B1136" s="80" t="s">
        <v>1093</v>
      </c>
      <c r="C1136" s="18" t="s">
        <v>30</v>
      </c>
      <c r="D1136" s="19">
        <v>691.66</v>
      </c>
    </row>
    <row r="1137" spans="1:4" ht="26.25" x14ac:dyDescent="0.25">
      <c r="A1137" s="18">
        <v>97907</v>
      </c>
      <c r="B1137" s="80" t="s">
        <v>1094</v>
      </c>
      <c r="C1137" s="18" t="s">
        <v>30</v>
      </c>
      <c r="D1137" s="19">
        <v>707.25</v>
      </c>
    </row>
    <row r="1138" spans="1:4" ht="26.25" x14ac:dyDescent="0.25">
      <c r="A1138" s="18">
        <v>99264</v>
      </c>
      <c r="B1138" s="80" t="s">
        <v>1095</v>
      </c>
      <c r="C1138" s="18" t="s">
        <v>30</v>
      </c>
      <c r="D1138" s="19">
        <v>812.58</v>
      </c>
    </row>
    <row r="1139" spans="1:4" ht="26.25" x14ac:dyDescent="0.25">
      <c r="A1139" s="18">
        <v>97908</v>
      </c>
      <c r="B1139" s="80" t="s">
        <v>1096</v>
      </c>
      <c r="C1139" s="18" t="s">
        <v>30</v>
      </c>
      <c r="D1139" s="19">
        <v>833.65</v>
      </c>
    </row>
    <row r="1140" spans="1:4" ht="26.25" x14ac:dyDescent="0.25">
      <c r="A1140" s="18">
        <v>97895</v>
      </c>
      <c r="B1140" s="80" t="s">
        <v>1097</v>
      </c>
      <c r="C1140" s="18" t="s">
        <v>30</v>
      </c>
      <c r="D1140" s="19">
        <v>204.2</v>
      </c>
    </row>
    <row r="1141" spans="1:4" ht="26.25" x14ac:dyDescent="0.25">
      <c r="A1141" s="18">
        <v>97896</v>
      </c>
      <c r="B1141" s="80" t="s">
        <v>1098</v>
      </c>
      <c r="C1141" s="18" t="s">
        <v>30</v>
      </c>
      <c r="D1141" s="19">
        <v>378.52</v>
      </c>
    </row>
    <row r="1142" spans="1:4" ht="26.25" x14ac:dyDescent="0.25">
      <c r="A1142" s="18">
        <v>97897</v>
      </c>
      <c r="B1142" s="80" t="s">
        <v>1099</v>
      </c>
      <c r="C1142" s="18" t="s">
        <v>30</v>
      </c>
      <c r="D1142" s="19">
        <v>490.38</v>
      </c>
    </row>
    <row r="1143" spans="1:4" ht="26.25" x14ac:dyDescent="0.25">
      <c r="A1143" s="18">
        <v>97898</v>
      </c>
      <c r="B1143" s="80" t="s">
        <v>1100</v>
      </c>
      <c r="C1143" s="18" t="s">
        <v>30</v>
      </c>
      <c r="D1143" s="19">
        <v>941.67</v>
      </c>
    </row>
    <row r="1144" spans="1:4" x14ac:dyDescent="0.25">
      <c r="A1144" s="18">
        <v>97899</v>
      </c>
      <c r="B1144" s="80" t="s">
        <v>1101</v>
      </c>
      <c r="C1144" s="18" t="s">
        <v>30</v>
      </c>
      <c r="D1144" s="19">
        <v>0</v>
      </c>
    </row>
    <row r="1145" spans="1:4" ht="26.25" x14ac:dyDescent="0.25">
      <c r="A1145" s="18">
        <v>101795</v>
      </c>
      <c r="B1145" s="80" t="s">
        <v>1102</v>
      </c>
      <c r="C1145" s="18" t="s">
        <v>30</v>
      </c>
      <c r="D1145" s="19">
        <v>659.43</v>
      </c>
    </row>
    <row r="1146" spans="1:4" ht="26.25" x14ac:dyDescent="0.25">
      <c r="A1146" s="18">
        <v>101796</v>
      </c>
      <c r="B1146" s="80" t="s">
        <v>1103</v>
      </c>
      <c r="C1146" s="18" t="s">
        <v>30</v>
      </c>
      <c r="D1146" s="19">
        <v>0</v>
      </c>
    </row>
    <row r="1147" spans="1:4" ht="26.25" x14ac:dyDescent="0.25">
      <c r="A1147" s="18">
        <v>101797</v>
      </c>
      <c r="B1147" s="80" t="s">
        <v>1104</v>
      </c>
      <c r="C1147" s="18" t="s">
        <v>30</v>
      </c>
      <c r="D1147" s="19">
        <v>0</v>
      </c>
    </row>
    <row r="1148" spans="1:4" ht="26.25" x14ac:dyDescent="0.25">
      <c r="A1148" s="18">
        <v>101802</v>
      </c>
      <c r="B1148" s="80" t="s">
        <v>1105</v>
      </c>
      <c r="C1148" s="18" t="s">
        <v>30</v>
      </c>
      <c r="D1148" s="19">
        <v>1951.93</v>
      </c>
    </row>
    <row r="1149" spans="1:4" ht="26.25" x14ac:dyDescent="0.25">
      <c r="A1149" s="18">
        <v>101803</v>
      </c>
      <c r="B1149" s="80" t="s">
        <v>1106</v>
      </c>
      <c r="C1149" s="18" t="s">
        <v>30</v>
      </c>
      <c r="D1149" s="19">
        <v>1232.97</v>
      </c>
    </row>
    <row r="1150" spans="1:4" ht="26.25" x14ac:dyDescent="0.25">
      <c r="A1150" s="18">
        <v>101804</v>
      </c>
      <c r="B1150" s="80" t="s">
        <v>1107</v>
      </c>
      <c r="C1150" s="18" t="s">
        <v>30</v>
      </c>
      <c r="D1150" s="19">
        <v>1550.58</v>
      </c>
    </row>
    <row r="1151" spans="1:4" ht="26.25" x14ac:dyDescent="0.25">
      <c r="A1151" s="18">
        <v>101805</v>
      </c>
      <c r="B1151" s="80" t="s">
        <v>1108</v>
      </c>
      <c r="C1151" s="18" t="s">
        <v>30</v>
      </c>
      <c r="D1151" s="19">
        <v>1969.53</v>
      </c>
    </row>
    <row r="1152" spans="1:4" ht="26.25" x14ac:dyDescent="0.25">
      <c r="A1152" s="18">
        <v>98115</v>
      </c>
      <c r="B1152" s="80" t="s">
        <v>1109</v>
      </c>
      <c r="C1152" s="18" t="s">
        <v>30</v>
      </c>
      <c r="D1152" s="19">
        <v>106.32</v>
      </c>
    </row>
    <row r="1153" spans="1:4" x14ac:dyDescent="0.25">
      <c r="A1153" s="18">
        <v>98114</v>
      </c>
      <c r="B1153" s="80" t="s">
        <v>1110</v>
      </c>
      <c r="C1153" s="18" t="s">
        <v>30</v>
      </c>
      <c r="D1153" s="19">
        <v>597.39</v>
      </c>
    </row>
    <row r="1154" spans="1:4" x14ac:dyDescent="0.25">
      <c r="A1154" s="18">
        <v>98112</v>
      </c>
      <c r="B1154" s="80" t="s">
        <v>1111</v>
      </c>
      <c r="C1154" s="18" t="s">
        <v>30</v>
      </c>
      <c r="D1154" s="19">
        <v>110.86</v>
      </c>
    </row>
    <row r="1155" spans="1:4" x14ac:dyDescent="0.25">
      <c r="A1155" s="18">
        <v>100128</v>
      </c>
      <c r="B1155" s="80" t="s">
        <v>1112</v>
      </c>
      <c r="C1155" s="18" t="s">
        <v>30</v>
      </c>
      <c r="D1155" s="19">
        <v>1863.45</v>
      </c>
    </row>
    <row r="1156" spans="1:4" ht="26.25" x14ac:dyDescent="0.25">
      <c r="A1156" s="18">
        <v>102623</v>
      </c>
      <c r="B1156" s="80" t="s">
        <v>1113</v>
      </c>
      <c r="C1156" s="18" t="s">
        <v>30</v>
      </c>
      <c r="D1156" s="19">
        <v>959.84</v>
      </c>
    </row>
    <row r="1157" spans="1:4" x14ac:dyDescent="0.25">
      <c r="A1157" s="18">
        <v>102607</v>
      </c>
      <c r="B1157" s="80" t="s">
        <v>1114</v>
      </c>
      <c r="C1157" s="18" t="s">
        <v>30</v>
      </c>
      <c r="D1157" s="19">
        <v>469.86</v>
      </c>
    </row>
    <row r="1158" spans="1:4" x14ac:dyDescent="0.25">
      <c r="A1158" s="18">
        <v>102608</v>
      </c>
      <c r="B1158" s="80" t="s">
        <v>1115</v>
      </c>
      <c r="C1158" s="18" t="s">
        <v>30</v>
      </c>
      <c r="D1158" s="19">
        <v>1076.3699999999999</v>
      </c>
    </row>
    <row r="1159" spans="1:4" x14ac:dyDescent="0.25">
      <c r="A1159" s="18">
        <v>102609</v>
      </c>
      <c r="B1159" s="80" t="s">
        <v>1116</v>
      </c>
      <c r="C1159" s="18" t="s">
        <v>30</v>
      </c>
      <c r="D1159" s="19">
        <v>1223.22</v>
      </c>
    </row>
    <row r="1160" spans="1:4" x14ac:dyDescent="0.25">
      <c r="A1160" s="18">
        <v>102610</v>
      </c>
      <c r="B1160" s="80" t="s">
        <v>1117</v>
      </c>
      <c r="C1160" s="18" t="s">
        <v>30</v>
      </c>
      <c r="D1160" s="19">
        <v>2101.84</v>
      </c>
    </row>
    <row r="1161" spans="1:4" ht="26.25" x14ac:dyDescent="0.25">
      <c r="A1161" s="18">
        <v>102622</v>
      </c>
      <c r="B1161" s="80" t="s">
        <v>1118</v>
      </c>
      <c r="C1161" s="18" t="s">
        <v>30</v>
      </c>
      <c r="D1161" s="19">
        <v>708.51</v>
      </c>
    </row>
    <row r="1162" spans="1:4" x14ac:dyDescent="0.25">
      <c r="A1162" s="18">
        <v>102605</v>
      </c>
      <c r="B1162" s="80" t="s">
        <v>1119</v>
      </c>
      <c r="C1162" s="18" t="s">
        <v>30</v>
      </c>
      <c r="D1162" s="19">
        <v>284.89999999999998</v>
      </c>
    </row>
    <row r="1163" spans="1:4" x14ac:dyDescent="0.25">
      <c r="A1163" s="18">
        <v>102606</v>
      </c>
      <c r="B1163" s="80" t="s">
        <v>1120</v>
      </c>
      <c r="C1163" s="18" t="s">
        <v>30</v>
      </c>
      <c r="D1163" s="19">
        <v>438.88</v>
      </c>
    </row>
    <row r="1164" spans="1:4" x14ac:dyDescent="0.25">
      <c r="A1164" s="18">
        <v>102613</v>
      </c>
      <c r="B1164" s="80" t="s">
        <v>1121</v>
      </c>
      <c r="C1164" s="18" t="s">
        <v>30</v>
      </c>
      <c r="D1164" s="19">
        <v>658.41</v>
      </c>
    </row>
    <row r="1165" spans="1:4" x14ac:dyDescent="0.25">
      <c r="A1165" s="18">
        <v>102619</v>
      </c>
      <c r="B1165" s="80" t="s">
        <v>1122</v>
      </c>
      <c r="C1165" s="18" t="s">
        <v>30</v>
      </c>
      <c r="D1165" s="19">
        <v>5679.65</v>
      </c>
    </row>
    <row r="1166" spans="1:4" x14ac:dyDescent="0.25">
      <c r="A1166" s="18">
        <v>102614</v>
      </c>
      <c r="B1166" s="80" t="s">
        <v>1123</v>
      </c>
      <c r="C1166" s="18" t="s">
        <v>30</v>
      </c>
      <c r="D1166" s="19">
        <v>1012.2</v>
      </c>
    </row>
    <row r="1167" spans="1:4" x14ac:dyDescent="0.25">
      <c r="A1167" s="18">
        <v>102620</v>
      </c>
      <c r="B1167" s="80" t="s">
        <v>1124</v>
      </c>
      <c r="C1167" s="18" t="s">
        <v>30</v>
      </c>
      <c r="D1167" s="19">
        <v>8217.99</v>
      </c>
    </row>
    <row r="1168" spans="1:4" x14ac:dyDescent="0.25">
      <c r="A1168" s="18">
        <v>102615</v>
      </c>
      <c r="B1168" s="80" t="s">
        <v>1125</v>
      </c>
      <c r="C1168" s="18" t="s">
        <v>30</v>
      </c>
      <c r="D1168" s="19">
        <v>1270.32</v>
      </c>
    </row>
    <row r="1169" spans="1:4" x14ac:dyDescent="0.25">
      <c r="A1169" s="18">
        <v>102621</v>
      </c>
      <c r="B1169" s="80" t="s">
        <v>1126</v>
      </c>
      <c r="C1169" s="18" t="s">
        <v>30</v>
      </c>
      <c r="D1169" s="19">
        <v>12592.2</v>
      </c>
    </row>
    <row r="1170" spans="1:4" x14ac:dyDescent="0.25">
      <c r="A1170" s="18">
        <v>102616</v>
      </c>
      <c r="B1170" s="80" t="s">
        <v>1127</v>
      </c>
      <c r="C1170" s="18" t="s">
        <v>30</v>
      </c>
      <c r="D1170" s="19">
        <v>1880.3</v>
      </c>
    </row>
    <row r="1171" spans="1:4" x14ac:dyDescent="0.25">
      <c r="A1171" s="18">
        <v>102611</v>
      </c>
      <c r="B1171" s="80" t="s">
        <v>1128</v>
      </c>
      <c r="C1171" s="18" t="s">
        <v>30</v>
      </c>
      <c r="D1171" s="19">
        <v>473.11</v>
      </c>
    </row>
    <row r="1172" spans="1:4" x14ac:dyDescent="0.25">
      <c r="A1172" s="18">
        <v>102617</v>
      </c>
      <c r="B1172" s="80" t="s">
        <v>1129</v>
      </c>
      <c r="C1172" s="18" t="s">
        <v>30</v>
      </c>
      <c r="D1172" s="19">
        <v>3545</v>
      </c>
    </row>
    <row r="1173" spans="1:4" x14ac:dyDescent="0.25">
      <c r="A1173" s="18">
        <v>102618</v>
      </c>
      <c r="B1173" s="80" t="s">
        <v>1130</v>
      </c>
      <c r="C1173" s="18" t="s">
        <v>30</v>
      </c>
      <c r="D1173" s="19">
        <v>4249.78</v>
      </c>
    </row>
    <row r="1174" spans="1:4" x14ac:dyDescent="0.25">
      <c r="A1174" s="18">
        <v>102612</v>
      </c>
      <c r="B1174" s="80" t="s">
        <v>1131</v>
      </c>
      <c r="C1174" s="18" t="s">
        <v>30</v>
      </c>
      <c r="D1174" s="19">
        <v>679.07</v>
      </c>
    </row>
    <row r="1175" spans="1:4" x14ac:dyDescent="0.25">
      <c r="A1175" s="18">
        <v>102603</v>
      </c>
      <c r="B1175" s="80" t="s">
        <v>1132</v>
      </c>
      <c r="C1175" s="18" t="s">
        <v>30</v>
      </c>
      <c r="D1175" s="19">
        <v>11.23</v>
      </c>
    </row>
    <row r="1176" spans="1:4" x14ac:dyDescent="0.25">
      <c r="A1176" s="18">
        <v>102587</v>
      </c>
      <c r="B1176" s="80" t="s">
        <v>1133</v>
      </c>
      <c r="C1176" s="18" t="s">
        <v>30</v>
      </c>
      <c r="D1176" s="19">
        <v>3.85</v>
      </c>
    </row>
    <row r="1177" spans="1:4" x14ac:dyDescent="0.25">
      <c r="A1177" s="18">
        <v>102589</v>
      </c>
      <c r="B1177" s="80" t="s">
        <v>1134</v>
      </c>
      <c r="C1177" s="18" t="s">
        <v>30</v>
      </c>
      <c r="D1177" s="19">
        <v>4.28</v>
      </c>
    </row>
    <row r="1178" spans="1:4" x14ac:dyDescent="0.25">
      <c r="A1178" s="18">
        <v>102591</v>
      </c>
      <c r="B1178" s="80" t="s">
        <v>1135</v>
      </c>
      <c r="C1178" s="18" t="s">
        <v>30</v>
      </c>
      <c r="D1178" s="19">
        <v>4.72</v>
      </c>
    </row>
    <row r="1179" spans="1:4" x14ac:dyDescent="0.25">
      <c r="A1179" s="18">
        <v>102593</v>
      </c>
      <c r="B1179" s="80" t="s">
        <v>1136</v>
      </c>
      <c r="C1179" s="18" t="s">
        <v>30</v>
      </c>
      <c r="D1179" s="19">
        <v>5.32</v>
      </c>
    </row>
    <row r="1180" spans="1:4" x14ac:dyDescent="0.25">
      <c r="A1180" s="18">
        <v>102595</v>
      </c>
      <c r="B1180" s="80" t="s">
        <v>1137</v>
      </c>
      <c r="C1180" s="18" t="s">
        <v>30</v>
      </c>
      <c r="D1180" s="19">
        <v>6.02</v>
      </c>
    </row>
    <row r="1181" spans="1:4" x14ac:dyDescent="0.25">
      <c r="A1181" s="18">
        <v>102597</v>
      </c>
      <c r="B1181" s="80" t="s">
        <v>1138</v>
      </c>
      <c r="C1181" s="18" t="s">
        <v>30</v>
      </c>
      <c r="D1181" s="19">
        <v>6.88</v>
      </c>
    </row>
    <row r="1182" spans="1:4" x14ac:dyDescent="0.25">
      <c r="A1182" s="18">
        <v>102599</v>
      </c>
      <c r="B1182" s="80" t="s">
        <v>1139</v>
      </c>
      <c r="C1182" s="18" t="s">
        <v>30</v>
      </c>
      <c r="D1182" s="19">
        <v>7.76</v>
      </c>
    </row>
    <row r="1183" spans="1:4" x14ac:dyDescent="0.25">
      <c r="A1183" s="18">
        <v>102601</v>
      </c>
      <c r="B1183" s="80" t="s">
        <v>1140</v>
      </c>
      <c r="C1183" s="18" t="s">
        <v>30</v>
      </c>
      <c r="D1183" s="19">
        <v>9.06</v>
      </c>
    </row>
    <row r="1184" spans="1:4" x14ac:dyDescent="0.25">
      <c r="A1184" s="18">
        <v>102604</v>
      </c>
      <c r="B1184" s="80" t="s">
        <v>1141</v>
      </c>
      <c r="C1184" s="18" t="s">
        <v>30</v>
      </c>
      <c r="D1184" s="19">
        <v>12.95</v>
      </c>
    </row>
    <row r="1185" spans="1:4" x14ac:dyDescent="0.25">
      <c r="A1185" s="18">
        <v>102588</v>
      </c>
      <c r="B1185" s="80" t="s">
        <v>1142</v>
      </c>
      <c r="C1185" s="18" t="s">
        <v>30</v>
      </c>
      <c r="D1185" s="19">
        <v>5.57</v>
      </c>
    </row>
    <row r="1186" spans="1:4" x14ac:dyDescent="0.25">
      <c r="A1186" s="18">
        <v>102590</v>
      </c>
      <c r="B1186" s="80" t="s">
        <v>1143</v>
      </c>
      <c r="C1186" s="18" t="s">
        <v>30</v>
      </c>
      <c r="D1186" s="19">
        <v>6</v>
      </c>
    </row>
    <row r="1187" spans="1:4" x14ac:dyDescent="0.25">
      <c r="A1187" s="18">
        <v>102592</v>
      </c>
      <c r="B1187" s="80" t="s">
        <v>1144</v>
      </c>
      <c r="C1187" s="18" t="s">
        <v>30</v>
      </c>
      <c r="D1187" s="19">
        <v>6.43</v>
      </c>
    </row>
    <row r="1188" spans="1:4" x14ac:dyDescent="0.25">
      <c r="A1188" s="18">
        <v>102594</v>
      </c>
      <c r="B1188" s="80" t="s">
        <v>1145</v>
      </c>
      <c r="C1188" s="18" t="s">
        <v>30</v>
      </c>
      <c r="D1188" s="19">
        <v>7.05</v>
      </c>
    </row>
    <row r="1189" spans="1:4" x14ac:dyDescent="0.25">
      <c r="A1189" s="18">
        <v>102596</v>
      </c>
      <c r="B1189" s="80" t="s">
        <v>1146</v>
      </c>
      <c r="C1189" s="18" t="s">
        <v>30</v>
      </c>
      <c r="D1189" s="19">
        <v>7.74</v>
      </c>
    </row>
    <row r="1190" spans="1:4" x14ac:dyDescent="0.25">
      <c r="A1190" s="18">
        <v>102598</v>
      </c>
      <c r="B1190" s="80" t="s">
        <v>1147</v>
      </c>
      <c r="C1190" s="18" t="s">
        <v>30</v>
      </c>
      <c r="D1190" s="19">
        <v>8.61</v>
      </c>
    </row>
    <row r="1191" spans="1:4" x14ac:dyDescent="0.25">
      <c r="A1191" s="18">
        <v>102600</v>
      </c>
      <c r="B1191" s="80" t="s">
        <v>1148</v>
      </c>
      <c r="C1191" s="18" t="s">
        <v>30</v>
      </c>
      <c r="D1191" s="19">
        <v>9.48</v>
      </c>
    </row>
    <row r="1192" spans="1:4" x14ac:dyDescent="0.25">
      <c r="A1192" s="18">
        <v>102602</v>
      </c>
      <c r="B1192" s="80" t="s">
        <v>1149</v>
      </c>
      <c r="C1192" s="18" t="s">
        <v>30</v>
      </c>
      <c r="D1192" s="19">
        <v>10.78</v>
      </c>
    </row>
    <row r="1193" spans="1:4" ht="26.25" x14ac:dyDescent="0.25">
      <c r="A1193" s="18">
        <v>103005</v>
      </c>
      <c r="B1193" s="80" t="s">
        <v>13016</v>
      </c>
      <c r="C1193" s="18" t="s">
        <v>30</v>
      </c>
      <c r="D1193" s="19">
        <v>627.5</v>
      </c>
    </row>
    <row r="1194" spans="1:4" ht="26.25" x14ac:dyDescent="0.25">
      <c r="A1194" s="18">
        <v>103006</v>
      </c>
      <c r="B1194" s="80" t="s">
        <v>13017</v>
      </c>
      <c r="C1194" s="18" t="s">
        <v>30</v>
      </c>
      <c r="D1194" s="19">
        <v>796.81</v>
      </c>
    </row>
    <row r="1195" spans="1:4" ht="26.25" x14ac:dyDescent="0.25">
      <c r="A1195" s="18">
        <v>103007</v>
      </c>
      <c r="B1195" s="80" t="s">
        <v>13018</v>
      </c>
      <c r="C1195" s="18" t="s">
        <v>30</v>
      </c>
      <c r="D1195" s="19">
        <v>1052.8</v>
      </c>
    </row>
    <row r="1196" spans="1:4" x14ac:dyDescent="0.25">
      <c r="A1196" s="18">
        <v>103004</v>
      </c>
      <c r="B1196" s="80" t="s">
        <v>13019</v>
      </c>
      <c r="C1196" s="18" t="s">
        <v>37</v>
      </c>
      <c r="D1196" s="19">
        <v>0</v>
      </c>
    </row>
    <row r="1197" spans="1:4" x14ac:dyDescent="0.25">
      <c r="A1197" s="18">
        <v>102989</v>
      </c>
      <c r="B1197" s="80" t="s">
        <v>13020</v>
      </c>
      <c r="C1197" s="18" t="s">
        <v>37</v>
      </c>
      <c r="D1197" s="19">
        <v>38.520000000000003</v>
      </c>
    </row>
    <row r="1198" spans="1:4" x14ac:dyDescent="0.25">
      <c r="A1198" s="18">
        <v>102990</v>
      </c>
      <c r="B1198" s="80" t="s">
        <v>13021</v>
      </c>
      <c r="C1198" s="18" t="s">
        <v>37</v>
      </c>
      <c r="D1198" s="19">
        <v>48.52</v>
      </c>
    </row>
    <row r="1199" spans="1:4" x14ac:dyDescent="0.25">
      <c r="A1199" s="18">
        <v>102991</v>
      </c>
      <c r="B1199" s="80" t="s">
        <v>13022</v>
      </c>
      <c r="C1199" s="18" t="s">
        <v>37</v>
      </c>
      <c r="D1199" s="19">
        <v>63.87</v>
      </c>
    </row>
    <row r="1200" spans="1:4" x14ac:dyDescent="0.25">
      <c r="A1200" s="18">
        <v>102992</v>
      </c>
      <c r="B1200" s="80" t="s">
        <v>13023</v>
      </c>
      <c r="C1200" s="18" t="s">
        <v>37</v>
      </c>
      <c r="D1200" s="19">
        <v>94.16</v>
      </c>
    </row>
    <row r="1201" spans="1:4" x14ac:dyDescent="0.25">
      <c r="A1201" s="18">
        <v>102993</v>
      </c>
      <c r="B1201" s="80" t="s">
        <v>13024</v>
      </c>
      <c r="C1201" s="18" t="s">
        <v>37</v>
      </c>
      <c r="D1201" s="19">
        <v>122.49</v>
      </c>
    </row>
    <row r="1202" spans="1:4" x14ac:dyDescent="0.25">
      <c r="A1202" s="18">
        <v>102994</v>
      </c>
      <c r="B1202" s="80" t="s">
        <v>13025</v>
      </c>
      <c r="C1202" s="18" t="s">
        <v>37</v>
      </c>
      <c r="D1202" s="19">
        <v>228.65</v>
      </c>
    </row>
    <row r="1203" spans="1:4" ht="26.25" x14ac:dyDescent="0.25">
      <c r="A1203" s="18">
        <v>106017</v>
      </c>
      <c r="B1203" s="80" t="s">
        <v>13026</v>
      </c>
      <c r="C1203" s="18" t="s">
        <v>30</v>
      </c>
      <c r="D1203" s="19">
        <v>0</v>
      </c>
    </row>
    <row r="1204" spans="1:4" x14ac:dyDescent="0.25">
      <c r="A1204" s="18">
        <v>105944</v>
      </c>
      <c r="B1204" s="80" t="s">
        <v>13027</v>
      </c>
      <c r="C1204" s="18" t="s">
        <v>107</v>
      </c>
      <c r="D1204" s="19">
        <v>853.59</v>
      </c>
    </row>
    <row r="1205" spans="1:4" ht="26.25" x14ac:dyDescent="0.25">
      <c r="A1205" s="18">
        <v>106004</v>
      </c>
      <c r="B1205" s="80" t="s">
        <v>13028</v>
      </c>
      <c r="C1205" s="18" t="s">
        <v>37</v>
      </c>
      <c r="D1205" s="19">
        <v>180.78</v>
      </c>
    </row>
    <row r="1206" spans="1:4" ht="26.25" x14ac:dyDescent="0.25">
      <c r="A1206" s="18">
        <v>106005</v>
      </c>
      <c r="B1206" s="80" t="s">
        <v>13029</v>
      </c>
      <c r="C1206" s="18" t="s">
        <v>37</v>
      </c>
      <c r="D1206" s="19">
        <v>213.7</v>
      </c>
    </row>
    <row r="1207" spans="1:4" ht="26.25" x14ac:dyDescent="0.25">
      <c r="A1207" s="18">
        <v>106006</v>
      </c>
      <c r="B1207" s="80" t="s">
        <v>13030</v>
      </c>
      <c r="C1207" s="18" t="s">
        <v>37</v>
      </c>
      <c r="D1207" s="19">
        <v>254.6</v>
      </c>
    </row>
    <row r="1208" spans="1:4" ht="26.25" x14ac:dyDescent="0.25">
      <c r="A1208" s="18">
        <v>106007</v>
      </c>
      <c r="B1208" s="80" t="s">
        <v>13031</v>
      </c>
      <c r="C1208" s="18" t="s">
        <v>37</v>
      </c>
      <c r="D1208" s="19">
        <v>290.17</v>
      </c>
    </row>
    <row r="1209" spans="1:4" ht="26.25" x14ac:dyDescent="0.25">
      <c r="A1209" s="18">
        <v>106008</v>
      </c>
      <c r="B1209" s="80" t="s">
        <v>13032</v>
      </c>
      <c r="C1209" s="18" t="s">
        <v>37</v>
      </c>
      <c r="D1209" s="19">
        <v>325.74</v>
      </c>
    </row>
    <row r="1210" spans="1:4" ht="26.25" x14ac:dyDescent="0.25">
      <c r="A1210" s="18">
        <v>106009</v>
      </c>
      <c r="B1210" s="80" t="s">
        <v>13033</v>
      </c>
      <c r="C1210" s="18" t="s">
        <v>37</v>
      </c>
      <c r="D1210" s="19">
        <v>402.23</v>
      </c>
    </row>
    <row r="1211" spans="1:4" ht="26.25" x14ac:dyDescent="0.25">
      <c r="A1211" s="18">
        <v>106010</v>
      </c>
      <c r="B1211" s="80" t="s">
        <v>13034</v>
      </c>
      <c r="C1211" s="18" t="s">
        <v>37</v>
      </c>
      <c r="D1211" s="19">
        <v>470.69</v>
      </c>
    </row>
    <row r="1212" spans="1:4" ht="26.25" x14ac:dyDescent="0.25">
      <c r="A1212" s="18">
        <v>106011</v>
      </c>
      <c r="B1212" s="80" t="s">
        <v>13035</v>
      </c>
      <c r="C1212" s="18" t="s">
        <v>37</v>
      </c>
      <c r="D1212" s="19">
        <v>868.03</v>
      </c>
    </row>
    <row r="1213" spans="1:4" ht="26.25" x14ac:dyDescent="0.25">
      <c r="A1213" s="18">
        <v>106013</v>
      </c>
      <c r="B1213" s="80" t="s">
        <v>13036</v>
      </c>
      <c r="C1213" s="18" t="s">
        <v>37</v>
      </c>
      <c r="D1213" s="19">
        <v>1082.57</v>
      </c>
    </row>
    <row r="1214" spans="1:4" ht="26.25" x14ac:dyDescent="0.25">
      <c r="A1214" s="18">
        <v>106012</v>
      </c>
      <c r="B1214" s="80" t="s">
        <v>13037</v>
      </c>
      <c r="C1214" s="18" t="s">
        <v>37</v>
      </c>
      <c r="D1214" s="19">
        <v>958.73</v>
      </c>
    </row>
    <row r="1215" spans="1:4" ht="26.25" x14ac:dyDescent="0.25">
      <c r="A1215" s="18">
        <v>106014</v>
      </c>
      <c r="B1215" s="80" t="s">
        <v>13038</v>
      </c>
      <c r="C1215" s="18" t="s">
        <v>37</v>
      </c>
      <c r="D1215" s="19">
        <v>1241.04</v>
      </c>
    </row>
    <row r="1216" spans="1:4" ht="26.25" x14ac:dyDescent="0.25">
      <c r="A1216" s="18">
        <v>106015</v>
      </c>
      <c r="B1216" s="80" t="s">
        <v>13039</v>
      </c>
      <c r="C1216" s="18" t="s">
        <v>37</v>
      </c>
      <c r="D1216" s="19">
        <v>1475.71</v>
      </c>
    </row>
    <row r="1217" spans="1:4" ht="26.25" x14ac:dyDescent="0.25">
      <c r="A1217" s="18">
        <v>106016</v>
      </c>
      <c r="B1217" s="80" t="s">
        <v>13040</v>
      </c>
      <c r="C1217" s="18" t="s">
        <v>37</v>
      </c>
      <c r="D1217" s="19">
        <v>1725.51</v>
      </c>
    </row>
    <row r="1218" spans="1:4" ht="26.25" x14ac:dyDescent="0.25">
      <c r="A1218" s="18">
        <v>106003</v>
      </c>
      <c r="B1218" s="80" t="s">
        <v>13502</v>
      </c>
      <c r="C1218" s="18" t="s">
        <v>37</v>
      </c>
      <c r="D1218" s="19">
        <v>186.15</v>
      </c>
    </row>
    <row r="1219" spans="1:4" ht="26.25" x14ac:dyDescent="0.25">
      <c r="A1219" s="18">
        <v>105997</v>
      </c>
      <c r="B1219" s="80" t="s">
        <v>13503</v>
      </c>
      <c r="C1219" s="18" t="s">
        <v>37</v>
      </c>
      <c r="D1219" s="19">
        <v>101.76</v>
      </c>
    </row>
    <row r="1220" spans="1:4" ht="26.25" x14ac:dyDescent="0.25">
      <c r="A1220" s="18">
        <v>105998</v>
      </c>
      <c r="B1220" s="80" t="s">
        <v>13504</v>
      </c>
      <c r="C1220" s="18" t="s">
        <v>37</v>
      </c>
      <c r="D1220" s="19">
        <v>112.8</v>
      </c>
    </row>
    <row r="1221" spans="1:4" ht="26.25" x14ac:dyDescent="0.25">
      <c r="A1221" s="18">
        <v>105999</v>
      </c>
      <c r="B1221" s="80" t="s">
        <v>13505</v>
      </c>
      <c r="C1221" s="18" t="s">
        <v>37</v>
      </c>
      <c r="D1221" s="19">
        <v>128.37</v>
      </c>
    </row>
    <row r="1222" spans="1:4" ht="26.25" x14ac:dyDescent="0.25">
      <c r="A1222" s="18">
        <v>106000</v>
      </c>
      <c r="B1222" s="80" t="s">
        <v>13506</v>
      </c>
      <c r="C1222" s="18" t="s">
        <v>37</v>
      </c>
      <c r="D1222" s="19">
        <v>143.96</v>
      </c>
    </row>
    <row r="1223" spans="1:4" ht="26.25" x14ac:dyDescent="0.25">
      <c r="A1223" s="18">
        <v>106001</v>
      </c>
      <c r="B1223" s="80" t="s">
        <v>13507</v>
      </c>
      <c r="C1223" s="18" t="s">
        <v>37</v>
      </c>
      <c r="D1223" s="19">
        <v>154.99</v>
      </c>
    </row>
    <row r="1224" spans="1:4" ht="26.25" x14ac:dyDescent="0.25">
      <c r="A1224" s="18">
        <v>106002</v>
      </c>
      <c r="B1224" s="80" t="s">
        <v>13508</v>
      </c>
      <c r="C1224" s="18" t="s">
        <v>37</v>
      </c>
      <c r="D1224" s="19">
        <v>170.56</v>
      </c>
    </row>
    <row r="1225" spans="1:4" ht="26.25" x14ac:dyDescent="0.25">
      <c r="A1225" s="18">
        <v>105992</v>
      </c>
      <c r="B1225" s="80" t="s">
        <v>13509</v>
      </c>
      <c r="C1225" s="18" t="s">
        <v>37</v>
      </c>
      <c r="D1225" s="19">
        <v>107.74</v>
      </c>
    </row>
    <row r="1226" spans="1:4" ht="26.25" x14ac:dyDescent="0.25">
      <c r="A1226" s="18">
        <v>105993</v>
      </c>
      <c r="B1226" s="80" t="s">
        <v>13510</v>
      </c>
      <c r="C1226" s="18" t="s">
        <v>37</v>
      </c>
      <c r="D1226" s="19">
        <v>129.32</v>
      </c>
    </row>
    <row r="1227" spans="1:4" ht="26.25" x14ac:dyDescent="0.25">
      <c r="A1227" s="18">
        <v>105994</v>
      </c>
      <c r="B1227" s="80" t="s">
        <v>13511</v>
      </c>
      <c r="C1227" s="18" t="s">
        <v>37</v>
      </c>
      <c r="D1227" s="19">
        <v>158.54</v>
      </c>
    </row>
    <row r="1228" spans="1:4" ht="26.25" x14ac:dyDescent="0.25">
      <c r="A1228" s="18">
        <v>105995</v>
      </c>
      <c r="B1228" s="80" t="s">
        <v>13512</v>
      </c>
      <c r="C1228" s="18" t="s">
        <v>37</v>
      </c>
      <c r="D1228" s="19">
        <v>187.85</v>
      </c>
    </row>
    <row r="1229" spans="1:4" ht="26.25" x14ac:dyDescent="0.25">
      <c r="A1229" s="18">
        <v>105996</v>
      </c>
      <c r="B1229" s="80" t="s">
        <v>13513</v>
      </c>
      <c r="C1229" s="18" t="s">
        <v>37</v>
      </c>
      <c r="D1229" s="19">
        <v>203.13</v>
      </c>
    </row>
    <row r="1230" spans="1:4" ht="26.25" x14ac:dyDescent="0.25">
      <c r="A1230" s="18">
        <v>105988</v>
      </c>
      <c r="B1230" s="80" t="s">
        <v>13514</v>
      </c>
      <c r="C1230" s="18" t="s">
        <v>37</v>
      </c>
      <c r="D1230" s="19">
        <v>70.87</v>
      </c>
    </row>
    <row r="1231" spans="1:4" ht="26.25" x14ac:dyDescent="0.25">
      <c r="A1231" s="18">
        <v>105989</v>
      </c>
      <c r="B1231" s="80" t="s">
        <v>13515</v>
      </c>
      <c r="C1231" s="18" t="s">
        <v>37</v>
      </c>
      <c r="D1231" s="19">
        <v>78.52</v>
      </c>
    </row>
    <row r="1232" spans="1:4" ht="26.25" x14ac:dyDescent="0.25">
      <c r="A1232" s="18">
        <v>105990</v>
      </c>
      <c r="B1232" s="80" t="s">
        <v>13516</v>
      </c>
      <c r="C1232" s="18" t="s">
        <v>37</v>
      </c>
      <c r="D1232" s="19">
        <v>89.3</v>
      </c>
    </row>
    <row r="1233" spans="1:4" ht="26.25" x14ac:dyDescent="0.25">
      <c r="A1233" s="18">
        <v>105991</v>
      </c>
      <c r="B1233" s="80" t="s">
        <v>13517</v>
      </c>
      <c r="C1233" s="18" t="s">
        <v>37</v>
      </c>
      <c r="D1233" s="19">
        <v>100.1</v>
      </c>
    </row>
    <row r="1234" spans="1:4" ht="26.25" x14ac:dyDescent="0.25">
      <c r="A1234" s="18">
        <v>105987</v>
      </c>
      <c r="B1234" s="80" t="s">
        <v>13518</v>
      </c>
      <c r="C1234" s="18" t="s">
        <v>37</v>
      </c>
      <c r="D1234" s="19">
        <v>123.01</v>
      </c>
    </row>
    <row r="1235" spans="1:4" ht="26.25" x14ac:dyDescent="0.25">
      <c r="A1235" s="18">
        <v>105986</v>
      </c>
      <c r="B1235" s="80" t="s">
        <v>13519</v>
      </c>
      <c r="C1235" s="18" t="s">
        <v>37</v>
      </c>
      <c r="D1235" s="19">
        <v>153.55000000000001</v>
      </c>
    </row>
    <row r="1236" spans="1:4" x14ac:dyDescent="0.25">
      <c r="A1236" s="18">
        <v>106019</v>
      </c>
      <c r="B1236" s="80" t="s">
        <v>13041</v>
      </c>
      <c r="C1236" s="18" t="s">
        <v>30</v>
      </c>
      <c r="D1236" s="19">
        <v>0</v>
      </c>
    </row>
    <row r="1237" spans="1:4" ht="26.25" x14ac:dyDescent="0.25">
      <c r="A1237" s="18">
        <v>103001</v>
      </c>
      <c r="B1237" s="80" t="s">
        <v>13042</v>
      </c>
      <c r="C1237" s="18" t="s">
        <v>30</v>
      </c>
      <c r="D1237" s="19">
        <v>195.12</v>
      </c>
    </row>
    <row r="1238" spans="1:4" ht="26.25" x14ac:dyDescent="0.25">
      <c r="A1238" s="18">
        <v>103002</v>
      </c>
      <c r="B1238" s="80" t="s">
        <v>13043</v>
      </c>
      <c r="C1238" s="18" t="s">
        <v>30</v>
      </c>
      <c r="D1238" s="19">
        <v>244.02</v>
      </c>
    </row>
    <row r="1239" spans="1:4" ht="26.25" x14ac:dyDescent="0.25">
      <c r="A1239" s="18">
        <v>103003</v>
      </c>
      <c r="B1239" s="80" t="s">
        <v>13044</v>
      </c>
      <c r="C1239" s="18" t="s">
        <v>30</v>
      </c>
      <c r="D1239" s="19">
        <v>341.81</v>
      </c>
    </row>
    <row r="1240" spans="1:4" x14ac:dyDescent="0.25">
      <c r="A1240" s="18">
        <v>106018</v>
      </c>
      <c r="B1240" s="80" t="s">
        <v>13045</v>
      </c>
      <c r="C1240" s="18" t="s">
        <v>30</v>
      </c>
      <c r="D1240" s="19">
        <v>0</v>
      </c>
    </row>
    <row r="1241" spans="1:4" x14ac:dyDescent="0.25">
      <c r="A1241" s="18">
        <v>105945</v>
      </c>
      <c r="B1241" s="80" t="s">
        <v>13046</v>
      </c>
      <c r="C1241" s="18" t="s">
        <v>28</v>
      </c>
      <c r="D1241" s="19">
        <v>8.07</v>
      </c>
    </row>
    <row r="1242" spans="1:4" ht="26.25" x14ac:dyDescent="0.25">
      <c r="A1242" s="18">
        <v>98522</v>
      </c>
      <c r="B1242" s="80" t="s">
        <v>13691</v>
      </c>
      <c r="C1242" s="18" t="s">
        <v>37</v>
      </c>
      <c r="D1242" s="19">
        <v>170.5</v>
      </c>
    </row>
    <row r="1243" spans="1:4" ht="26.25" x14ac:dyDescent="0.25">
      <c r="A1243" s="18">
        <v>98523</v>
      </c>
      <c r="B1243" s="80" t="s">
        <v>13692</v>
      </c>
      <c r="C1243" s="18" t="s">
        <v>37</v>
      </c>
      <c r="D1243" s="19">
        <v>0</v>
      </c>
    </row>
    <row r="1244" spans="1:4" ht="39" x14ac:dyDescent="0.25">
      <c r="A1244" s="18">
        <v>102364</v>
      </c>
      <c r="B1244" s="80" t="s">
        <v>13693</v>
      </c>
      <c r="C1244" s="18" t="s">
        <v>28</v>
      </c>
      <c r="D1244" s="19">
        <v>187.91</v>
      </c>
    </row>
    <row r="1245" spans="1:4" ht="39" x14ac:dyDescent="0.25">
      <c r="A1245" s="18">
        <v>102363</v>
      </c>
      <c r="B1245" s="80" t="s">
        <v>13694</v>
      </c>
      <c r="C1245" s="18" t="s">
        <v>28</v>
      </c>
      <c r="D1245" s="19">
        <v>163.41999999999999</v>
      </c>
    </row>
    <row r="1246" spans="1:4" ht="39" x14ac:dyDescent="0.25">
      <c r="A1246" s="18">
        <v>102362</v>
      </c>
      <c r="B1246" s="80" t="s">
        <v>13695</v>
      </c>
      <c r="C1246" s="18" t="s">
        <v>28</v>
      </c>
      <c r="D1246" s="19">
        <v>149.55000000000001</v>
      </c>
    </row>
    <row r="1247" spans="1:4" ht="26.25" x14ac:dyDescent="0.25">
      <c r="A1247" s="18">
        <v>101196</v>
      </c>
      <c r="B1247" s="80" t="s">
        <v>13696</v>
      </c>
      <c r="C1247" s="18" t="s">
        <v>37</v>
      </c>
      <c r="D1247" s="19">
        <v>0</v>
      </c>
    </row>
    <row r="1248" spans="1:4" ht="26.25" x14ac:dyDescent="0.25">
      <c r="A1248" s="18">
        <v>101195</v>
      </c>
      <c r="B1248" s="80" t="s">
        <v>13697</v>
      </c>
      <c r="C1248" s="18" t="s">
        <v>37</v>
      </c>
      <c r="D1248" s="19">
        <v>0</v>
      </c>
    </row>
    <row r="1249" spans="1:4" ht="26.25" x14ac:dyDescent="0.25">
      <c r="A1249" s="18">
        <v>101193</v>
      </c>
      <c r="B1249" s="80" t="s">
        <v>13698</v>
      </c>
      <c r="C1249" s="18" t="s">
        <v>37</v>
      </c>
      <c r="D1249" s="19">
        <v>56.81</v>
      </c>
    </row>
    <row r="1250" spans="1:4" ht="26.25" x14ac:dyDescent="0.25">
      <c r="A1250" s="18">
        <v>106459</v>
      </c>
      <c r="B1250" s="80" t="s">
        <v>13699</v>
      </c>
      <c r="C1250" s="18" t="s">
        <v>37</v>
      </c>
      <c r="D1250" s="19">
        <v>56.95</v>
      </c>
    </row>
    <row r="1251" spans="1:4" ht="26.25" x14ac:dyDescent="0.25">
      <c r="A1251" s="18">
        <v>101194</v>
      </c>
      <c r="B1251" s="80" t="s">
        <v>13700</v>
      </c>
      <c r="C1251" s="18" t="s">
        <v>37</v>
      </c>
      <c r="D1251" s="19">
        <v>57.12</v>
      </c>
    </row>
    <row r="1252" spans="1:4" ht="26.25" x14ac:dyDescent="0.25">
      <c r="A1252" s="18">
        <v>101190</v>
      </c>
      <c r="B1252" s="80" t="s">
        <v>13701</v>
      </c>
      <c r="C1252" s="18" t="s">
        <v>37</v>
      </c>
      <c r="D1252" s="19">
        <v>63</v>
      </c>
    </row>
    <row r="1253" spans="1:4" ht="26.25" x14ac:dyDescent="0.25">
      <c r="A1253" s="18">
        <v>106458</v>
      </c>
      <c r="B1253" s="80" t="s">
        <v>13702</v>
      </c>
      <c r="C1253" s="18" t="s">
        <v>37</v>
      </c>
      <c r="D1253" s="19">
        <v>63.14</v>
      </c>
    </row>
    <row r="1254" spans="1:4" ht="26.25" x14ac:dyDescent="0.25">
      <c r="A1254" s="18">
        <v>101191</v>
      </c>
      <c r="B1254" s="80" t="s">
        <v>13703</v>
      </c>
      <c r="C1254" s="18" t="s">
        <v>37</v>
      </c>
      <c r="D1254" s="19">
        <v>63.31</v>
      </c>
    </row>
    <row r="1255" spans="1:4" ht="26.25" x14ac:dyDescent="0.25">
      <c r="A1255" s="18">
        <v>101198</v>
      </c>
      <c r="B1255" s="80" t="s">
        <v>13704</v>
      </c>
      <c r="C1255" s="18" t="s">
        <v>37</v>
      </c>
      <c r="D1255" s="19">
        <v>87.11</v>
      </c>
    </row>
    <row r="1256" spans="1:4" ht="26.25" x14ac:dyDescent="0.25">
      <c r="A1256" s="18">
        <v>106460</v>
      </c>
      <c r="B1256" s="80" t="s">
        <v>13705</v>
      </c>
      <c r="C1256" s="18" t="s">
        <v>37</v>
      </c>
      <c r="D1256" s="19">
        <v>87.49</v>
      </c>
    </row>
    <row r="1257" spans="1:4" ht="26.25" x14ac:dyDescent="0.25">
      <c r="A1257" s="18">
        <v>101199</v>
      </c>
      <c r="B1257" s="80" t="s">
        <v>13706</v>
      </c>
      <c r="C1257" s="18" t="s">
        <v>37</v>
      </c>
      <c r="D1257" s="19">
        <v>87.88</v>
      </c>
    </row>
    <row r="1258" spans="1:4" ht="26.25" x14ac:dyDescent="0.25">
      <c r="A1258" s="18">
        <v>101203</v>
      </c>
      <c r="B1258" s="80" t="s">
        <v>13707</v>
      </c>
      <c r="C1258" s="18" t="s">
        <v>37</v>
      </c>
      <c r="D1258" s="19">
        <v>40.22</v>
      </c>
    </row>
    <row r="1259" spans="1:4" ht="26.25" x14ac:dyDescent="0.25">
      <c r="A1259" s="18">
        <v>101204</v>
      </c>
      <c r="B1259" s="80" t="s">
        <v>13708</v>
      </c>
      <c r="C1259" s="18" t="s">
        <v>37</v>
      </c>
      <c r="D1259" s="19">
        <v>40.520000000000003</v>
      </c>
    </row>
    <row r="1260" spans="1:4" ht="26.25" x14ac:dyDescent="0.25">
      <c r="A1260" s="18">
        <v>106257</v>
      </c>
      <c r="B1260" s="80" t="s">
        <v>13709</v>
      </c>
      <c r="C1260" s="18" t="s">
        <v>37</v>
      </c>
      <c r="D1260" s="19">
        <v>40.39</v>
      </c>
    </row>
    <row r="1261" spans="1:4" ht="26.25" x14ac:dyDescent="0.25">
      <c r="A1261" s="18">
        <v>106461</v>
      </c>
      <c r="B1261" s="80" t="s">
        <v>13710</v>
      </c>
      <c r="C1261" s="18" t="s">
        <v>37</v>
      </c>
      <c r="D1261" s="19">
        <v>47.55</v>
      </c>
    </row>
    <row r="1262" spans="1:4" ht="26.25" x14ac:dyDescent="0.25">
      <c r="A1262" s="18">
        <v>106462</v>
      </c>
      <c r="B1262" s="80" t="s">
        <v>13711</v>
      </c>
      <c r="C1262" s="18" t="s">
        <v>37</v>
      </c>
      <c r="D1262" s="19">
        <v>59.53</v>
      </c>
    </row>
    <row r="1263" spans="1:4" ht="26.25" x14ac:dyDescent="0.25">
      <c r="A1263" s="18">
        <v>106479</v>
      </c>
      <c r="B1263" s="80" t="s">
        <v>13712</v>
      </c>
      <c r="C1263" s="18" t="s">
        <v>37</v>
      </c>
      <c r="D1263" s="19">
        <v>62.79</v>
      </c>
    </row>
    <row r="1264" spans="1:4" x14ac:dyDescent="0.25">
      <c r="A1264" s="18">
        <v>106483</v>
      </c>
      <c r="B1264" s="80" t="s">
        <v>13713</v>
      </c>
      <c r="C1264" s="18" t="s">
        <v>30</v>
      </c>
      <c r="D1264" s="19">
        <v>110.73</v>
      </c>
    </row>
    <row r="1265" spans="1:4" ht="26.25" x14ac:dyDescent="0.25">
      <c r="A1265" s="18">
        <v>106484</v>
      </c>
      <c r="B1265" s="80" t="s">
        <v>13714</v>
      </c>
      <c r="C1265" s="18" t="s">
        <v>30</v>
      </c>
      <c r="D1265" s="19">
        <v>119.87</v>
      </c>
    </row>
    <row r="1266" spans="1:4" x14ac:dyDescent="0.25">
      <c r="A1266" s="18">
        <v>106480</v>
      </c>
      <c r="B1266" s="80" t="s">
        <v>13715</v>
      </c>
      <c r="C1266" s="18" t="s">
        <v>30</v>
      </c>
      <c r="D1266" s="19">
        <v>106.48</v>
      </c>
    </row>
    <row r="1267" spans="1:4" x14ac:dyDescent="0.25">
      <c r="A1267" s="18">
        <v>106482</v>
      </c>
      <c r="B1267" s="80" t="s">
        <v>13716</v>
      </c>
      <c r="C1267" s="18" t="s">
        <v>30</v>
      </c>
      <c r="D1267" s="19">
        <v>0</v>
      </c>
    </row>
    <row r="1268" spans="1:4" x14ac:dyDescent="0.25">
      <c r="A1268" s="18">
        <v>106481</v>
      </c>
      <c r="B1268" s="80" t="s">
        <v>13717</v>
      </c>
      <c r="C1268" s="18" t="s">
        <v>30</v>
      </c>
      <c r="D1268" s="19">
        <v>121.94</v>
      </c>
    </row>
    <row r="1269" spans="1:4" ht="26.25" x14ac:dyDescent="0.25">
      <c r="A1269" s="18">
        <v>106467</v>
      </c>
      <c r="B1269" s="80" t="s">
        <v>13718</v>
      </c>
      <c r="C1269" s="18" t="s">
        <v>28</v>
      </c>
      <c r="D1269" s="19">
        <v>0</v>
      </c>
    </row>
    <row r="1270" spans="1:4" ht="26.25" x14ac:dyDescent="0.25">
      <c r="A1270" s="18">
        <v>106465</v>
      </c>
      <c r="B1270" s="80" t="s">
        <v>13719</v>
      </c>
      <c r="C1270" s="18" t="s">
        <v>28</v>
      </c>
      <c r="D1270" s="19">
        <v>0</v>
      </c>
    </row>
    <row r="1271" spans="1:4" ht="26.25" x14ac:dyDescent="0.25">
      <c r="A1271" s="18">
        <v>106469</v>
      </c>
      <c r="B1271" s="80" t="s">
        <v>13720</v>
      </c>
      <c r="C1271" s="18" t="s">
        <v>28</v>
      </c>
      <c r="D1271" s="19">
        <v>36.54</v>
      </c>
    </row>
    <row r="1272" spans="1:4" ht="26.25" x14ac:dyDescent="0.25">
      <c r="A1272" s="18">
        <v>106468</v>
      </c>
      <c r="B1272" s="80" t="s">
        <v>13721</v>
      </c>
      <c r="C1272" s="18" t="s">
        <v>28</v>
      </c>
      <c r="D1272" s="19">
        <v>22.7</v>
      </c>
    </row>
    <row r="1273" spans="1:4" ht="26.25" x14ac:dyDescent="0.25">
      <c r="A1273" s="18">
        <v>106466</v>
      </c>
      <c r="B1273" s="80" t="s">
        <v>13722</v>
      </c>
      <c r="C1273" s="18" t="s">
        <v>28</v>
      </c>
      <c r="D1273" s="19">
        <v>46.2</v>
      </c>
    </row>
    <row r="1274" spans="1:4" ht="26.25" x14ac:dyDescent="0.25">
      <c r="A1274" s="18">
        <v>106464</v>
      </c>
      <c r="B1274" s="80" t="s">
        <v>13723</v>
      </c>
      <c r="C1274" s="18" t="s">
        <v>28</v>
      </c>
      <c r="D1274" s="19">
        <v>61.85</v>
      </c>
    </row>
    <row r="1275" spans="1:4" ht="26.25" x14ac:dyDescent="0.25">
      <c r="A1275" s="18">
        <v>106476</v>
      </c>
      <c r="B1275" s="80" t="s">
        <v>13724</v>
      </c>
      <c r="C1275" s="18" t="s">
        <v>37</v>
      </c>
      <c r="D1275" s="19">
        <v>59.21</v>
      </c>
    </row>
    <row r="1276" spans="1:4" ht="26.25" x14ac:dyDescent="0.25">
      <c r="A1276" s="18">
        <v>106477</v>
      </c>
      <c r="B1276" s="80" t="s">
        <v>13725</v>
      </c>
      <c r="C1276" s="18" t="s">
        <v>37</v>
      </c>
      <c r="D1276" s="19">
        <v>49.66</v>
      </c>
    </row>
    <row r="1277" spans="1:4" ht="26.25" x14ac:dyDescent="0.25">
      <c r="A1277" s="18">
        <v>106478</v>
      </c>
      <c r="B1277" s="80" t="s">
        <v>13726</v>
      </c>
      <c r="C1277" s="18" t="s">
        <v>37</v>
      </c>
      <c r="D1277" s="19">
        <v>108.95</v>
      </c>
    </row>
    <row r="1278" spans="1:4" ht="26.25" x14ac:dyDescent="0.25">
      <c r="A1278" s="18">
        <v>106471</v>
      </c>
      <c r="B1278" s="80" t="s">
        <v>13727</v>
      </c>
      <c r="C1278" s="18" t="s">
        <v>37</v>
      </c>
      <c r="D1278" s="19">
        <v>137.07</v>
      </c>
    </row>
    <row r="1279" spans="1:4" ht="26.25" x14ac:dyDescent="0.25">
      <c r="A1279" s="18">
        <v>106470</v>
      </c>
      <c r="B1279" s="80" t="s">
        <v>13728</v>
      </c>
      <c r="C1279" s="18" t="s">
        <v>37</v>
      </c>
      <c r="D1279" s="19">
        <v>118.74</v>
      </c>
    </row>
    <row r="1280" spans="1:4" ht="26.25" x14ac:dyDescent="0.25">
      <c r="A1280" s="18">
        <v>106472</v>
      </c>
      <c r="B1280" s="80" t="s">
        <v>13729</v>
      </c>
      <c r="C1280" s="18" t="s">
        <v>37</v>
      </c>
      <c r="D1280" s="19">
        <v>169.86</v>
      </c>
    </row>
    <row r="1281" spans="1:4" ht="26.25" x14ac:dyDescent="0.25">
      <c r="A1281" s="18">
        <v>106475</v>
      </c>
      <c r="B1281" s="80" t="s">
        <v>13730</v>
      </c>
      <c r="C1281" s="18" t="s">
        <v>37</v>
      </c>
      <c r="D1281" s="19">
        <v>139.18</v>
      </c>
    </row>
    <row r="1282" spans="1:4" ht="26.25" x14ac:dyDescent="0.25">
      <c r="A1282" s="18">
        <v>106474</v>
      </c>
      <c r="B1282" s="80" t="s">
        <v>13731</v>
      </c>
      <c r="C1282" s="18" t="s">
        <v>37</v>
      </c>
      <c r="D1282" s="19">
        <v>106.13</v>
      </c>
    </row>
    <row r="1283" spans="1:4" ht="26.25" x14ac:dyDescent="0.25">
      <c r="A1283" s="18">
        <v>106473</v>
      </c>
      <c r="B1283" s="80" t="s">
        <v>13732</v>
      </c>
      <c r="C1283" s="18" t="s">
        <v>37</v>
      </c>
      <c r="D1283" s="19">
        <v>87.59</v>
      </c>
    </row>
    <row r="1284" spans="1:4" ht="26.25" x14ac:dyDescent="0.25">
      <c r="A1284" s="18">
        <v>101205</v>
      </c>
      <c r="B1284" s="80" t="s">
        <v>13733</v>
      </c>
      <c r="C1284" s="18" t="s">
        <v>37</v>
      </c>
      <c r="D1284" s="19">
        <v>40.39</v>
      </c>
    </row>
    <row r="1285" spans="1:4" ht="26.25" x14ac:dyDescent="0.25">
      <c r="A1285" s="18">
        <v>106463</v>
      </c>
      <c r="B1285" s="80" t="s">
        <v>13734</v>
      </c>
      <c r="C1285" s="18" t="s">
        <v>28</v>
      </c>
      <c r="D1285" s="19">
        <v>0</v>
      </c>
    </row>
    <row r="1286" spans="1:4" ht="26.25" x14ac:dyDescent="0.25">
      <c r="A1286" s="18">
        <v>106457</v>
      </c>
      <c r="B1286" s="80" t="s">
        <v>13735</v>
      </c>
      <c r="C1286" s="18" t="s">
        <v>37</v>
      </c>
      <c r="D1286" s="19">
        <v>5.94</v>
      </c>
    </row>
    <row r="1287" spans="1:4" ht="26.25" x14ac:dyDescent="0.25">
      <c r="A1287" s="18">
        <v>87905</v>
      </c>
      <c r="B1287" s="80" t="s">
        <v>12319</v>
      </c>
      <c r="C1287" s="18" t="s">
        <v>28</v>
      </c>
      <c r="D1287" s="19">
        <v>8.85</v>
      </c>
    </row>
    <row r="1288" spans="1:4" ht="26.25" x14ac:dyDescent="0.25">
      <c r="A1288" s="18">
        <v>87904</v>
      </c>
      <c r="B1288" s="80" t="s">
        <v>12320</v>
      </c>
      <c r="C1288" s="18" t="s">
        <v>28</v>
      </c>
      <c r="D1288" s="19">
        <v>9.3000000000000007</v>
      </c>
    </row>
    <row r="1289" spans="1:4" ht="26.25" x14ac:dyDescent="0.25">
      <c r="A1289" s="18">
        <v>87908</v>
      </c>
      <c r="B1289" s="80" t="s">
        <v>12321</v>
      </c>
      <c r="C1289" s="18" t="s">
        <v>28</v>
      </c>
      <c r="D1289" s="19">
        <v>6.81</v>
      </c>
    </row>
    <row r="1290" spans="1:4" ht="26.25" x14ac:dyDescent="0.25">
      <c r="A1290" s="18">
        <v>87907</v>
      </c>
      <c r="B1290" s="80" t="s">
        <v>12322</v>
      </c>
      <c r="C1290" s="18" t="s">
        <v>28</v>
      </c>
      <c r="D1290" s="19">
        <v>7.26</v>
      </c>
    </row>
    <row r="1291" spans="1:4" ht="26.25" x14ac:dyDescent="0.25">
      <c r="A1291" s="18">
        <v>87903</v>
      </c>
      <c r="B1291" s="80" t="s">
        <v>12323</v>
      </c>
      <c r="C1291" s="18" t="s">
        <v>28</v>
      </c>
      <c r="D1291" s="19">
        <v>12.14</v>
      </c>
    </row>
    <row r="1292" spans="1:4" ht="26.25" x14ac:dyDescent="0.25">
      <c r="A1292" s="18">
        <v>87902</v>
      </c>
      <c r="B1292" s="80" t="s">
        <v>12324</v>
      </c>
      <c r="C1292" s="18" t="s">
        <v>28</v>
      </c>
      <c r="D1292" s="19">
        <v>12.53</v>
      </c>
    </row>
    <row r="1293" spans="1:4" ht="39" x14ac:dyDescent="0.25">
      <c r="A1293" s="18">
        <v>87900</v>
      </c>
      <c r="B1293" s="80" t="s">
        <v>12325</v>
      </c>
      <c r="C1293" s="18" t="s">
        <v>28</v>
      </c>
      <c r="D1293" s="19">
        <v>9.51</v>
      </c>
    </row>
    <row r="1294" spans="1:4" ht="26.25" x14ac:dyDescent="0.25">
      <c r="A1294" s="18">
        <v>87899</v>
      </c>
      <c r="B1294" s="80" t="s">
        <v>12326</v>
      </c>
      <c r="C1294" s="18" t="s">
        <v>28</v>
      </c>
      <c r="D1294" s="19">
        <v>9.65</v>
      </c>
    </row>
    <row r="1295" spans="1:4" ht="26.25" x14ac:dyDescent="0.25">
      <c r="A1295" s="18">
        <v>87894</v>
      </c>
      <c r="B1295" s="80" t="s">
        <v>12327</v>
      </c>
      <c r="C1295" s="18" t="s">
        <v>28</v>
      </c>
      <c r="D1295" s="19">
        <v>7.59</v>
      </c>
    </row>
    <row r="1296" spans="1:4" ht="26.25" x14ac:dyDescent="0.25">
      <c r="A1296" s="18">
        <v>87893</v>
      </c>
      <c r="B1296" s="80" t="s">
        <v>12328</v>
      </c>
      <c r="C1296" s="18" t="s">
        <v>28</v>
      </c>
      <c r="D1296" s="19">
        <v>8.0399999999999991</v>
      </c>
    </row>
    <row r="1297" spans="1:4" ht="26.25" x14ac:dyDescent="0.25">
      <c r="A1297" s="18">
        <v>87897</v>
      </c>
      <c r="B1297" s="80" t="s">
        <v>12329</v>
      </c>
      <c r="C1297" s="18" t="s">
        <v>28</v>
      </c>
      <c r="D1297" s="19">
        <v>5.62</v>
      </c>
    </row>
    <row r="1298" spans="1:4" ht="26.25" x14ac:dyDescent="0.25">
      <c r="A1298" s="18">
        <v>87896</v>
      </c>
      <c r="B1298" s="80" t="s">
        <v>1150</v>
      </c>
      <c r="C1298" s="18" t="s">
        <v>28</v>
      </c>
      <c r="D1298" s="19">
        <v>6.07</v>
      </c>
    </row>
    <row r="1299" spans="1:4" ht="26.25" x14ac:dyDescent="0.25">
      <c r="A1299" s="18">
        <v>87892</v>
      </c>
      <c r="B1299" s="80" t="s">
        <v>12330</v>
      </c>
      <c r="C1299" s="18" t="s">
        <v>28</v>
      </c>
      <c r="D1299" s="19">
        <v>11.36</v>
      </c>
    </row>
    <row r="1300" spans="1:4" ht="26.25" x14ac:dyDescent="0.25">
      <c r="A1300" s="18">
        <v>87891</v>
      </c>
      <c r="B1300" s="80" t="s">
        <v>1151</v>
      </c>
      <c r="C1300" s="18" t="s">
        <v>28</v>
      </c>
      <c r="D1300" s="19">
        <v>11.75</v>
      </c>
    </row>
    <row r="1301" spans="1:4" ht="39" x14ac:dyDescent="0.25">
      <c r="A1301" s="18">
        <v>87889</v>
      </c>
      <c r="B1301" s="80" t="s">
        <v>12331</v>
      </c>
      <c r="C1301" s="18" t="s">
        <v>28</v>
      </c>
      <c r="D1301" s="19">
        <v>8.73</v>
      </c>
    </row>
    <row r="1302" spans="1:4" ht="26.25" x14ac:dyDescent="0.25">
      <c r="A1302" s="18">
        <v>87888</v>
      </c>
      <c r="B1302" s="80" t="s">
        <v>12332</v>
      </c>
      <c r="C1302" s="18" t="s">
        <v>28</v>
      </c>
      <c r="D1302" s="19">
        <v>8.8699999999999992</v>
      </c>
    </row>
    <row r="1303" spans="1:4" ht="26.25" x14ac:dyDescent="0.25">
      <c r="A1303" s="18">
        <v>104411</v>
      </c>
      <c r="B1303" s="80" t="s">
        <v>12333</v>
      </c>
      <c r="C1303" s="18" t="s">
        <v>28</v>
      </c>
      <c r="D1303" s="19">
        <v>5.09</v>
      </c>
    </row>
    <row r="1304" spans="1:4" ht="26.25" x14ac:dyDescent="0.25">
      <c r="A1304" s="18">
        <v>104410</v>
      </c>
      <c r="B1304" s="80" t="s">
        <v>12334</v>
      </c>
      <c r="C1304" s="18" t="s">
        <v>28</v>
      </c>
      <c r="D1304" s="19">
        <v>5.6</v>
      </c>
    </row>
    <row r="1305" spans="1:4" ht="26.25" x14ac:dyDescent="0.25">
      <c r="A1305" s="18">
        <v>87879</v>
      </c>
      <c r="B1305" s="80" t="s">
        <v>12335</v>
      </c>
      <c r="C1305" s="18" t="s">
        <v>28</v>
      </c>
      <c r="D1305" s="19">
        <v>4.9400000000000004</v>
      </c>
    </row>
    <row r="1306" spans="1:4" ht="26.25" x14ac:dyDescent="0.25">
      <c r="A1306" s="18">
        <v>87878</v>
      </c>
      <c r="B1306" s="80" t="s">
        <v>12336</v>
      </c>
      <c r="C1306" s="18" t="s">
        <v>28</v>
      </c>
      <c r="D1306" s="19">
        <v>5.39</v>
      </c>
    </row>
    <row r="1307" spans="1:4" ht="26.25" x14ac:dyDescent="0.25">
      <c r="A1307" s="18">
        <v>87885</v>
      </c>
      <c r="B1307" s="80" t="s">
        <v>1152</v>
      </c>
      <c r="C1307" s="18" t="s">
        <v>28</v>
      </c>
      <c r="D1307" s="19">
        <v>9.58</v>
      </c>
    </row>
    <row r="1308" spans="1:4" ht="26.25" x14ac:dyDescent="0.25">
      <c r="A1308" s="18">
        <v>87884</v>
      </c>
      <c r="B1308" s="80" t="s">
        <v>1153</v>
      </c>
      <c r="C1308" s="18" t="s">
        <v>28</v>
      </c>
      <c r="D1308" s="19">
        <v>9.9700000000000006</v>
      </c>
    </row>
    <row r="1309" spans="1:4" ht="26.25" x14ac:dyDescent="0.25">
      <c r="A1309" s="18">
        <v>87882</v>
      </c>
      <c r="B1309" s="80" t="s">
        <v>1154</v>
      </c>
      <c r="C1309" s="18" t="s">
        <v>28</v>
      </c>
      <c r="D1309" s="19">
        <v>6.95</v>
      </c>
    </row>
    <row r="1310" spans="1:4" ht="26.25" x14ac:dyDescent="0.25">
      <c r="A1310" s="18">
        <v>87881</v>
      </c>
      <c r="B1310" s="80" t="s">
        <v>1155</v>
      </c>
      <c r="C1310" s="18" t="s">
        <v>28</v>
      </c>
      <c r="D1310" s="19">
        <v>7.09</v>
      </c>
    </row>
    <row r="1311" spans="1:4" ht="26.25" x14ac:dyDescent="0.25">
      <c r="A1311" s="18">
        <v>87887</v>
      </c>
      <c r="B1311" s="80" t="s">
        <v>1156</v>
      </c>
      <c r="C1311" s="18" t="s">
        <v>28</v>
      </c>
      <c r="D1311" s="19">
        <v>16.600000000000001</v>
      </c>
    </row>
    <row r="1312" spans="1:4" ht="26.25" x14ac:dyDescent="0.25">
      <c r="A1312" s="18">
        <v>87886</v>
      </c>
      <c r="B1312" s="80" t="s">
        <v>1157</v>
      </c>
      <c r="C1312" s="18" t="s">
        <v>28</v>
      </c>
      <c r="D1312" s="19">
        <v>17.440000000000001</v>
      </c>
    </row>
    <row r="1313" spans="1:4" ht="26.25" x14ac:dyDescent="0.25">
      <c r="A1313" s="18">
        <v>87911</v>
      </c>
      <c r="B1313" s="80" t="s">
        <v>1158</v>
      </c>
      <c r="C1313" s="18" t="s">
        <v>28</v>
      </c>
      <c r="D1313" s="19">
        <v>22.57</v>
      </c>
    </row>
    <row r="1314" spans="1:4" ht="26.25" x14ac:dyDescent="0.25">
      <c r="A1314" s="18">
        <v>87910</v>
      </c>
      <c r="B1314" s="80" t="s">
        <v>1159</v>
      </c>
      <c r="C1314" s="18" t="s">
        <v>28</v>
      </c>
      <c r="D1314" s="19">
        <v>23.41</v>
      </c>
    </row>
    <row r="1315" spans="1:4" ht="26.25" x14ac:dyDescent="0.25">
      <c r="A1315" s="18">
        <v>103686</v>
      </c>
      <c r="B1315" s="80" t="s">
        <v>1160</v>
      </c>
      <c r="C1315" s="18" t="s">
        <v>107</v>
      </c>
      <c r="D1315" s="19">
        <v>780.39</v>
      </c>
    </row>
    <row r="1316" spans="1:4" ht="26.25" x14ac:dyDescent="0.25">
      <c r="A1316" s="18">
        <v>103685</v>
      </c>
      <c r="B1316" s="80" t="s">
        <v>1161</v>
      </c>
      <c r="C1316" s="18" t="s">
        <v>107</v>
      </c>
      <c r="D1316" s="19">
        <v>715.38</v>
      </c>
    </row>
    <row r="1317" spans="1:4" ht="26.25" x14ac:dyDescent="0.25">
      <c r="A1317" s="18">
        <v>103669</v>
      </c>
      <c r="B1317" s="80" t="s">
        <v>12337</v>
      </c>
      <c r="C1317" s="18" t="s">
        <v>107</v>
      </c>
      <c r="D1317" s="19">
        <v>1034.9000000000001</v>
      </c>
    </row>
    <row r="1318" spans="1:4" ht="26.25" x14ac:dyDescent="0.25">
      <c r="A1318" s="18">
        <v>103672</v>
      </c>
      <c r="B1318" s="80" t="s">
        <v>1162</v>
      </c>
      <c r="C1318" s="18" t="s">
        <v>107</v>
      </c>
      <c r="D1318" s="19">
        <v>710.27</v>
      </c>
    </row>
    <row r="1319" spans="1:4" x14ac:dyDescent="0.25">
      <c r="A1319" s="18">
        <v>103671</v>
      </c>
      <c r="B1319" s="80" t="s">
        <v>1163</v>
      </c>
      <c r="C1319" s="18" t="s">
        <v>107</v>
      </c>
      <c r="D1319" s="19">
        <v>757.61</v>
      </c>
    </row>
    <row r="1320" spans="1:4" ht="26.25" x14ac:dyDescent="0.25">
      <c r="A1320" s="18">
        <v>103688</v>
      </c>
      <c r="B1320" s="80" t="s">
        <v>1164</v>
      </c>
      <c r="C1320" s="18" t="s">
        <v>107</v>
      </c>
      <c r="D1320" s="19">
        <v>901.57</v>
      </c>
    </row>
    <row r="1321" spans="1:4" ht="26.25" x14ac:dyDescent="0.25">
      <c r="A1321" s="18">
        <v>103687</v>
      </c>
      <c r="B1321" s="80" t="s">
        <v>1165</v>
      </c>
      <c r="C1321" s="18" t="s">
        <v>107</v>
      </c>
      <c r="D1321" s="19">
        <v>1173.6500000000001</v>
      </c>
    </row>
    <row r="1322" spans="1:4" ht="26.25" x14ac:dyDescent="0.25">
      <c r="A1322" s="18">
        <v>103684</v>
      </c>
      <c r="B1322" s="80" t="s">
        <v>1166</v>
      </c>
      <c r="C1322" s="18" t="s">
        <v>107</v>
      </c>
      <c r="D1322" s="19">
        <v>729.4</v>
      </c>
    </row>
    <row r="1323" spans="1:4" ht="26.25" x14ac:dyDescent="0.25">
      <c r="A1323" s="18">
        <v>103681</v>
      </c>
      <c r="B1323" s="80" t="s">
        <v>1167</v>
      </c>
      <c r="C1323" s="18" t="s">
        <v>107</v>
      </c>
      <c r="D1323" s="19">
        <v>785.86</v>
      </c>
    </row>
    <row r="1324" spans="1:4" ht="26.25" x14ac:dyDescent="0.25">
      <c r="A1324" s="18">
        <v>103679</v>
      </c>
      <c r="B1324" s="80" t="s">
        <v>1168</v>
      </c>
      <c r="C1324" s="18" t="s">
        <v>107</v>
      </c>
      <c r="D1324" s="19">
        <v>862.11</v>
      </c>
    </row>
    <row r="1325" spans="1:4" ht="26.25" x14ac:dyDescent="0.25">
      <c r="A1325" s="18">
        <v>103677</v>
      </c>
      <c r="B1325" s="80" t="s">
        <v>12338</v>
      </c>
      <c r="C1325" s="18" t="s">
        <v>107</v>
      </c>
      <c r="D1325" s="19">
        <v>909.18</v>
      </c>
    </row>
    <row r="1326" spans="1:4" ht="26.25" x14ac:dyDescent="0.25">
      <c r="A1326" s="18">
        <v>103675</v>
      </c>
      <c r="B1326" s="80" t="s">
        <v>1169</v>
      </c>
      <c r="C1326" s="18" t="s">
        <v>107</v>
      </c>
      <c r="D1326" s="19">
        <v>710.33</v>
      </c>
    </row>
    <row r="1327" spans="1:4" ht="26.25" x14ac:dyDescent="0.25">
      <c r="A1327" s="18">
        <v>103680</v>
      </c>
      <c r="B1327" s="80" t="s">
        <v>1170</v>
      </c>
      <c r="C1327" s="18" t="s">
        <v>107</v>
      </c>
      <c r="D1327" s="19">
        <v>911.91</v>
      </c>
    </row>
    <row r="1328" spans="1:4" ht="26.25" x14ac:dyDescent="0.25">
      <c r="A1328" s="18">
        <v>103678</v>
      </c>
      <c r="B1328" s="80" t="s">
        <v>12339</v>
      </c>
      <c r="C1328" s="18" t="s">
        <v>107</v>
      </c>
      <c r="D1328" s="19">
        <v>993.69</v>
      </c>
    </row>
    <row r="1329" spans="1:4" ht="26.25" x14ac:dyDescent="0.25">
      <c r="A1329" s="18">
        <v>103676</v>
      </c>
      <c r="B1329" s="80" t="s">
        <v>1171</v>
      </c>
      <c r="C1329" s="18" t="s">
        <v>107</v>
      </c>
      <c r="D1329" s="19">
        <v>1099.8499999999999</v>
      </c>
    </row>
    <row r="1330" spans="1:4" ht="26.25" x14ac:dyDescent="0.25">
      <c r="A1330" s="18">
        <v>103674</v>
      </c>
      <c r="B1330" s="80" t="s">
        <v>1172</v>
      </c>
      <c r="C1330" s="18" t="s">
        <v>107</v>
      </c>
      <c r="D1330" s="19">
        <v>732.28</v>
      </c>
    </row>
    <row r="1331" spans="1:4" ht="26.25" x14ac:dyDescent="0.25">
      <c r="A1331" s="18">
        <v>103683</v>
      </c>
      <c r="B1331" s="80" t="s">
        <v>1173</v>
      </c>
      <c r="C1331" s="18" t="s">
        <v>107</v>
      </c>
      <c r="D1331" s="19">
        <v>1377.79</v>
      </c>
    </row>
    <row r="1332" spans="1:4" ht="26.25" x14ac:dyDescent="0.25">
      <c r="A1332" s="18">
        <v>103682</v>
      </c>
      <c r="B1332" s="80" t="s">
        <v>1174</v>
      </c>
      <c r="C1332" s="18" t="s">
        <v>107</v>
      </c>
      <c r="D1332" s="19">
        <v>1055.75</v>
      </c>
    </row>
    <row r="1333" spans="1:4" x14ac:dyDescent="0.25">
      <c r="A1333" s="18">
        <v>103670</v>
      </c>
      <c r="B1333" s="80" t="s">
        <v>1175</v>
      </c>
      <c r="C1333" s="18" t="s">
        <v>107</v>
      </c>
      <c r="D1333" s="19">
        <v>330.95</v>
      </c>
    </row>
    <row r="1334" spans="1:4" x14ac:dyDescent="0.25">
      <c r="A1334" s="18">
        <v>103673</v>
      </c>
      <c r="B1334" s="80" t="s">
        <v>1176</v>
      </c>
      <c r="C1334" s="18" t="s">
        <v>107</v>
      </c>
      <c r="D1334" s="19">
        <v>46.83</v>
      </c>
    </row>
    <row r="1335" spans="1:4" ht="39" x14ac:dyDescent="0.25">
      <c r="A1335" s="18">
        <v>91084</v>
      </c>
      <c r="B1335" s="80" t="s">
        <v>13520</v>
      </c>
      <c r="C1335" s="18" t="s">
        <v>28</v>
      </c>
      <c r="D1335" s="19">
        <v>276.56</v>
      </c>
    </row>
    <row r="1336" spans="1:4" ht="39" x14ac:dyDescent="0.25">
      <c r="A1336" s="18">
        <v>91080</v>
      </c>
      <c r="B1336" s="80" t="s">
        <v>13521</v>
      </c>
      <c r="C1336" s="18" t="s">
        <v>28</v>
      </c>
      <c r="D1336" s="19">
        <v>220.68</v>
      </c>
    </row>
    <row r="1337" spans="1:4" ht="39" x14ac:dyDescent="0.25">
      <c r="A1337" s="18">
        <v>91101</v>
      </c>
      <c r="B1337" s="80" t="s">
        <v>13522</v>
      </c>
      <c r="C1337" s="18" t="s">
        <v>28</v>
      </c>
      <c r="D1337" s="19">
        <v>257.75</v>
      </c>
    </row>
    <row r="1338" spans="1:4" ht="39" x14ac:dyDescent="0.25">
      <c r="A1338" s="18">
        <v>91097</v>
      </c>
      <c r="B1338" s="80" t="s">
        <v>13523</v>
      </c>
      <c r="C1338" s="18" t="s">
        <v>28</v>
      </c>
      <c r="D1338" s="19">
        <v>213.61</v>
      </c>
    </row>
    <row r="1339" spans="1:4" ht="39" x14ac:dyDescent="0.25">
      <c r="A1339" s="18">
        <v>91082</v>
      </c>
      <c r="B1339" s="80" t="s">
        <v>13524</v>
      </c>
      <c r="C1339" s="18" t="s">
        <v>28</v>
      </c>
      <c r="D1339" s="19">
        <v>250.06</v>
      </c>
    </row>
    <row r="1340" spans="1:4" ht="39" x14ac:dyDescent="0.25">
      <c r="A1340" s="18">
        <v>91078</v>
      </c>
      <c r="B1340" s="80" t="s">
        <v>13525</v>
      </c>
      <c r="C1340" s="18" t="s">
        <v>28</v>
      </c>
      <c r="D1340" s="19">
        <v>208.39</v>
      </c>
    </row>
    <row r="1341" spans="1:4" ht="39" x14ac:dyDescent="0.25">
      <c r="A1341" s="18">
        <v>91099</v>
      </c>
      <c r="B1341" s="80" t="s">
        <v>13526</v>
      </c>
      <c r="C1341" s="18" t="s">
        <v>28</v>
      </c>
      <c r="D1341" s="19">
        <v>236.86</v>
      </c>
    </row>
    <row r="1342" spans="1:4" ht="39" x14ac:dyDescent="0.25">
      <c r="A1342" s="18">
        <v>91095</v>
      </c>
      <c r="B1342" s="80" t="s">
        <v>13527</v>
      </c>
      <c r="C1342" s="18" t="s">
        <v>28</v>
      </c>
      <c r="D1342" s="19">
        <v>202.77</v>
      </c>
    </row>
    <row r="1343" spans="1:4" ht="26.25" x14ac:dyDescent="0.25">
      <c r="A1343" s="18">
        <v>91076</v>
      </c>
      <c r="B1343" s="80" t="s">
        <v>13528</v>
      </c>
      <c r="C1343" s="18" t="s">
        <v>28</v>
      </c>
      <c r="D1343" s="19">
        <v>367.09</v>
      </c>
    </row>
    <row r="1344" spans="1:4" ht="26.25" x14ac:dyDescent="0.25">
      <c r="A1344" s="18">
        <v>91072</v>
      </c>
      <c r="B1344" s="80" t="s">
        <v>13529</v>
      </c>
      <c r="C1344" s="18" t="s">
        <v>28</v>
      </c>
      <c r="D1344" s="19">
        <v>322.92</v>
      </c>
    </row>
    <row r="1345" spans="1:4" ht="26.25" x14ac:dyDescent="0.25">
      <c r="A1345" s="18">
        <v>91093</v>
      </c>
      <c r="B1345" s="80" t="s">
        <v>13530</v>
      </c>
      <c r="C1345" s="18" t="s">
        <v>28</v>
      </c>
      <c r="D1345" s="19">
        <v>380.71</v>
      </c>
    </row>
    <row r="1346" spans="1:4" ht="26.25" x14ac:dyDescent="0.25">
      <c r="A1346" s="18">
        <v>91089</v>
      </c>
      <c r="B1346" s="80" t="s">
        <v>13531</v>
      </c>
      <c r="C1346" s="18" t="s">
        <v>28</v>
      </c>
      <c r="D1346" s="19">
        <v>344.55</v>
      </c>
    </row>
    <row r="1347" spans="1:4" ht="26.25" x14ac:dyDescent="0.25">
      <c r="A1347" s="18">
        <v>91074</v>
      </c>
      <c r="B1347" s="80" t="s">
        <v>13532</v>
      </c>
      <c r="C1347" s="18" t="s">
        <v>28</v>
      </c>
      <c r="D1347" s="19">
        <v>242.1</v>
      </c>
    </row>
    <row r="1348" spans="1:4" ht="26.25" x14ac:dyDescent="0.25">
      <c r="A1348" s="18">
        <v>91070</v>
      </c>
      <c r="B1348" s="80" t="s">
        <v>13533</v>
      </c>
      <c r="C1348" s="18" t="s">
        <v>28</v>
      </c>
      <c r="D1348" s="19">
        <v>208.34</v>
      </c>
    </row>
    <row r="1349" spans="1:4" ht="39" x14ac:dyDescent="0.25">
      <c r="A1349" s="18">
        <v>91091</v>
      </c>
      <c r="B1349" s="80" t="s">
        <v>13534</v>
      </c>
      <c r="C1349" s="18" t="s">
        <v>28</v>
      </c>
      <c r="D1349" s="19">
        <v>256.82</v>
      </c>
    </row>
    <row r="1350" spans="1:4" ht="39" x14ac:dyDescent="0.25">
      <c r="A1350" s="18">
        <v>91087</v>
      </c>
      <c r="B1350" s="80" t="s">
        <v>13535</v>
      </c>
      <c r="C1350" s="18" t="s">
        <v>28</v>
      </c>
      <c r="D1350" s="19">
        <v>228.67</v>
      </c>
    </row>
    <row r="1351" spans="1:4" ht="39" x14ac:dyDescent="0.25">
      <c r="A1351" s="18">
        <v>91083</v>
      </c>
      <c r="B1351" s="80" t="s">
        <v>13536</v>
      </c>
      <c r="C1351" s="18" t="s">
        <v>28</v>
      </c>
      <c r="D1351" s="19">
        <v>336.82</v>
      </c>
    </row>
    <row r="1352" spans="1:4" ht="39" x14ac:dyDescent="0.25">
      <c r="A1352" s="18">
        <v>91079</v>
      </c>
      <c r="B1352" s="80" t="s">
        <v>13537</v>
      </c>
      <c r="C1352" s="18" t="s">
        <v>28</v>
      </c>
      <c r="D1352" s="19">
        <v>205.64</v>
      </c>
    </row>
    <row r="1353" spans="1:4" ht="39" x14ac:dyDescent="0.25">
      <c r="A1353" s="18">
        <v>91100</v>
      </c>
      <c r="B1353" s="80" t="s">
        <v>13538</v>
      </c>
      <c r="C1353" s="18" t="s">
        <v>28</v>
      </c>
      <c r="D1353" s="19">
        <v>281.73</v>
      </c>
    </row>
    <row r="1354" spans="1:4" ht="39" x14ac:dyDescent="0.25">
      <c r="A1354" s="18">
        <v>91096</v>
      </c>
      <c r="B1354" s="80" t="s">
        <v>13539</v>
      </c>
      <c r="C1354" s="18" t="s">
        <v>28</v>
      </c>
      <c r="D1354" s="19">
        <v>194.96</v>
      </c>
    </row>
    <row r="1355" spans="1:4" ht="39" x14ac:dyDescent="0.25">
      <c r="A1355" s="18">
        <v>91081</v>
      </c>
      <c r="B1355" s="80" t="s">
        <v>13540</v>
      </c>
      <c r="C1355" s="18" t="s">
        <v>28</v>
      </c>
      <c r="D1355" s="19">
        <v>270.8</v>
      </c>
    </row>
    <row r="1356" spans="1:4" ht="39" x14ac:dyDescent="0.25">
      <c r="A1356" s="18">
        <v>91077</v>
      </c>
      <c r="B1356" s="80" t="s">
        <v>13541</v>
      </c>
      <c r="C1356" s="18" t="s">
        <v>28</v>
      </c>
      <c r="D1356" s="19">
        <v>189.69</v>
      </c>
    </row>
    <row r="1357" spans="1:4" ht="39" x14ac:dyDescent="0.25">
      <c r="A1357" s="18">
        <v>91098</v>
      </c>
      <c r="B1357" s="80" t="s">
        <v>13542</v>
      </c>
      <c r="C1357" s="18" t="s">
        <v>28</v>
      </c>
      <c r="D1357" s="19">
        <v>239.86</v>
      </c>
    </row>
    <row r="1358" spans="1:4" ht="39" x14ac:dyDescent="0.25">
      <c r="A1358" s="18">
        <v>91094</v>
      </c>
      <c r="B1358" s="80" t="s">
        <v>13543</v>
      </c>
      <c r="C1358" s="18" t="s">
        <v>28</v>
      </c>
      <c r="D1358" s="19">
        <v>181.84</v>
      </c>
    </row>
    <row r="1359" spans="1:4" ht="26.25" x14ac:dyDescent="0.25">
      <c r="A1359" s="18">
        <v>91075</v>
      </c>
      <c r="B1359" s="80" t="s">
        <v>13544</v>
      </c>
      <c r="C1359" s="18" t="s">
        <v>28</v>
      </c>
      <c r="D1359" s="19">
        <v>398.78</v>
      </c>
    </row>
    <row r="1360" spans="1:4" ht="26.25" x14ac:dyDescent="0.25">
      <c r="A1360" s="18">
        <v>91071</v>
      </c>
      <c r="B1360" s="80" t="s">
        <v>13545</v>
      </c>
      <c r="C1360" s="18" t="s">
        <v>28</v>
      </c>
      <c r="D1360" s="19">
        <v>313.5</v>
      </c>
    </row>
    <row r="1361" spans="1:4" ht="26.25" x14ac:dyDescent="0.25">
      <c r="A1361" s="18">
        <v>91092</v>
      </c>
      <c r="B1361" s="80" t="s">
        <v>13546</v>
      </c>
      <c r="C1361" s="18" t="s">
        <v>28</v>
      </c>
      <c r="D1361" s="19">
        <v>393.97</v>
      </c>
    </row>
    <row r="1362" spans="1:4" ht="26.25" x14ac:dyDescent="0.25">
      <c r="A1362" s="18">
        <v>91088</v>
      </c>
      <c r="B1362" s="80" t="s">
        <v>13547</v>
      </c>
      <c r="C1362" s="18" t="s">
        <v>28</v>
      </c>
      <c r="D1362" s="19">
        <v>332.81</v>
      </c>
    </row>
    <row r="1363" spans="1:4" ht="26.25" x14ac:dyDescent="0.25">
      <c r="A1363" s="18">
        <v>91073</v>
      </c>
      <c r="B1363" s="80" t="s">
        <v>13548</v>
      </c>
      <c r="C1363" s="18" t="s">
        <v>28</v>
      </c>
      <c r="D1363" s="19">
        <v>253.88</v>
      </c>
    </row>
    <row r="1364" spans="1:4" ht="26.25" x14ac:dyDescent="0.25">
      <c r="A1364" s="18">
        <v>91069</v>
      </c>
      <c r="B1364" s="80" t="s">
        <v>13549</v>
      </c>
      <c r="C1364" s="18" t="s">
        <v>28</v>
      </c>
      <c r="D1364" s="19">
        <v>196.7</v>
      </c>
    </row>
    <row r="1365" spans="1:4" ht="39" x14ac:dyDescent="0.25">
      <c r="A1365" s="18">
        <v>91090</v>
      </c>
      <c r="B1365" s="80" t="s">
        <v>13550</v>
      </c>
      <c r="C1365" s="18" t="s">
        <v>28</v>
      </c>
      <c r="D1365" s="19">
        <v>258.64999999999998</v>
      </c>
    </row>
    <row r="1366" spans="1:4" ht="39" x14ac:dyDescent="0.25">
      <c r="A1366" s="18">
        <v>91086</v>
      </c>
      <c r="B1366" s="80" t="s">
        <v>13551</v>
      </c>
      <c r="C1366" s="18" t="s">
        <v>28</v>
      </c>
      <c r="D1366" s="19">
        <v>215.51</v>
      </c>
    </row>
    <row r="1367" spans="1:4" x14ac:dyDescent="0.25">
      <c r="A1367" s="18">
        <v>105522</v>
      </c>
      <c r="B1367" s="80" t="s">
        <v>1177</v>
      </c>
      <c r="C1367" s="18" t="s">
        <v>28</v>
      </c>
      <c r="D1367" s="19">
        <v>0</v>
      </c>
    </row>
    <row r="1368" spans="1:4" x14ac:dyDescent="0.25">
      <c r="A1368" s="18">
        <v>104281</v>
      </c>
      <c r="B1368" s="80" t="s">
        <v>1178</v>
      </c>
      <c r="C1368" s="18" t="s">
        <v>30</v>
      </c>
      <c r="D1368" s="19">
        <v>0</v>
      </c>
    </row>
    <row r="1369" spans="1:4" x14ac:dyDescent="0.25">
      <c r="A1369" s="18">
        <v>104287</v>
      </c>
      <c r="B1369" s="80" t="s">
        <v>1179</v>
      </c>
      <c r="C1369" s="18" t="s">
        <v>30</v>
      </c>
      <c r="D1369" s="19">
        <v>0</v>
      </c>
    </row>
    <row r="1370" spans="1:4" x14ac:dyDescent="0.25">
      <c r="A1370" s="18">
        <v>104286</v>
      </c>
      <c r="B1370" s="80" t="s">
        <v>1180</v>
      </c>
      <c r="C1370" s="18" t="s">
        <v>30</v>
      </c>
      <c r="D1370" s="19">
        <v>0</v>
      </c>
    </row>
    <row r="1371" spans="1:4" x14ac:dyDescent="0.25">
      <c r="A1371" s="18">
        <v>104292</v>
      </c>
      <c r="B1371" s="80" t="s">
        <v>1181</v>
      </c>
      <c r="C1371" s="18" t="s">
        <v>30</v>
      </c>
      <c r="D1371" s="19">
        <v>0</v>
      </c>
    </row>
    <row r="1372" spans="1:4" x14ac:dyDescent="0.25">
      <c r="A1372" s="18">
        <v>104282</v>
      </c>
      <c r="B1372" s="80" t="s">
        <v>1182</v>
      </c>
      <c r="C1372" s="18" t="s">
        <v>30</v>
      </c>
      <c r="D1372" s="19">
        <v>0</v>
      </c>
    </row>
    <row r="1373" spans="1:4" x14ac:dyDescent="0.25">
      <c r="A1373" s="18">
        <v>104288</v>
      </c>
      <c r="B1373" s="80" t="s">
        <v>1183</v>
      </c>
      <c r="C1373" s="18" t="s">
        <v>30</v>
      </c>
      <c r="D1373" s="19">
        <v>0</v>
      </c>
    </row>
    <row r="1374" spans="1:4" x14ac:dyDescent="0.25">
      <c r="A1374" s="18">
        <v>104283</v>
      </c>
      <c r="B1374" s="80" t="s">
        <v>1184</v>
      </c>
      <c r="C1374" s="18" t="s">
        <v>30</v>
      </c>
      <c r="D1374" s="19">
        <v>0</v>
      </c>
    </row>
    <row r="1375" spans="1:4" x14ac:dyDescent="0.25">
      <c r="A1375" s="18">
        <v>104289</v>
      </c>
      <c r="B1375" s="80" t="s">
        <v>1185</v>
      </c>
      <c r="C1375" s="18" t="s">
        <v>30</v>
      </c>
      <c r="D1375" s="19">
        <v>0</v>
      </c>
    </row>
    <row r="1376" spans="1:4" x14ac:dyDescent="0.25">
      <c r="A1376" s="18">
        <v>104284</v>
      </c>
      <c r="B1376" s="80" t="s">
        <v>1186</v>
      </c>
      <c r="C1376" s="18" t="s">
        <v>30</v>
      </c>
      <c r="D1376" s="19">
        <v>0</v>
      </c>
    </row>
    <row r="1377" spans="1:4" x14ac:dyDescent="0.25">
      <c r="A1377" s="18">
        <v>104290</v>
      </c>
      <c r="B1377" s="80" t="s">
        <v>1187</v>
      </c>
      <c r="C1377" s="18" t="s">
        <v>30</v>
      </c>
      <c r="D1377" s="19">
        <v>0</v>
      </c>
    </row>
    <row r="1378" spans="1:4" x14ac:dyDescent="0.25">
      <c r="A1378" s="18">
        <v>104285</v>
      </c>
      <c r="B1378" s="80" t="s">
        <v>1188</v>
      </c>
      <c r="C1378" s="18" t="s">
        <v>30</v>
      </c>
      <c r="D1378" s="19">
        <v>0</v>
      </c>
    </row>
    <row r="1379" spans="1:4" x14ac:dyDescent="0.25">
      <c r="A1379" s="18">
        <v>104291</v>
      </c>
      <c r="B1379" s="80" t="s">
        <v>1189</v>
      </c>
      <c r="C1379" s="18" t="s">
        <v>30</v>
      </c>
      <c r="D1379" s="19">
        <v>0</v>
      </c>
    </row>
    <row r="1380" spans="1:4" x14ac:dyDescent="0.25">
      <c r="A1380" s="18">
        <v>104267</v>
      </c>
      <c r="B1380" s="80" t="s">
        <v>1190</v>
      </c>
      <c r="C1380" s="18" t="s">
        <v>30</v>
      </c>
      <c r="D1380" s="19">
        <v>0</v>
      </c>
    </row>
    <row r="1381" spans="1:4" x14ac:dyDescent="0.25">
      <c r="A1381" s="18">
        <v>104268</v>
      </c>
      <c r="B1381" s="80" t="s">
        <v>1191</v>
      </c>
      <c r="C1381" s="18" t="s">
        <v>30</v>
      </c>
      <c r="D1381" s="19">
        <v>0</v>
      </c>
    </row>
    <row r="1382" spans="1:4" x14ac:dyDescent="0.25">
      <c r="A1382" s="18">
        <v>104269</v>
      </c>
      <c r="B1382" s="80" t="s">
        <v>1192</v>
      </c>
      <c r="C1382" s="18" t="s">
        <v>30</v>
      </c>
      <c r="D1382" s="19">
        <v>0</v>
      </c>
    </row>
    <row r="1383" spans="1:4" x14ac:dyDescent="0.25">
      <c r="A1383" s="18">
        <v>104270</v>
      </c>
      <c r="B1383" s="80" t="s">
        <v>1193</v>
      </c>
      <c r="C1383" s="18" t="s">
        <v>30</v>
      </c>
      <c r="D1383" s="19">
        <v>0</v>
      </c>
    </row>
    <row r="1384" spans="1:4" x14ac:dyDescent="0.25">
      <c r="A1384" s="18">
        <v>104276</v>
      </c>
      <c r="B1384" s="80" t="s">
        <v>1194</v>
      </c>
      <c r="C1384" s="18" t="s">
        <v>30</v>
      </c>
      <c r="D1384" s="19">
        <v>0</v>
      </c>
    </row>
    <row r="1385" spans="1:4" x14ac:dyDescent="0.25">
      <c r="A1385" s="18">
        <v>104280</v>
      </c>
      <c r="B1385" s="80" t="s">
        <v>1195</v>
      </c>
      <c r="C1385" s="18" t="s">
        <v>30</v>
      </c>
      <c r="D1385" s="19">
        <v>0</v>
      </c>
    </row>
    <row r="1386" spans="1:4" x14ac:dyDescent="0.25">
      <c r="A1386" s="18">
        <v>104271</v>
      </c>
      <c r="B1386" s="80" t="s">
        <v>1196</v>
      </c>
      <c r="C1386" s="18" t="s">
        <v>30</v>
      </c>
      <c r="D1386" s="19">
        <v>0</v>
      </c>
    </row>
    <row r="1387" spans="1:4" x14ac:dyDescent="0.25">
      <c r="A1387" s="18">
        <v>104272</v>
      </c>
      <c r="B1387" s="80" t="s">
        <v>1197</v>
      </c>
      <c r="C1387" s="18" t="s">
        <v>30</v>
      </c>
      <c r="D1387" s="19">
        <v>0</v>
      </c>
    </row>
    <row r="1388" spans="1:4" x14ac:dyDescent="0.25">
      <c r="A1388" s="18">
        <v>104273</v>
      </c>
      <c r="B1388" s="80" t="s">
        <v>1198</v>
      </c>
      <c r="C1388" s="18" t="s">
        <v>30</v>
      </c>
      <c r="D1388" s="19">
        <v>0</v>
      </c>
    </row>
    <row r="1389" spans="1:4" x14ac:dyDescent="0.25">
      <c r="A1389" s="18">
        <v>104277</v>
      </c>
      <c r="B1389" s="80" t="s">
        <v>1199</v>
      </c>
      <c r="C1389" s="18" t="s">
        <v>30</v>
      </c>
      <c r="D1389" s="19">
        <v>0</v>
      </c>
    </row>
    <row r="1390" spans="1:4" x14ac:dyDescent="0.25">
      <c r="A1390" s="18">
        <v>104274</v>
      </c>
      <c r="B1390" s="80" t="s">
        <v>1200</v>
      </c>
      <c r="C1390" s="18" t="s">
        <v>30</v>
      </c>
      <c r="D1390" s="19">
        <v>0</v>
      </c>
    </row>
    <row r="1391" spans="1:4" x14ac:dyDescent="0.25">
      <c r="A1391" s="18">
        <v>104278</v>
      </c>
      <c r="B1391" s="80" t="s">
        <v>1201</v>
      </c>
      <c r="C1391" s="18" t="s">
        <v>30</v>
      </c>
      <c r="D1391" s="19">
        <v>0</v>
      </c>
    </row>
    <row r="1392" spans="1:4" x14ac:dyDescent="0.25">
      <c r="A1392" s="18">
        <v>104275</v>
      </c>
      <c r="B1392" s="80" t="s">
        <v>1202</v>
      </c>
      <c r="C1392" s="18" t="s">
        <v>30</v>
      </c>
      <c r="D1392" s="19">
        <v>0</v>
      </c>
    </row>
    <row r="1393" spans="1:4" x14ac:dyDescent="0.25">
      <c r="A1393" s="18">
        <v>104279</v>
      </c>
      <c r="B1393" s="80" t="s">
        <v>1203</v>
      </c>
      <c r="C1393" s="18" t="s">
        <v>30</v>
      </c>
      <c r="D1393" s="19">
        <v>0</v>
      </c>
    </row>
    <row r="1394" spans="1:4" x14ac:dyDescent="0.25">
      <c r="A1394" s="18">
        <v>104265</v>
      </c>
      <c r="B1394" s="80" t="s">
        <v>1204</v>
      </c>
      <c r="C1394" s="18" t="s">
        <v>30</v>
      </c>
      <c r="D1394" s="19">
        <v>0</v>
      </c>
    </row>
    <row r="1395" spans="1:4" x14ac:dyDescent="0.25">
      <c r="A1395" s="18">
        <v>104266</v>
      </c>
      <c r="B1395" s="80" t="s">
        <v>1205</v>
      </c>
      <c r="C1395" s="18" t="s">
        <v>30</v>
      </c>
      <c r="D1395" s="19">
        <v>0</v>
      </c>
    </row>
    <row r="1396" spans="1:4" ht="26.25" x14ac:dyDescent="0.25">
      <c r="A1396" s="18">
        <v>104305</v>
      </c>
      <c r="B1396" s="80" t="s">
        <v>1206</v>
      </c>
      <c r="C1396" s="18" t="s">
        <v>37</v>
      </c>
      <c r="D1396" s="19">
        <v>0</v>
      </c>
    </row>
    <row r="1397" spans="1:4" ht="26.25" x14ac:dyDescent="0.25">
      <c r="A1397" s="18">
        <v>104306</v>
      </c>
      <c r="B1397" s="80" t="s">
        <v>1207</v>
      </c>
      <c r="C1397" s="18" t="s">
        <v>37</v>
      </c>
      <c r="D1397" s="19">
        <v>0</v>
      </c>
    </row>
    <row r="1398" spans="1:4" ht="26.25" x14ac:dyDescent="0.25">
      <c r="A1398" s="18">
        <v>104307</v>
      </c>
      <c r="B1398" s="80" t="s">
        <v>1208</v>
      </c>
      <c r="C1398" s="18" t="s">
        <v>37</v>
      </c>
      <c r="D1398" s="19">
        <v>0</v>
      </c>
    </row>
    <row r="1399" spans="1:4" ht="26.25" x14ac:dyDescent="0.25">
      <c r="A1399" s="18">
        <v>104308</v>
      </c>
      <c r="B1399" s="80" t="s">
        <v>1209</v>
      </c>
      <c r="C1399" s="18" t="s">
        <v>37</v>
      </c>
      <c r="D1399" s="19">
        <v>0</v>
      </c>
    </row>
    <row r="1400" spans="1:4" ht="26.25" x14ac:dyDescent="0.25">
      <c r="A1400" s="18">
        <v>104309</v>
      </c>
      <c r="B1400" s="80" t="s">
        <v>1210</v>
      </c>
      <c r="C1400" s="18" t="s">
        <v>37</v>
      </c>
      <c r="D1400" s="19">
        <v>0</v>
      </c>
    </row>
    <row r="1401" spans="1:4" ht="26.25" x14ac:dyDescent="0.25">
      <c r="A1401" s="18">
        <v>104310</v>
      </c>
      <c r="B1401" s="80" t="s">
        <v>1211</v>
      </c>
      <c r="C1401" s="18" t="s">
        <v>37</v>
      </c>
      <c r="D1401" s="19">
        <v>0</v>
      </c>
    </row>
    <row r="1402" spans="1:4" ht="26.25" x14ac:dyDescent="0.25">
      <c r="A1402" s="18">
        <v>104311</v>
      </c>
      <c r="B1402" s="80" t="s">
        <v>1212</v>
      </c>
      <c r="C1402" s="18" t="s">
        <v>37</v>
      </c>
      <c r="D1402" s="19">
        <v>0</v>
      </c>
    </row>
    <row r="1403" spans="1:4" ht="26.25" x14ac:dyDescent="0.25">
      <c r="A1403" s="18">
        <v>104301</v>
      </c>
      <c r="B1403" s="80" t="s">
        <v>1213</v>
      </c>
      <c r="C1403" s="18" t="s">
        <v>280</v>
      </c>
      <c r="D1403" s="19">
        <v>0</v>
      </c>
    </row>
    <row r="1404" spans="1:4" ht="26.25" x14ac:dyDescent="0.25">
      <c r="A1404" s="18">
        <v>104302</v>
      </c>
      <c r="B1404" s="80" t="s">
        <v>1214</v>
      </c>
      <c r="C1404" s="18" t="s">
        <v>280</v>
      </c>
      <c r="D1404" s="19">
        <v>0</v>
      </c>
    </row>
    <row r="1405" spans="1:4" ht="26.25" x14ac:dyDescent="0.25">
      <c r="A1405" s="18">
        <v>104303</v>
      </c>
      <c r="B1405" s="80" t="s">
        <v>1215</v>
      </c>
      <c r="C1405" s="18" t="s">
        <v>280</v>
      </c>
      <c r="D1405" s="19">
        <v>0</v>
      </c>
    </row>
    <row r="1406" spans="1:4" ht="26.25" x14ac:dyDescent="0.25">
      <c r="A1406" s="18">
        <v>104304</v>
      </c>
      <c r="B1406" s="80" t="s">
        <v>1216</v>
      </c>
      <c r="C1406" s="18" t="s">
        <v>280</v>
      </c>
      <c r="D1406" s="19">
        <v>0</v>
      </c>
    </row>
    <row r="1407" spans="1:4" ht="26.25" x14ac:dyDescent="0.25">
      <c r="A1407" s="18">
        <v>104293</v>
      </c>
      <c r="B1407" s="80" t="s">
        <v>1217</v>
      </c>
      <c r="C1407" s="18" t="s">
        <v>280</v>
      </c>
      <c r="D1407" s="19">
        <v>0</v>
      </c>
    </row>
    <row r="1408" spans="1:4" ht="26.25" x14ac:dyDescent="0.25">
      <c r="A1408" s="18">
        <v>104297</v>
      </c>
      <c r="B1408" s="80" t="s">
        <v>1218</v>
      </c>
      <c r="C1408" s="18" t="s">
        <v>280</v>
      </c>
      <c r="D1408" s="19">
        <v>0</v>
      </c>
    </row>
    <row r="1409" spans="1:4" ht="26.25" x14ac:dyDescent="0.25">
      <c r="A1409" s="18">
        <v>104295</v>
      </c>
      <c r="B1409" s="80" t="s">
        <v>1219</v>
      </c>
      <c r="C1409" s="18" t="s">
        <v>280</v>
      </c>
      <c r="D1409" s="19">
        <v>0</v>
      </c>
    </row>
    <row r="1410" spans="1:4" ht="26.25" x14ac:dyDescent="0.25">
      <c r="A1410" s="18">
        <v>104299</v>
      </c>
      <c r="B1410" s="80" t="s">
        <v>1220</v>
      </c>
      <c r="C1410" s="18" t="s">
        <v>280</v>
      </c>
      <c r="D1410" s="19">
        <v>0</v>
      </c>
    </row>
    <row r="1411" spans="1:4" ht="26.25" x14ac:dyDescent="0.25">
      <c r="A1411" s="18">
        <v>104294</v>
      </c>
      <c r="B1411" s="80" t="s">
        <v>1221</v>
      </c>
      <c r="C1411" s="18" t="s">
        <v>280</v>
      </c>
      <c r="D1411" s="19">
        <v>0</v>
      </c>
    </row>
    <row r="1412" spans="1:4" ht="26.25" x14ac:dyDescent="0.25">
      <c r="A1412" s="18">
        <v>104298</v>
      </c>
      <c r="B1412" s="80" t="s">
        <v>1222</v>
      </c>
      <c r="C1412" s="18" t="s">
        <v>280</v>
      </c>
      <c r="D1412" s="19">
        <v>0</v>
      </c>
    </row>
    <row r="1413" spans="1:4" ht="26.25" x14ac:dyDescent="0.25">
      <c r="A1413" s="18">
        <v>104296</v>
      </c>
      <c r="B1413" s="80" t="s">
        <v>1223</v>
      </c>
      <c r="C1413" s="18" t="s">
        <v>280</v>
      </c>
      <c r="D1413" s="19">
        <v>0</v>
      </c>
    </row>
    <row r="1414" spans="1:4" ht="26.25" x14ac:dyDescent="0.25">
      <c r="A1414" s="18">
        <v>104300</v>
      </c>
      <c r="B1414" s="80" t="s">
        <v>1224</v>
      </c>
      <c r="C1414" s="18" t="s">
        <v>280</v>
      </c>
      <c r="D1414" s="19">
        <v>0</v>
      </c>
    </row>
    <row r="1415" spans="1:4" ht="26.25" x14ac:dyDescent="0.25">
      <c r="A1415" s="18">
        <v>90944</v>
      </c>
      <c r="B1415" s="80" t="s">
        <v>1225</v>
      </c>
      <c r="C1415" s="18" t="s">
        <v>28</v>
      </c>
      <c r="D1415" s="19">
        <v>196.3</v>
      </c>
    </row>
    <row r="1416" spans="1:4" ht="26.25" x14ac:dyDescent="0.25">
      <c r="A1416" s="18">
        <v>90934</v>
      </c>
      <c r="B1416" s="80" t="s">
        <v>1226</v>
      </c>
      <c r="C1416" s="18" t="s">
        <v>28</v>
      </c>
      <c r="D1416" s="19">
        <v>182.11</v>
      </c>
    </row>
    <row r="1417" spans="1:4" ht="26.25" x14ac:dyDescent="0.25">
      <c r="A1417" s="18">
        <v>90954</v>
      </c>
      <c r="B1417" s="80" t="s">
        <v>1227</v>
      </c>
      <c r="C1417" s="18" t="s">
        <v>28</v>
      </c>
      <c r="D1417" s="19">
        <v>222.3</v>
      </c>
    </row>
    <row r="1418" spans="1:4" ht="26.25" x14ac:dyDescent="0.25">
      <c r="A1418" s="18">
        <v>90933</v>
      </c>
      <c r="B1418" s="80" t="s">
        <v>1228</v>
      </c>
      <c r="C1418" s="18" t="s">
        <v>28</v>
      </c>
      <c r="D1418" s="19">
        <v>168.62</v>
      </c>
    </row>
    <row r="1419" spans="1:4" ht="26.25" x14ac:dyDescent="0.25">
      <c r="A1419" s="18">
        <v>90943</v>
      </c>
      <c r="B1419" s="80" t="s">
        <v>1229</v>
      </c>
      <c r="C1419" s="18" t="s">
        <v>28</v>
      </c>
      <c r="D1419" s="19">
        <v>181.62</v>
      </c>
    </row>
    <row r="1420" spans="1:4" ht="26.25" x14ac:dyDescent="0.25">
      <c r="A1420" s="18">
        <v>90953</v>
      </c>
      <c r="B1420" s="80" t="s">
        <v>1230</v>
      </c>
      <c r="C1420" s="18" t="s">
        <v>28</v>
      </c>
      <c r="D1420" s="19">
        <v>205.42</v>
      </c>
    </row>
    <row r="1421" spans="1:4" ht="26.25" x14ac:dyDescent="0.25">
      <c r="A1421" s="18">
        <v>90932</v>
      </c>
      <c r="B1421" s="80" t="s">
        <v>1231</v>
      </c>
      <c r="C1421" s="18" t="s">
        <v>28</v>
      </c>
      <c r="D1421" s="19">
        <v>94.29</v>
      </c>
    </row>
    <row r="1422" spans="1:4" ht="26.25" x14ac:dyDescent="0.25">
      <c r="A1422" s="18">
        <v>90942</v>
      </c>
      <c r="B1422" s="80" t="s">
        <v>1232</v>
      </c>
      <c r="C1422" s="18" t="s">
        <v>28</v>
      </c>
      <c r="D1422" s="19">
        <v>100.67</v>
      </c>
    </row>
    <row r="1423" spans="1:4" ht="26.25" x14ac:dyDescent="0.25">
      <c r="A1423" s="18">
        <v>90952</v>
      </c>
      <c r="B1423" s="80" t="s">
        <v>1233</v>
      </c>
      <c r="C1423" s="18" t="s">
        <v>28</v>
      </c>
      <c r="D1423" s="19">
        <v>112.34</v>
      </c>
    </row>
    <row r="1424" spans="1:4" ht="26.25" x14ac:dyDescent="0.25">
      <c r="A1424" s="18">
        <v>90930</v>
      </c>
      <c r="B1424" s="80" t="s">
        <v>1234</v>
      </c>
      <c r="C1424" s="18" t="s">
        <v>28</v>
      </c>
      <c r="D1424" s="19">
        <v>88.06</v>
      </c>
    </row>
    <row r="1425" spans="1:4" ht="26.25" x14ac:dyDescent="0.25">
      <c r="A1425" s="18">
        <v>90940</v>
      </c>
      <c r="B1425" s="80" t="s">
        <v>1235</v>
      </c>
      <c r="C1425" s="18" t="s">
        <v>28</v>
      </c>
      <c r="D1425" s="19">
        <v>93.89</v>
      </c>
    </row>
    <row r="1426" spans="1:4" ht="26.25" x14ac:dyDescent="0.25">
      <c r="A1426" s="18">
        <v>90950</v>
      </c>
      <c r="B1426" s="80" t="s">
        <v>1236</v>
      </c>
      <c r="C1426" s="18" t="s">
        <v>28</v>
      </c>
      <c r="D1426" s="19">
        <v>104.55</v>
      </c>
    </row>
    <row r="1427" spans="1:4" x14ac:dyDescent="0.25">
      <c r="A1427" s="18">
        <v>88476</v>
      </c>
      <c r="B1427" s="80" t="s">
        <v>1237</v>
      </c>
      <c r="C1427" s="18" t="s">
        <v>28</v>
      </c>
      <c r="D1427" s="19">
        <v>23.97</v>
      </c>
    </row>
    <row r="1428" spans="1:4" x14ac:dyDescent="0.25">
      <c r="A1428" s="18">
        <v>88477</v>
      </c>
      <c r="B1428" s="80" t="s">
        <v>1238</v>
      </c>
      <c r="C1428" s="18" t="s">
        <v>28</v>
      </c>
      <c r="D1428" s="19">
        <v>33.04</v>
      </c>
    </row>
    <row r="1429" spans="1:4" x14ac:dyDescent="0.25">
      <c r="A1429" s="18">
        <v>88478</v>
      </c>
      <c r="B1429" s="80" t="s">
        <v>1239</v>
      </c>
      <c r="C1429" s="18" t="s">
        <v>28</v>
      </c>
      <c r="D1429" s="19">
        <v>40.54</v>
      </c>
    </row>
    <row r="1430" spans="1:4" x14ac:dyDescent="0.25">
      <c r="A1430" s="18">
        <v>88470</v>
      </c>
      <c r="B1430" s="80" t="s">
        <v>1240</v>
      </c>
      <c r="C1430" s="18" t="s">
        <v>28</v>
      </c>
      <c r="D1430" s="19">
        <v>28.85</v>
      </c>
    </row>
    <row r="1431" spans="1:4" x14ac:dyDescent="0.25">
      <c r="A1431" s="18">
        <v>88471</v>
      </c>
      <c r="B1431" s="80" t="s">
        <v>1241</v>
      </c>
      <c r="C1431" s="18" t="s">
        <v>28</v>
      </c>
      <c r="D1431" s="19">
        <v>36.090000000000003</v>
      </c>
    </row>
    <row r="1432" spans="1:4" x14ac:dyDescent="0.25">
      <c r="A1432" s="18">
        <v>88472</v>
      </c>
      <c r="B1432" s="80" t="s">
        <v>1242</v>
      </c>
      <c r="C1432" s="18" t="s">
        <v>28</v>
      </c>
      <c r="D1432" s="19">
        <v>41.85</v>
      </c>
    </row>
    <row r="1433" spans="1:4" ht="26.25" x14ac:dyDescent="0.25">
      <c r="A1433" s="18">
        <v>87759</v>
      </c>
      <c r="B1433" s="80" t="s">
        <v>1243</v>
      </c>
      <c r="C1433" s="18" t="s">
        <v>28</v>
      </c>
      <c r="D1433" s="19">
        <v>122.44</v>
      </c>
    </row>
    <row r="1434" spans="1:4" ht="26.25" x14ac:dyDescent="0.25">
      <c r="A1434" s="18">
        <v>87769</v>
      </c>
      <c r="B1434" s="80" t="s">
        <v>1244</v>
      </c>
      <c r="C1434" s="18" t="s">
        <v>28</v>
      </c>
      <c r="D1434" s="19">
        <v>145.9</v>
      </c>
    </row>
    <row r="1435" spans="1:4" ht="26.25" x14ac:dyDescent="0.25">
      <c r="A1435" s="18">
        <v>87739</v>
      </c>
      <c r="B1435" s="80" t="s">
        <v>1245</v>
      </c>
      <c r="C1435" s="18" t="s">
        <v>28</v>
      </c>
      <c r="D1435" s="19">
        <v>96.15</v>
      </c>
    </row>
    <row r="1436" spans="1:4" ht="26.25" x14ac:dyDescent="0.25">
      <c r="A1436" s="18">
        <v>87749</v>
      </c>
      <c r="B1436" s="80" t="s">
        <v>1246</v>
      </c>
      <c r="C1436" s="18" t="s">
        <v>28</v>
      </c>
      <c r="D1436" s="19">
        <v>124.75</v>
      </c>
    </row>
    <row r="1437" spans="1:4" ht="26.25" x14ac:dyDescent="0.25">
      <c r="A1437" s="18">
        <v>87624</v>
      </c>
      <c r="B1437" s="80" t="s">
        <v>1247</v>
      </c>
      <c r="C1437" s="18" t="s">
        <v>28</v>
      </c>
      <c r="D1437" s="19">
        <v>82.82</v>
      </c>
    </row>
    <row r="1438" spans="1:4" ht="26.25" x14ac:dyDescent="0.25">
      <c r="A1438" s="18">
        <v>87634</v>
      </c>
      <c r="B1438" s="80" t="s">
        <v>1248</v>
      </c>
      <c r="C1438" s="18" t="s">
        <v>28</v>
      </c>
      <c r="D1438" s="19">
        <v>111.41</v>
      </c>
    </row>
    <row r="1439" spans="1:4" ht="26.25" x14ac:dyDescent="0.25">
      <c r="A1439" s="18">
        <v>87644</v>
      </c>
      <c r="B1439" s="80" t="s">
        <v>1249</v>
      </c>
      <c r="C1439" s="18" t="s">
        <v>28</v>
      </c>
      <c r="D1439" s="19">
        <v>134.81</v>
      </c>
    </row>
    <row r="1440" spans="1:4" ht="26.25" x14ac:dyDescent="0.25">
      <c r="A1440" s="18">
        <v>87684</v>
      </c>
      <c r="B1440" s="80" t="s">
        <v>1250</v>
      </c>
      <c r="C1440" s="18" t="s">
        <v>28</v>
      </c>
      <c r="D1440" s="19">
        <v>129.9</v>
      </c>
    </row>
    <row r="1441" spans="1:4" ht="26.25" x14ac:dyDescent="0.25">
      <c r="A1441" s="18">
        <v>87694</v>
      </c>
      <c r="B1441" s="80" t="s">
        <v>1251</v>
      </c>
      <c r="C1441" s="18" t="s">
        <v>28</v>
      </c>
      <c r="D1441" s="19">
        <v>148.80000000000001</v>
      </c>
    </row>
    <row r="1442" spans="1:4" ht="26.25" x14ac:dyDescent="0.25">
      <c r="A1442" s="18">
        <v>87704</v>
      </c>
      <c r="B1442" s="80" t="s">
        <v>1252</v>
      </c>
      <c r="C1442" s="18" t="s">
        <v>28</v>
      </c>
      <c r="D1442" s="19">
        <v>161.55000000000001</v>
      </c>
    </row>
    <row r="1443" spans="1:4" ht="26.25" x14ac:dyDescent="0.25">
      <c r="A1443" s="18">
        <v>87758</v>
      </c>
      <c r="B1443" s="80" t="s">
        <v>1253</v>
      </c>
      <c r="C1443" s="18" t="s">
        <v>28</v>
      </c>
      <c r="D1443" s="19">
        <v>112.87</v>
      </c>
    </row>
    <row r="1444" spans="1:4" ht="26.25" x14ac:dyDescent="0.25">
      <c r="A1444" s="18">
        <v>87768</v>
      </c>
      <c r="B1444" s="80" t="s">
        <v>1254</v>
      </c>
      <c r="C1444" s="18" t="s">
        <v>28</v>
      </c>
      <c r="D1444" s="19">
        <v>134.12</v>
      </c>
    </row>
    <row r="1445" spans="1:4" ht="26.25" x14ac:dyDescent="0.25">
      <c r="A1445" s="18">
        <v>87738</v>
      </c>
      <c r="B1445" s="80" t="s">
        <v>1255</v>
      </c>
      <c r="C1445" s="18" t="s">
        <v>28</v>
      </c>
      <c r="D1445" s="19">
        <v>89.26</v>
      </c>
    </row>
    <row r="1446" spans="1:4" ht="26.25" x14ac:dyDescent="0.25">
      <c r="A1446" s="18">
        <v>87748</v>
      </c>
      <c r="B1446" s="80" t="s">
        <v>1256</v>
      </c>
      <c r="C1446" s="18" t="s">
        <v>28</v>
      </c>
      <c r="D1446" s="19">
        <v>115.18</v>
      </c>
    </row>
    <row r="1447" spans="1:4" ht="26.25" x14ac:dyDescent="0.25">
      <c r="A1447" s="18">
        <v>87623</v>
      </c>
      <c r="B1447" s="80" t="s">
        <v>1257</v>
      </c>
      <c r="C1447" s="18" t="s">
        <v>28</v>
      </c>
      <c r="D1447" s="19">
        <v>75.930000000000007</v>
      </c>
    </row>
    <row r="1448" spans="1:4" ht="26.25" x14ac:dyDescent="0.25">
      <c r="A1448" s="18">
        <v>87633</v>
      </c>
      <c r="B1448" s="80" t="s">
        <v>1258</v>
      </c>
      <c r="C1448" s="18" t="s">
        <v>28</v>
      </c>
      <c r="D1448" s="19">
        <v>101.84</v>
      </c>
    </row>
    <row r="1449" spans="1:4" ht="26.25" x14ac:dyDescent="0.25">
      <c r="A1449" s="18">
        <v>87643</v>
      </c>
      <c r="B1449" s="80" t="s">
        <v>1259</v>
      </c>
      <c r="C1449" s="18" t="s">
        <v>28</v>
      </c>
      <c r="D1449" s="19">
        <v>123.03</v>
      </c>
    </row>
    <row r="1450" spans="1:4" ht="26.25" x14ac:dyDescent="0.25">
      <c r="A1450" s="18">
        <v>87683</v>
      </c>
      <c r="B1450" s="80" t="s">
        <v>1260</v>
      </c>
      <c r="C1450" s="18" t="s">
        <v>28</v>
      </c>
      <c r="D1450" s="19">
        <v>118.12</v>
      </c>
    </row>
    <row r="1451" spans="1:4" ht="26.25" x14ac:dyDescent="0.25">
      <c r="A1451" s="18">
        <v>87703</v>
      </c>
      <c r="B1451" s="80" t="s">
        <v>1261</v>
      </c>
      <c r="C1451" s="18" t="s">
        <v>28</v>
      </c>
      <c r="D1451" s="19">
        <v>146.87</v>
      </c>
    </row>
    <row r="1452" spans="1:4" ht="26.25" x14ac:dyDescent="0.25">
      <c r="A1452" s="18">
        <v>87693</v>
      </c>
      <c r="B1452" s="80" t="s">
        <v>1262</v>
      </c>
      <c r="C1452" s="18" t="s">
        <v>28</v>
      </c>
      <c r="D1452" s="19">
        <v>135.31</v>
      </c>
    </row>
    <row r="1453" spans="1:4" ht="26.25" x14ac:dyDescent="0.25">
      <c r="A1453" s="18">
        <v>87757</v>
      </c>
      <c r="B1453" s="80" t="s">
        <v>1263</v>
      </c>
      <c r="C1453" s="18" t="s">
        <v>28</v>
      </c>
      <c r="D1453" s="19">
        <v>60.08</v>
      </c>
    </row>
    <row r="1454" spans="1:4" ht="26.25" x14ac:dyDescent="0.25">
      <c r="A1454" s="18">
        <v>87767</v>
      </c>
      <c r="B1454" s="80" t="s">
        <v>1264</v>
      </c>
      <c r="C1454" s="18" t="s">
        <v>28</v>
      </c>
      <c r="D1454" s="19">
        <v>69.22</v>
      </c>
    </row>
    <row r="1455" spans="1:4" ht="26.25" x14ac:dyDescent="0.25">
      <c r="A1455" s="18">
        <v>87737</v>
      </c>
      <c r="B1455" s="80" t="s">
        <v>1265</v>
      </c>
      <c r="C1455" s="18" t="s">
        <v>28</v>
      </c>
      <c r="D1455" s="19">
        <v>51.29</v>
      </c>
    </row>
    <row r="1456" spans="1:4" ht="26.25" x14ac:dyDescent="0.25">
      <c r="A1456" s="18">
        <v>87747</v>
      </c>
      <c r="B1456" s="80" t="s">
        <v>1266</v>
      </c>
      <c r="C1456" s="18" t="s">
        <v>28</v>
      </c>
      <c r="D1456" s="19">
        <v>62.39</v>
      </c>
    </row>
    <row r="1457" spans="1:4" ht="26.25" x14ac:dyDescent="0.25">
      <c r="A1457" s="18">
        <v>87622</v>
      </c>
      <c r="B1457" s="80" t="s">
        <v>1267</v>
      </c>
      <c r="C1457" s="18" t="s">
        <v>28</v>
      </c>
      <c r="D1457" s="19">
        <v>37.96</v>
      </c>
    </row>
    <row r="1458" spans="1:4" ht="26.25" x14ac:dyDescent="0.25">
      <c r="A1458" s="18">
        <v>87632</v>
      </c>
      <c r="B1458" s="80" t="s">
        <v>1268</v>
      </c>
      <c r="C1458" s="18" t="s">
        <v>28</v>
      </c>
      <c r="D1458" s="19">
        <v>49.05</v>
      </c>
    </row>
    <row r="1459" spans="1:4" ht="26.25" x14ac:dyDescent="0.25">
      <c r="A1459" s="18">
        <v>87642</v>
      </c>
      <c r="B1459" s="80" t="s">
        <v>1269</v>
      </c>
      <c r="C1459" s="18" t="s">
        <v>28</v>
      </c>
      <c r="D1459" s="19">
        <v>58.13</v>
      </c>
    </row>
    <row r="1460" spans="1:4" ht="26.25" x14ac:dyDescent="0.25">
      <c r="A1460" s="18">
        <v>87682</v>
      </c>
      <c r="B1460" s="80" t="s">
        <v>1270</v>
      </c>
      <c r="C1460" s="18" t="s">
        <v>28</v>
      </c>
      <c r="D1460" s="19">
        <v>53.22</v>
      </c>
    </row>
    <row r="1461" spans="1:4" ht="26.25" x14ac:dyDescent="0.25">
      <c r="A1461" s="18">
        <v>87692</v>
      </c>
      <c r="B1461" s="80" t="s">
        <v>1271</v>
      </c>
      <c r="C1461" s="18" t="s">
        <v>28</v>
      </c>
      <c r="D1461" s="19">
        <v>60.98</v>
      </c>
    </row>
    <row r="1462" spans="1:4" ht="26.25" x14ac:dyDescent="0.25">
      <c r="A1462" s="18">
        <v>87702</v>
      </c>
      <c r="B1462" s="80" t="s">
        <v>1272</v>
      </c>
      <c r="C1462" s="18" t="s">
        <v>28</v>
      </c>
      <c r="D1462" s="19">
        <v>65.92</v>
      </c>
    </row>
    <row r="1463" spans="1:4" ht="26.25" x14ac:dyDescent="0.25">
      <c r="A1463" s="18">
        <v>87755</v>
      </c>
      <c r="B1463" s="80" t="s">
        <v>1273</v>
      </c>
      <c r="C1463" s="18" t="s">
        <v>28</v>
      </c>
      <c r="D1463" s="19">
        <v>55.66</v>
      </c>
    </row>
    <row r="1464" spans="1:4" ht="26.25" x14ac:dyDescent="0.25">
      <c r="A1464" s="18">
        <v>87765</v>
      </c>
      <c r="B1464" s="80" t="s">
        <v>1274</v>
      </c>
      <c r="C1464" s="18" t="s">
        <v>28</v>
      </c>
      <c r="D1464" s="19">
        <v>63.78</v>
      </c>
    </row>
    <row r="1465" spans="1:4" ht="26.25" x14ac:dyDescent="0.25">
      <c r="A1465" s="18">
        <v>87735</v>
      </c>
      <c r="B1465" s="80" t="s">
        <v>1275</v>
      </c>
      <c r="C1465" s="18" t="s">
        <v>28</v>
      </c>
      <c r="D1465" s="19">
        <v>48.12</v>
      </c>
    </row>
    <row r="1466" spans="1:4" ht="26.25" x14ac:dyDescent="0.25">
      <c r="A1466" s="18">
        <v>87745</v>
      </c>
      <c r="B1466" s="80" t="s">
        <v>1276</v>
      </c>
      <c r="C1466" s="18" t="s">
        <v>28</v>
      </c>
      <c r="D1466" s="19">
        <v>57.97</v>
      </c>
    </row>
    <row r="1467" spans="1:4" ht="26.25" x14ac:dyDescent="0.25">
      <c r="A1467" s="18">
        <v>87620</v>
      </c>
      <c r="B1467" s="80" t="s">
        <v>1277</v>
      </c>
      <c r="C1467" s="18" t="s">
        <v>28</v>
      </c>
      <c r="D1467" s="19">
        <v>34.79</v>
      </c>
    </row>
    <row r="1468" spans="1:4" ht="26.25" x14ac:dyDescent="0.25">
      <c r="A1468" s="18">
        <v>87630</v>
      </c>
      <c r="B1468" s="80" t="s">
        <v>1278</v>
      </c>
      <c r="C1468" s="18" t="s">
        <v>28</v>
      </c>
      <c r="D1468" s="19">
        <v>44.63</v>
      </c>
    </row>
    <row r="1469" spans="1:4" ht="26.25" x14ac:dyDescent="0.25">
      <c r="A1469" s="18">
        <v>87640</v>
      </c>
      <c r="B1469" s="80" t="s">
        <v>1279</v>
      </c>
      <c r="C1469" s="18" t="s">
        <v>28</v>
      </c>
      <c r="D1469" s="19">
        <v>52.69</v>
      </c>
    </row>
    <row r="1470" spans="1:4" ht="26.25" x14ac:dyDescent="0.25">
      <c r="A1470" s="18">
        <v>87680</v>
      </c>
      <c r="B1470" s="80" t="s">
        <v>1280</v>
      </c>
      <c r="C1470" s="18" t="s">
        <v>28</v>
      </c>
      <c r="D1470" s="19">
        <v>47.78</v>
      </c>
    </row>
    <row r="1471" spans="1:4" ht="26.25" x14ac:dyDescent="0.25">
      <c r="A1471" s="18">
        <v>87690</v>
      </c>
      <c r="B1471" s="80" t="s">
        <v>1281</v>
      </c>
      <c r="C1471" s="18" t="s">
        <v>28</v>
      </c>
      <c r="D1471" s="19">
        <v>54.75</v>
      </c>
    </row>
    <row r="1472" spans="1:4" ht="26.25" x14ac:dyDescent="0.25">
      <c r="A1472" s="18">
        <v>87700</v>
      </c>
      <c r="B1472" s="80" t="s">
        <v>1282</v>
      </c>
      <c r="C1472" s="18" t="s">
        <v>28</v>
      </c>
      <c r="D1472" s="19">
        <v>59.14</v>
      </c>
    </row>
    <row r="1473" spans="1:4" x14ac:dyDescent="0.25">
      <c r="A1473" s="18">
        <v>102803</v>
      </c>
      <c r="B1473" s="80" t="s">
        <v>1283</v>
      </c>
      <c r="C1473" s="18" t="s">
        <v>28</v>
      </c>
      <c r="D1473" s="19">
        <v>2.63</v>
      </c>
    </row>
    <row r="1474" spans="1:4" ht="26.25" x14ac:dyDescent="0.25">
      <c r="A1474" s="18">
        <v>92717</v>
      </c>
      <c r="B1474" s="80" t="s">
        <v>1284</v>
      </c>
      <c r="C1474" s="18" t="s">
        <v>1285</v>
      </c>
      <c r="D1474" s="19">
        <v>0.3</v>
      </c>
    </row>
    <row r="1475" spans="1:4" ht="26.25" x14ac:dyDescent="0.25">
      <c r="A1475" s="18">
        <v>92716</v>
      </c>
      <c r="B1475" s="80" t="s">
        <v>1286</v>
      </c>
      <c r="C1475" s="18" t="s">
        <v>1287</v>
      </c>
      <c r="D1475" s="19">
        <v>115.86</v>
      </c>
    </row>
    <row r="1476" spans="1:4" ht="26.25" x14ac:dyDescent="0.25">
      <c r="A1476" s="18">
        <v>103668</v>
      </c>
      <c r="B1476" s="80" t="s">
        <v>1288</v>
      </c>
      <c r="C1476" s="18" t="s">
        <v>1285</v>
      </c>
      <c r="D1476" s="19">
        <v>0</v>
      </c>
    </row>
    <row r="1477" spans="1:4" ht="26.25" x14ac:dyDescent="0.25">
      <c r="A1477" s="18">
        <v>103667</v>
      </c>
      <c r="B1477" s="80" t="s">
        <v>1289</v>
      </c>
      <c r="C1477" s="18" t="s">
        <v>1287</v>
      </c>
      <c r="D1477" s="19">
        <v>0</v>
      </c>
    </row>
    <row r="1478" spans="1:4" x14ac:dyDescent="0.25">
      <c r="A1478" s="18">
        <v>89218</v>
      </c>
      <c r="B1478" s="80" t="s">
        <v>1290</v>
      </c>
      <c r="C1478" s="18" t="s">
        <v>1285</v>
      </c>
      <c r="D1478" s="19">
        <v>115.58</v>
      </c>
    </row>
    <row r="1479" spans="1:4" x14ac:dyDescent="0.25">
      <c r="A1479" s="18">
        <v>89843</v>
      </c>
      <c r="B1479" s="80" t="s">
        <v>1291</v>
      </c>
      <c r="C1479" s="18" t="s">
        <v>1287</v>
      </c>
      <c r="D1479" s="19">
        <v>240.22</v>
      </c>
    </row>
    <row r="1480" spans="1:4" ht="26.25" x14ac:dyDescent="0.25">
      <c r="A1480" s="18">
        <v>87446</v>
      </c>
      <c r="B1480" s="80" t="s">
        <v>1292</v>
      </c>
      <c r="C1480" s="18" t="s">
        <v>1285</v>
      </c>
      <c r="D1480" s="19">
        <v>0.51</v>
      </c>
    </row>
    <row r="1481" spans="1:4" ht="26.25" x14ac:dyDescent="0.25">
      <c r="A1481" s="18">
        <v>87445</v>
      </c>
      <c r="B1481" s="80" t="s">
        <v>1293</v>
      </c>
      <c r="C1481" s="18" t="s">
        <v>1287</v>
      </c>
      <c r="D1481" s="19">
        <v>5.33</v>
      </c>
    </row>
    <row r="1482" spans="1:4" ht="26.25" x14ac:dyDescent="0.25">
      <c r="A1482" s="18">
        <v>93234</v>
      </c>
      <c r="B1482" s="80" t="s">
        <v>1294</v>
      </c>
      <c r="C1482" s="18" t="s">
        <v>1285</v>
      </c>
      <c r="D1482" s="19">
        <v>0.48</v>
      </c>
    </row>
    <row r="1483" spans="1:4" ht="26.25" x14ac:dyDescent="0.25">
      <c r="A1483" s="18">
        <v>93233</v>
      </c>
      <c r="B1483" s="80" t="s">
        <v>1295</v>
      </c>
      <c r="C1483" s="18" t="s">
        <v>1287</v>
      </c>
      <c r="D1483" s="19">
        <v>5.84</v>
      </c>
    </row>
    <row r="1484" spans="1:4" ht="26.25" x14ac:dyDescent="0.25">
      <c r="A1484" s="18">
        <v>102953</v>
      </c>
      <c r="B1484" s="80" t="s">
        <v>1296</v>
      </c>
      <c r="C1484" s="18" t="s">
        <v>1285</v>
      </c>
      <c r="D1484" s="19">
        <v>0</v>
      </c>
    </row>
    <row r="1485" spans="1:4" ht="26.25" x14ac:dyDescent="0.25">
      <c r="A1485" s="18">
        <v>102952</v>
      </c>
      <c r="B1485" s="80" t="s">
        <v>1297</v>
      </c>
      <c r="C1485" s="18" t="s">
        <v>1287</v>
      </c>
      <c r="D1485" s="19">
        <v>0</v>
      </c>
    </row>
    <row r="1486" spans="1:4" ht="26.25" x14ac:dyDescent="0.25">
      <c r="A1486" s="18">
        <v>88831</v>
      </c>
      <c r="B1486" s="80" t="s">
        <v>1298</v>
      </c>
      <c r="C1486" s="18" t="s">
        <v>1285</v>
      </c>
      <c r="D1486" s="19">
        <v>0.38</v>
      </c>
    </row>
    <row r="1487" spans="1:4" ht="26.25" x14ac:dyDescent="0.25">
      <c r="A1487" s="18">
        <v>88830</v>
      </c>
      <c r="B1487" s="80" t="s">
        <v>1299</v>
      </c>
      <c r="C1487" s="18" t="s">
        <v>1287</v>
      </c>
      <c r="D1487" s="19">
        <v>2.0299999999999998</v>
      </c>
    </row>
    <row r="1488" spans="1:4" ht="26.25" x14ac:dyDescent="0.25">
      <c r="A1488" s="18">
        <v>89226</v>
      </c>
      <c r="B1488" s="80" t="s">
        <v>1300</v>
      </c>
      <c r="C1488" s="18" t="s">
        <v>1285</v>
      </c>
      <c r="D1488" s="19">
        <v>1.56</v>
      </c>
    </row>
    <row r="1489" spans="1:4" ht="26.25" x14ac:dyDescent="0.25">
      <c r="A1489" s="18">
        <v>89225</v>
      </c>
      <c r="B1489" s="80" t="s">
        <v>1301</v>
      </c>
      <c r="C1489" s="18" t="s">
        <v>1287</v>
      </c>
      <c r="D1489" s="19">
        <v>5.57</v>
      </c>
    </row>
    <row r="1490" spans="1:4" ht="26.25" x14ac:dyDescent="0.25">
      <c r="A1490" s="18">
        <v>89279</v>
      </c>
      <c r="B1490" s="80" t="s">
        <v>1302</v>
      </c>
      <c r="C1490" s="18" t="s">
        <v>1285</v>
      </c>
      <c r="D1490" s="19">
        <v>1.89</v>
      </c>
    </row>
    <row r="1491" spans="1:4" ht="26.25" x14ac:dyDescent="0.25">
      <c r="A1491" s="18">
        <v>89278</v>
      </c>
      <c r="B1491" s="80" t="s">
        <v>1303</v>
      </c>
      <c r="C1491" s="18" t="s">
        <v>1287</v>
      </c>
      <c r="D1491" s="19">
        <v>12.41</v>
      </c>
    </row>
    <row r="1492" spans="1:4" ht="26.25" x14ac:dyDescent="0.25">
      <c r="A1492" s="18">
        <v>90651</v>
      </c>
      <c r="B1492" s="80" t="s">
        <v>1304</v>
      </c>
      <c r="C1492" s="18" t="s">
        <v>1285</v>
      </c>
      <c r="D1492" s="19">
        <v>1.1200000000000001</v>
      </c>
    </row>
    <row r="1493" spans="1:4" ht="26.25" x14ac:dyDescent="0.25">
      <c r="A1493" s="18">
        <v>90650</v>
      </c>
      <c r="B1493" s="80" t="s">
        <v>1305</v>
      </c>
      <c r="C1493" s="18" t="s">
        <v>1287</v>
      </c>
      <c r="D1493" s="19">
        <v>12.29</v>
      </c>
    </row>
    <row r="1494" spans="1:4" x14ac:dyDescent="0.25">
      <c r="A1494" s="18">
        <v>106101</v>
      </c>
      <c r="B1494" s="80" t="s">
        <v>13396</v>
      </c>
      <c r="C1494" s="18" t="s">
        <v>1285</v>
      </c>
      <c r="D1494" s="19">
        <v>0</v>
      </c>
    </row>
    <row r="1495" spans="1:4" x14ac:dyDescent="0.25">
      <c r="A1495" s="18">
        <v>106100</v>
      </c>
      <c r="B1495" s="80" t="s">
        <v>13397</v>
      </c>
      <c r="C1495" s="18" t="s">
        <v>1287</v>
      </c>
      <c r="D1495" s="19">
        <v>0</v>
      </c>
    </row>
    <row r="1496" spans="1:4" x14ac:dyDescent="0.25">
      <c r="A1496" s="18">
        <v>90657</v>
      </c>
      <c r="B1496" s="80" t="s">
        <v>1306</v>
      </c>
      <c r="C1496" s="18" t="s">
        <v>1285</v>
      </c>
      <c r="D1496" s="19">
        <v>4.6900000000000004</v>
      </c>
    </row>
    <row r="1497" spans="1:4" x14ac:dyDescent="0.25">
      <c r="A1497" s="18">
        <v>90656</v>
      </c>
      <c r="B1497" s="80" t="s">
        <v>1307</v>
      </c>
      <c r="C1497" s="18" t="s">
        <v>1287</v>
      </c>
      <c r="D1497" s="19">
        <v>15.55</v>
      </c>
    </row>
    <row r="1498" spans="1:4" x14ac:dyDescent="0.25">
      <c r="A1498" s="18">
        <v>90663</v>
      </c>
      <c r="B1498" s="80" t="s">
        <v>1308</v>
      </c>
      <c r="C1498" s="18" t="s">
        <v>1285</v>
      </c>
      <c r="D1498" s="19">
        <v>5.0199999999999996</v>
      </c>
    </row>
    <row r="1499" spans="1:4" x14ac:dyDescent="0.25">
      <c r="A1499" s="18">
        <v>90662</v>
      </c>
      <c r="B1499" s="80" t="s">
        <v>1309</v>
      </c>
      <c r="C1499" s="18" t="s">
        <v>1287</v>
      </c>
      <c r="D1499" s="19">
        <v>16.18</v>
      </c>
    </row>
    <row r="1500" spans="1:4" ht="26.25" x14ac:dyDescent="0.25">
      <c r="A1500" s="18">
        <v>89022</v>
      </c>
      <c r="B1500" s="80" t="s">
        <v>1310</v>
      </c>
      <c r="C1500" s="18" t="s">
        <v>1285</v>
      </c>
      <c r="D1500" s="19">
        <v>0.7</v>
      </c>
    </row>
    <row r="1501" spans="1:4" ht="26.25" x14ac:dyDescent="0.25">
      <c r="A1501" s="18">
        <v>89021</v>
      </c>
      <c r="B1501" s="80" t="s">
        <v>1311</v>
      </c>
      <c r="C1501" s="18" t="s">
        <v>1287</v>
      </c>
      <c r="D1501" s="19">
        <v>3.33</v>
      </c>
    </row>
    <row r="1502" spans="1:4" ht="26.25" x14ac:dyDescent="0.25">
      <c r="A1502" s="18">
        <v>90644</v>
      </c>
      <c r="B1502" s="80" t="s">
        <v>1312</v>
      </c>
      <c r="C1502" s="18" t="s">
        <v>1285</v>
      </c>
      <c r="D1502" s="19">
        <v>7.21</v>
      </c>
    </row>
    <row r="1503" spans="1:4" ht="26.25" x14ac:dyDescent="0.25">
      <c r="A1503" s="18">
        <v>90643</v>
      </c>
      <c r="B1503" s="80" t="s">
        <v>1313</v>
      </c>
      <c r="C1503" s="18" t="s">
        <v>1287</v>
      </c>
      <c r="D1503" s="19">
        <v>26.5</v>
      </c>
    </row>
    <row r="1504" spans="1:4" x14ac:dyDescent="0.25">
      <c r="A1504" s="18">
        <v>102811</v>
      </c>
      <c r="B1504" s="80" t="s">
        <v>1314</v>
      </c>
      <c r="C1504" s="18" t="s">
        <v>1285</v>
      </c>
      <c r="D1504" s="19">
        <v>0</v>
      </c>
    </row>
    <row r="1505" spans="1:4" x14ac:dyDescent="0.25">
      <c r="A1505" s="18">
        <v>102810</v>
      </c>
      <c r="B1505" s="80" t="s">
        <v>1315</v>
      </c>
      <c r="C1505" s="18" t="s">
        <v>1287</v>
      </c>
      <c r="D1505" s="19">
        <v>0</v>
      </c>
    </row>
    <row r="1506" spans="1:4" ht="26.25" x14ac:dyDescent="0.25">
      <c r="A1506" s="18">
        <v>92146</v>
      </c>
      <c r="B1506" s="80" t="s">
        <v>1316</v>
      </c>
      <c r="C1506" s="18" t="s">
        <v>1285</v>
      </c>
      <c r="D1506" s="19">
        <v>32.43</v>
      </c>
    </row>
    <row r="1507" spans="1:4" ht="26.25" x14ac:dyDescent="0.25">
      <c r="A1507" s="18">
        <v>92145</v>
      </c>
      <c r="B1507" s="80" t="s">
        <v>1317</v>
      </c>
      <c r="C1507" s="18" t="s">
        <v>1287</v>
      </c>
      <c r="D1507" s="19">
        <v>81.22</v>
      </c>
    </row>
    <row r="1508" spans="1:4" x14ac:dyDescent="0.25">
      <c r="A1508" s="18">
        <v>92139</v>
      </c>
      <c r="B1508" s="80" t="s">
        <v>1318</v>
      </c>
      <c r="C1508" s="18" t="s">
        <v>1285</v>
      </c>
      <c r="D1508" s="19">
        <v>45.1</v>
      </c>
    </row>
    <row r="1509" spans="1:4" x14ac:dyDescent="0.25">
      <c r="A1509" s="18">
        <v>92138</v>
      </c>
      <c r="B1509" s="80" t="s">
        <v>1319</v>
      </c>
      <c r="C1509" s="18" t="s">
        <v>1287</v>
      </c>
      <c r="D1509" s="19">
        <v>98.69</v>
      </c>
    </row>
    <row r="1510" spans="1:4" ht="26.25" x14ac:dyDescent="0.25">
      <c r="A1510" s="18">
        <v>91387</v>
      </c>
      <c r="B1510" s="80" t="s">
        <v>1320</v>
      </c>
      <c r="C1510" s="18" t="s">
        <v>1285</v>
      </c>
      <c r="D1510" s="19">
        <v>82.11</v>
      </c>
    </row>
    <row r="1511" spans="1:4" ht="26.25" x14ac:dyDescent="0.25">
      <c r="A1511" s="18">
        <v>91386</v>
      </c>
      <c r="B1511" s="80" t="s">
        <v>1321</v>
      </c>
      <c r="C1511" s="18" t="s">
        <v>1287</v>
      </c>
      <c r="D1511" s="19">
        <v>290.3</v>
      </c>
    </row>
    <row r="1512" spans="1:4" ht="26.25" x14ac:dyDescent="0.25">
      <c r="A1512" s="18">
        <v>96036</v>
      </c>
      <c r="B1512" s="80" t="s">
        <v>1322</v>
      </c>
      <c r="C1512" s="18" t="s">
        <v>1285</v>
      </c>
      <c r="D1512" s="19">
        <v>91.56</v>
      </c>
    </row>
    <row r="1513" spans="1:4" ht="26.25" x14ac:dyDescent="0.25">
      <c r="A1513" s="18">
        <v>96035</v>
      </c>
      <c r="B1513" s="80" t="s">
        <v>1323</v>
      </c>
      <c r="C1513" s="18" t="s">
        <v>1287</v>
      </c>
      <c r="D1513" s="19">
        <v>305.88</v>
      </c>
    </row>
    <row r="1514" spans="1:4" ht="26.25" x14ac:dyDescent="0.25">
      <c r="A1514" s="18">
        <v>89877</v>
      </c>
      <c r="B1514" s="80" t="s">
        <v>1324</v>
      </c>
      <c r="C1514" s="18" t="s">
        <v>1285</v>
      </c>
      <c r="D1514" s="19">
        <v>96.82</v>
      </c>
    </row>
    <row r="1515" spans="1:4" ht="26.25" x14ac:dyDescent="0.25">
      <c r="A1515" s="18">
        <v>89876</v>
      </c>
      <c r="B1515" s="80" t="s">
        <v>1325</v>
      </c>
      <c r="C1515" s="18" t="s">
        <v>1287</v>
      </c>
      <c r="D1515" s="19">
        <v>355.76</v>
      </c>
    </row>
    <row r="1516" spans="1:4" ht="26.25" x14ac:dyDescent="0.25">
      <c r="A1516" s="18">
        <v>89884</v>
      </c>
      <c r="B1516" s="80" t="s">
        <v>1326</v>
      </c>
      <c r="C1516" s="18" t="s">
        <v>1285</v>
      </c>
      <c r="D1516" s="19">
        <v>101.57</v>
      </c>
    </row>
    <row r="1517" spans="1:4" ht="26.25" x14ac:dyDescent="0.25">
      <c r="A1517" s="18">
        <v>89883</v>
      </c>
      <c r="B1517" s="80" t="s">
        <v>1327</v>
      </c>
      <c r="C1517" s="18" t="s">
        <v>1287</v>
      </c>
      <c r="D1517" s="19">
        <v>393.38</v>
      </c>
    </row>
    <row r="1518" spans="1:4" ht="26.25" x14ac:dyDescent="0.25">
      <c r="A1518" s="18">
        <v>67827</v>
      </c>
      <c r="B1518" s="80" t="s">
        <v>1328</v>
      </c>
      <c r="C1518" s="18" t="s">
        <v>1285</v>
      </c>
      <c r="D1518" s="19">
        <v>70.650000000000006</v>
      </c>
    </row>
    <row r="1519" spans="1:4" ht="26.25" x14ac:dyDescent="0.25">
      <c r="A1519" s="18">
        <v>67826</v>
      </c>
      <c r="B1519" s="80" t="s">
        <v>1329</v>
      </c>
      <c r="C1519" s="18" t="s">
        <v>1287</v>
      </c>
      <c r="D1519" s="19">
        <v>203.62</v>
      </c>
    </row>
    <row r="1520" spans="1:4" ht="26.25" x14ac:dyDescent="0.25">
      <c r="A1520" s="18">
        <v>5961</v>
      </c>
      <c r="B1520" s="80" t="s">
        <v>1330</v>
      </c>
      <c r="C1520" s="18" t="s">
        <v>1285</v>
      </c>
      <c r="D1520" s="19">
        <v>69.22</v>
      </c>
    </row>
    <row r="1521" spans="1:4" ht="26.25" x14ac:dyDescent="0.25">
      <c r="A1521" s="18">
        <v>5811</v>
      </c>
      <c r="B1521" s="80" t="s">
        <v>1331</v>
      </c>
      <c r="C1521" s="18" t="s">
        <v>1287</v>
      </c>
      <c r="D1521" s="19">
        <v>220.88</v>
      </c>
    </row>
    <row r="1522" spans="1:4" ht="39" x14ac:dyDescent="0.25">
      <c r="A1522" s="18">
        <v>106373</v>
      </c>
      <c r="B1522" s="80" t="s">
        <v>13736</v>
      </c>
      <c r="C1522" s="18" t="s">
        <v>1285</v>
      </c>
      <c r="D1522" s="19">
        <v>0</v>
      </c>
    </row>
    <row r="1523" spans="1:4" ht="39" x14ac:dyDescent="0.25">
      <c r="A1523" s="18">
        <v>106366</v>
      </c>
      <c r="B1523" s="80" t="s">
        <v>13737</v>
      </c>
      <c r="C1523" s="18" t="s">
        <v>1287</v>
      </c>
      <c r="D1523" s="19">
        <v>0</v>
      </c>
    </row>
    <row r="1524" spans="1:4" ht="39" x14ac:dyDescent="0.25">
      <c r="A1524" s="18">
        <v>106371</v>
      </c>
      <c r="B1524" s="80" t="s">
        <v>13738</v>
      </c>
      <c r="C1524" s="18" t="s">
        <v>1285</v>
      </c>
      <c r="D1524" s="19">
        <v>0</v>
      </c>
    </row>
    <row r="1525" spans="1:4" ht="39" x14ac:dyDescent="0.25">
      <c r="A1525" s="18">
        <v>106364</v>
      </c>
      <c r="B1525" s="80" t="s">
        <v>13739</v>
      </c>
      <c r="C1525" s="18" t="s">
        <v>1287</v>
      </c>
      <c r="D1525" s="19">
        <v>0</v>
      </c>
    </row>
    <row r="1526" spans="1:4" ht="26.25" x14ac:dyDescent="0.25">
      <c r="A1526" s="18">
        <v>92243</v>
      </c>
      <c r="B1526" s="80" t="s">
        <v>1332</v>
      </c>
      <c r="C1526" s="18" t="s">
        <v>1285</v>
      </c>
      <c r="D1526" s="19">
        <v>84.18</v>
      </c>
    </row>
    <row r="1527" spans="1:4" ht="26.25" x14ac:dyDescent="0.25">
      <c r="A1527" s="18">
        <v>92242</v>
      </c>
      <c r="B1527" s="80" t="s">
        <v>1333</v>
      </c>
      <c r="C1527" s="18" t="s">
        <v>1287</v>
      </c>
      <c r="D1527" s="19">
        <v>426.23</v>
      </c>
    </row>
    <row r="1528" spans="1:4" ht="26.25" x14ac:dyDescent="0.25">
      <c r="A1528" s="18">
        <v>91646</v>
      </c>
      <c r="B1528" s="80" t="s">
        <v>1334</v>
      </c>
      <c r="C1528" s="18" t="s">
        <v>1285</v>
      </c>
      <c r="D1528" s="19">
        <v>103.34</v>
      </c>
    </row>
    <row r="1529" spans="1:4" ht="26.25" x14ac:dyDescent="0.25">
      <c r="A1529" s="18">
        <v>91645</v>
      </c>
      <c r="B1529" s="80" t="s">
        <v>1335</v>
      </c>
      <c r="C1529" s="18" t="s">
        <v>1287</v>
      </c>
      <c r="D1529" s="19">
        <v>493.4</v>
      </c>
    </row>
    <row r="1530" spans="1:4" ht="39" x14ac:dyDescent="0.25">
      <c r="A1530" s="18">
        <v>92107</v>
      </c>
      <c r="B1530" s="80" t="s">
        <v>1336</v>
      </c>
      <c r="C1530" s="18" t="s">
        <v>1285</v>
      </c>
      <c r="D1530" s="19">
        <v>100.94</v>
      </c>
    </row>
    <row r="1531" spans="1:4" ht="39" x14ac:dyDescent="0.25">
      <c r="A1531" s="18">
        <v>92106</v>
      </c>
      <c r="B1531" s="80" t="s">
        <v>1337</v>
      </c>
      <c r="C1531" s="18" t="s">
        <v>1287</v>
      </c>
      <c r="D1531" s="19">
        <v>379.16</v>
      </c>
    </row>
    <row r="1532" spans="1:4" ht="26.25" x14ac:dyDescent="0.25">
      <c r="A1532" s="18">
        <v>5903</v>
      </c>
      <c r="B1532" s="80" t="s">
        <v>1338</v>
      </c>
      <c r="C1532" s="18" t="s">
        <v>1285</v>
      </c>
      <c r="D1532" s="19">
        <v>80.040000000000006</v>
      </c>
    </row>
    <row r="1533" spans="1:4" ht="26.25" x14ac:dyDescent="0.25">
      <c r="A1533" s="18">
        <v>5901</v>
      </c>
      <c r="B1533" s="80" t="s">
        <v>1339</v>
      </c>
      <c r="C1533" s="18" t="s">
        <v>1287</v>
      </c>
      <c r="D1533" s="19">
        <v>337.95</v>
      </c>
    </row>
    <row r="1534" spans="1:4" ht="26.25" x14ac:dyDescent="0.25">
      <c r="A1534" s="18">
        <v>106252</v>
      </c>
      <c r="B1534" s="80" t="s">
        <v>13740</v>
      </c>
      <c r="C1534" s="18" t="s">
        <v>1285</v>
      </c>
      <c r="D1534" s="19">
        <v>79.31</v>
      </c>
    </row>
    <row r="1535" spans="1:4" ht="26.25" x14ac:dyDescent="0.25">
      <c r="A1535" s="18">
        <v>106247</v>
      </c>
      <c r="B1535" s="80" t="s">
        <v>13741</v>
      </c>
      <c r="C1535" s="18" t="s">
        <v>1287</v>
      </c>
      <c r="D1535" s="19">
        <v>300.41000000000003</v>
      </c>
    </row>
    <row r="1536" spans="1:4" ht="26.25" x14ac:dyDescent="0.25">
      <c r="A1536" s="18">
        <v>6260</v>
      </c>
      <c r="B1536" s="80" t="s">
        <v>1340</v>
      </c>
      <c r="C1536" s="18" t="s">
        <v>1285</v>
      </c>
      <c r="D1536" s="19">
        <v>65.180000000000007</v>
      </c>
    </row>
    <row r="1537" spans="1:4" ht="26.25" x14ac:dyDescent="0.25">
      <c r="A1537" s="18">
        <v>6259</v>
      </c>
      <c r="B1537" s="80" t="s">
        <v>1341</v>
      </c>
      <c r="C1537" s="18" t="s">
        <v>1287</v>
      </c>
      <c r="D1537" s="19">
        <v>270.57</v>
      </c>
    </row>
    <row r="1538" spans="1:4" ht="26.25" x14ac:dyDescent="0.25">
      <c r="A1538" s="18">
        <v>104705</v>
      </c>
      <c r="B1538" s="80" t="s">
        <v>1342</v>
      </c>
      <c r="C1538" s="18" t="s">
        <v>1285</v>
      </c>
      <c r="D1538" s="19">
        <v>0</v>
      </c>
    </row>
    <row r="1539" spans="1:4" ht="26.25" x14ac:dyDescent="0.25">
      <c r="A1539" s="18">
        <v>104704</v>
      </c>
      <c r="B1539" s="80" t="s">
        <v>1343</v>
      </c>
      <c r="C1539" s="18" t="s">
        <v>1287</v>
      </c>
      <c r="D1539" s="19">
        <v>0</v>
      </c>
    </row>
    <row r="1540" spans="1:4" ht="39" x14ac:dyDescent="0.25">
      <c r="A1540" s="18">
        <v>91395</v>
      </c>
      <c r="B1540" s="80" t="s">
        <v>1344</v>
      </c>
      <c r="C1540" s="18" t="s">
        <v>1285</v>
      </c>
      <c r="D1540" s="19">
        <v>63.3</v>
      </c>
    </row>
    <row r="1541" spans="1:4" ht="39" x14ac:dyDescent="0.25">
      <c r="A1541" s="18">
        <v>73467</v>
      </c>
      <c r="B1541" s="80" t="s">
        <v>1345</v>
      </c>
      <c r="C1541" s="18" t="s">
        <v>1287</v>
      </c>
      <c r="D1541" s="19">
        <v>263.83999999999997</v>
      </c>
    </row>
    <row r="1542" spans="1:4" ht="39" x14ac:dyDescent="0.25">
      <c r="A1542" s="18">
        <v>5826</v>
      </c>
      <c r="B1542" s="80" t="s">
        <v>1346</v>
      </c>
      <c r="C1542" s="18" t="s">
        <v>1285</v>
      </c>
      <c r="D1542" s="19">
        <v>66.73</v>
      </c>
    </row>
    <row r="1543" spans="1:4" ht="39" x14ac:dyDescent="0.25">
      <c r="A1543" s="18">
        <v>5824</v>
      </c>
      <c r="B1543" s="80" t="s">
        <v>1347</v>
      </c>
      <c r="C1543" s="18" t="s">
        <v>1287</v>
      </c>
      <c r="D1543" s="19">
        <v>231.98</v>
      </c>
    </row>
    <row r="1544" spans="1:4" ht="39" x14ac:dyDescent="0.25">
      <c r="A1544" s="18">
        <v>106369</v>
      </c>
      <c r="B1544" s="80" t="s">
        <v>13742</v>
      </c>
      <c r="C1544" s="18" t="s">
        <v>1285</v>
      </c>
      <c r="D1544" s="19">
        <v>0</v>
      </c>
    </row>
    <row r="1545" spans="1:4" ht="39" x14ac:dyDescent="0.25">
      <c r="A1545" s="18">
        <v>106362</v>
      </c>
      <c r="B1545" s="80" t="s">
        <v>13743</v>
      </c>
      <c r="C1545" s="18" t="s">
        <v>1287</v>
      </c>
      <c r="D1545" s="19">
        <v>0</v>
      </c>
    </row>
    <row r="1546" spans="1:4" ht="39" x14ac:dyDescent="0.25">
      <c r="A1546" s="18">
        <v>106253</v>
      </c>
      <c r="B1546" s="80" t="s">
        <v>13744</v>
      </c>
      <c r="C1546" s="18" t="s">
        <v>1285</v>
      </c>
      <c r="D1546" s="19">
        <v>85.34</v>
      </c>
    </row>
    <row r="1547" spans="1:4" ht="39" x14ac:dyDescent="0.25">
      <c r="A1547" s="18">
        <v>106248</v>
      </c>
      <c r="B1547" s="80" t="s">
        <v>13745</v>
      </c>
      <c r="C1547" s="18" t="s">
        <v>1287</v>
      </c>
      <c r="D1547" s="19">
        <v>315.95</v>
      </c>
    </row>
    <row r="1548" spans="1:4" ht="39" x14ac:dyDescent="0.25">
      <c r="A1548" s="18">
        <v>106372</v>
      </c>
      <c r="B1548" s="80" t="s">
        <v>13746</v>
      </c>
      <c r="C1548" s="18" t="s">
        <v>1285</v>
      </c>
      <c r="D1548" s="19">
        <v>0</v>
      </c>
    </row>
    <row r="1549" spans="1:4" ht="39" x14ac:dyDescent="0.25">
      <c r="A1549" s="18">
        <v>106365</v>
      </c>
      <c r="B1549" s="80" t="s">
        <v>13747</v>
      </c>
      <c r="C1549" s="18" t="s">
        <v>1287</v>
      </c>
      <c r="D1549" s="19">
        <v>0</v>
      </c>
    </row>
    <row r="1550" spans="1:4" ht="39" x14ac:dyDescent="0.25">
      <c r="A1550" s="18">
        <v>106370</v>
      </c>
      <c r="B1550" s="80" t="s">
        <v>13748</v>
      </c>
      <c r="C1550" s="18" t="s">
        <v>1285</v>
      </c>
      <c r="D1550" s="19">
        <v>0</v>
      </c>
    </row>
    <row r="1551" spans="1:4" ht="39" x14ac:dyDescent="0.25">
      <c r="A1551" s="18">
        <v>106363</v>
      </c>
      <c r="B1551" s="80" t="s">
        <v>13749</v>
      </c>
      <c r="C1551" s="18" t="s">
        <v>1287</v>
      </c>
      <c r="D1551" s="19">
        <v>0</v>
      </c>
    </row>
    <row r="1552" spans="1:4" ht="26.25" x14ac:dyDescent="0.25">
      <c r="A1552" s="18">
        <v>5892</v>
      </c>
      <c r="B1552" s="80" t="s">
        <v>1348</v>
      </c>
      <c r="C1552" s="18" t="s">
        <v>1285</v>
      </c>
      <c r="D1552" s="19">
        <v>60.5</v>
      </c>
    </row>
    <row r="1553" spans="1:4" ht="26.25" x14ac:dyDescent="0.25">
      <c r="A1553" s="18">
        <v>5890</v>
      </c>
      <c r="B1553" s="80" t="s">
        <v>1349</v>
      </c>
      <c r="C1553" s="18" t="s">
        <v>1287</v>
      </c>
      <c r="D1553" s="19">
        <v>216.64</v>
      </c>
    </row>
    <row r="1554" spans="1:4" ht="26.25" x14ac:dyDescent="0.25">
      <c r="A1554" s="18">
        <v>5896</v>
      </c>
      <c r="B1554" s="80" t="s">
        <v>1350</v>
      </c>
      <c r="C1554" s="18" t="s">
        <v>1285</v>
      </c>
      <c r="D1554" s="19">
        <v>63.73</v>
      </c>
    </row>
    <row r="1555" spans="1:4" ht="26.25" x14ac:dyDescent="0.25">
      <c r="A1555" s="18">
        <v>5894</v>
      </c>
      <c r="B1555" s="80" t="s">
        <v>1351</v>
      </c>
      <c r="C1555" s="18" t="s">
        <v>1287</v>
      </c>
      <c r="D1555" s="19">
        <v>226.22</v>
      </c>
    </row>
    <row r="1556" spans="1:4" ht="26.25" x14ac:dyDescent="0.25">
      <c r="A1556" s="18">
        <v>91032</v>
      </c>
      <c r="B1556" s="80" t="s">
        <v>1352</v>
      </c>
      <c r="C1556" s="18" t="s">
        <v>1285</v>
      </c>
      <c r="D1556" s="19">
        <v>73.59</v>
      </c>
    </row>
    <row r="1557" spans="1:4" ht="26.25" x14ac:dyDescent="0.25">
      <c r="A1557" s="18">
        <v>91031</v>
      </c>
      <c r="B1557" s="80" t="s">
        <v>1353</v>
      </c>
      <c r="C1557" s="18" t="s">
        <v>1287</v>
      </c>
      <c r="D1557" s="19">
        <v>278.06</v>
      </c>
    </row>
    <row r="1558" spans="1:4" ht="39" x14ac:dyDescent="0.25">
      <c r="A1558" s="18">
        <v>106255</v>
      </c>
      <c r="B1558" s="80" t="s">
        <v>13750</v>
      </c>
      <c r="C1558" s="18" t="s">
        <v>1285</v>
      </c>
      <c r="D1558" s="19">
        <v>0</v>
      </c>
    </row>
    <row r="1559" spans="1:4" ht="39" x14ac:dyDescent="0.25">
      <c r="A1559" s="18">
        <v>106250</v>
      </c>
      <c r="B1559" s="80" t="s">
        <v>13751</v>
      </c>
      <c r="C1559" s="18" t="s">
        <v>1287</v>
      </c>
      <c r="D1559" s="19">
        <v>0</v>
      </c>
    </row>
    <row r="1560" spans="1:4" ht="39" x14ac:dyDescent="0.25">
      <c r="A1560" s="18">
        <v>106374</v>
      </c>
      <c r="B1560" s="80" t="s">
        <v>13752</v>
      </c>
      <c r="C1560" s="18" t="s">
        <v>1285</v>
      </c>
      <c r="D1560" s="19">
        <v>0</v>
      </c>
    </row>
    <row r="1561" spans="1:4" ht="39" x14ac:dyDescent="0.25">
      <c r="A1561" s="18">
        <v>106367</v>
      </c>
      <c r="B1561" s="80" t="s">
        <v>13753</v>
      </c>
      <c r="C1561" s="18" t="s">
        <v>1287</v>
      </c>
      <c r="D1561" s="19">
        <v>0</v>
      </c>
    </row>
    <row r="1562" spans="1:4" ht="39" x14ac:dyDescent="0.25">
      <c r="A1562" s="18">
        <v>106375</v>
      </c>
      <c r="B1562" s="80" t="s">
        <v>13754</v>
      </c>
      <c r="C1562" s="18" t="s">
        <v>1285</v>
      </c>
      <c r="D1562" s="19">
        <v>0</v>
      </c>
    </row>
    <row r="1563" spans="1:4" ht="39" x14ac:dyDescent="0.25">
      <c r="A1563" s="18">
        <v>106368</v>
      </c>
      <c r="B1563" s="80" t="s">
        <v>13755</v>
      </c>
      <c r="C1563" s="18" t="s">
        <v>1287</v>
      </c>
      <c r="D1563" s="19">
        <v>0</v>
      </c>
    </row>
    <row r="1564" spans="1:4" ht="26.25" x14ac:dyDescent="0.25">
      <c r="A1564" s="18">
        <v>102817</v>
      </c>
      <c r="B1564" s="80" t="s">
        <v>1354</v>
      </c>
      <c r="C1564" s="18" t="s">
        <v>1285</v>
      </c>
      <c r="D1564" s="19">
        <v>0</v>
      </c>
    </row>
    <row r="1565" spans="1:4" ht="26.25" x14ac:dyDescent="0.25">
      <c r="A1565" s="18">
        <v>102816</v>
      </c>
      <c r="B1565" s="80" t="s">
        <v>1355</v>
      </c>
      <c r="C1565" s="18" t="s">
        <v>1287</v>
      </c>
      <c r="D1565" s="19">
        <v>0</v>
      </c>
    </row>
    <row r="1566" spans="1:4" ht="26.25" x14ac:dyDescent="0.25">
      <c r="A1566" s="18">
        <v>91534</v>
      </c>
      <c r="B1566" s="80" t="s">
        <v>1356</v>
      </c>
      <c r="C1566" s="18" t="s">
        <v>1285</v>
      </c>
      <c r="D1566" s="19">
        <v>39.6</v>
      </c>
    </row>
    <row r="1567" spans="1:4" ht="26.25" x14ac:dyDescent="0.25">
      <c r="A1567" s="18">
        <v>91533</v>
      </c>
      <c r="B1567" s="80" t="s">
        <v>1357</v>
      </c>
      <c r="C1567" s="18" t="s">
        <v>1287</v>
      </c>
      <c r="D1567" s="19">
        <v>47.39</v>
      </c>
    </row>
    <row r="1568" spans="1:4" x14ac:dyDescent="0.25">
      <c r="A1568" s="18">
        <v>95265</v>
      </c>
      <c r="B1568" s="80" t="s">
        <v>1358</v>
      </c>
      <c r="C1568" s="18" t="s">
        <v>1285</v>
      </c>
      <c r="D1568" s="19">
        <v>1.02</v>
      </c>
    </row>
    <row r="1569" spans="1:4" x14ac:dyDescent="0.25">
      <c r="A1569" s="18">
        <v>95264</v>
      </c>
      <c r="B1569" s="80" t="s">
        <v>1359</v>
      </c>
      <c r="C1569" s="18" t="s">
        <v>1287</v>
      </c>
      <c r="D1569" s="19">
        <v>6.98</v>
      </c>
    </row>
    <row r="1570" spans="1:4" ht="26.25" x14ac:dyDescent="0.25">
      <c r="A1570" s="18">
        <v>90973</v>
      </c>
      <c r="B1570" s="80" t="s">
        <v>1360</v>
      </c>
      <c r="C1570" s="18" t="s">
        <v>1285</v>
      </c>
      <c r="D1570" s="19">
        <v>8.93</v>
      </c>
    </row>
    <row r="1571" spans="1:4" ht="26.25" x14ac:dyDescent="0.25">
      <c r="A1571" s="18">
        <v>90972</v>
      </c>
      <c r="B1571" s="80" t="s">
        <v>1361</v>
      </c>
      <c r="C1571" s="18" t="s">
        <v>1287</v>
      </c>
      <c r="D1571" s="19">
        <v>79.930000000000007</v>
      </c>
    </row>
    <row r="1572" spans="1:4" ht="26.25" x14ac:dyDescent="0.25">
      <c r="A1572" s="18">
        <v>91001</v>
      </c>
      <c r="B1572" s="80" t="s">
        <v>1362</v>
      </c>
      <c r="C1572" s="18" t="s">
        <v>1285</v>
      </c>
      <c r="D1572" s="19">
        <v>10.59</v>
      </c>
    </row>
    <row r="1573" spans="1:4" ht="26.25" x14ac:dyDescent="0.25">
      <c r="A1573" s="18">
        <v>90999</v>
      </c>
      <c r="B1573" s="80" t="s">
        <v>1363</v>
      </c>
      <c r="C1573" s="18" t="s">
        <v>1287</v>
      </c>
      <c r="D1573" s="19">
        <v>105.52</v>
      </c>
    </row>
    <row r="1574" spans="1:4" ht="26.25" x14ac:dyDescent="0.25">
      <c r="A1574" s="18">
        <v>5954</v>
      </c>
      <c r="B1574" s="80" t="s">
        <v>1364</v>
      </c>
      <c r="C1574" s="18" t="s">
        <v>1285</v>
      </c>
      <c r="D1574" s="19">
        <v>6.67</v>
      </c>
    </row>
    <row r="1575" spans="1:4" ht="26.25" x14ac:dyDescent="0.25">
      <c r="A1575" s="18">
        <v>5953</v>
      </c>
      <c r="B1575" s="80" t="s">
        <v>1365</v>
      </c>
      <c r="C1575" s="18" t="s">
        <v>1287</v>
      </c>
      <c r="D1575" s="19">
        <v>61.63</v>
      </c>
    </row>
    <row r="1576" spans="1:4" ht="26.25" x14ac:dyDescent="0.25">
      <c r="A1576" s="18">
        <v>90982</v>
      </c>
      <c r="B1576" s="80" t="s">
        <v>1366</v>
      </c>
      <c r="C1576" s="18" t="s">
        <v>1285</v>
      </c>
      <c r="D1576" s="19">
        <v>22.69</v>
      </c>
    </row>
    <row r="1577" spans="1:4" ht="26.25" x14ac:dyDescent="0.25">
      <c r="A1577" s="18">
        <v>90979</v>
      </c>
      <c r="B1577" s="80" t="s">
        <v>1367</v>
      </c>
      <c r="C1577" s="18" t="s">
        <v>1287</v>
      </c>
      <c r="D1577" s="19">
        <v>206.43</v>
      </c>
    </row>
    <row r="1578" spans="1:4" ht="26.25" x14ac:dyDescent="0.25">
      <c r="A1578" s="18">
        <v>90965</v>
      </c>
      <c r="B1578" s="80" t="s">
        <v>1368</v>
      </c>
      <c r="C1578" s="18" t="s">
        <v>1285</v>
      </c>
      <c r="D1578" s="19">
        <v>8.9</v>
      </c>
    </row>
    <row r="1579" spans="1:4" ht="26.25" x14ac:dyDescent="0.25">
      <c r="A1579" s="18">
        <v>90964</v>
      </c>
      <c r="B1579" s="80" t="s">
        <v>1369</v>
      </c>
      <c r="C1579" s="18" t="s">
        <v>1287</v>
      </c>
      <c r="D1579" s="19">
        <v>33.04</v>
      </c>
    </row>
    <row r="1580" spans="1:4" ht="26.25" x14ac:dyDescent="0.25">
      <c r="A1580" s="18">
        <v>102970</v>
      </c>
      <c r="B1580" s="80" t="s">
        <v>12340</v>
      </c>
      <c r="C1580" s="18" t="s">
        <v>1285</v>
      </c>
      <c r="D1580" s="19">
        <v>0.26</v>
      </c>
    </row>
    <row r="1581" spans="1:4" ht="26.25" x14ac:dyDescent="0.25">
      <c r="A1581" s="18">
        <v>102971</v>
      </c>
      <c r="B1581" s="80" t="s">
        <v>1370</v>
      </c>
      <c r="C1581" s="18" t="s">
        <v>1287</v>
      </c>
      <c r="D1581" s="19">
        <v>0.62</v>
      </c>
    </row>
    <row r="1582" spans="1:4" ht="26.25" x14ac:dyDescent="0.25">
      <c r="A1582" s="18">
        <v>102822</v>
      </c>
      <c r="B1582" s="80" t="s">
        <v>12341</v>
      </c>
      <c r="C1582" s="18" t="s">
        <v>1285</v>
      </c>
      <c r="D1582" s="19">
        <v>0</v>
      </c>
    </row>
    <row r="1583" spans="1:4" ht="26.25" x14ac:dyDescent="0.25">
      <c r="A1583" s="18">
        <v>102821</v>
      </c>
      <c r="B1583" s="80" t="s">
        <v>12342</v>
      </c>
      <c r="C1583" s="18" t="s">
        <v>1287</v>
      </c>
      <c r="D1583" s="19">
        <v>0</v>
      </c>
    </row>
    <row r="1584" spans="1:4" ht="26.25" x14ac:dyDescent="0.25">
      <c r="A1584" s="18">
        <v>102828</v>
      </c>
      <c r="B1584" s="80" t="s">
        <v>1371</v>
      </c>
      <c r="C1584" s="18" t="s">
        <v>1285</v>
      </c>
      <c r="D1584" s="19">
        <v>0</v>
      </c>
    </row>
    <row r="1585" spans="1:4" ht="26.25" x14ac:dyDescent="0.25">
      <c r="A1585" s="18">
        <v>102827</v>
      </c>
      <c r="B1585" s="80" t="s">
        <v>1372</v>
      </c>
      <c r="C1585" s="18" t="s">
        <v>1287</v>
      </c>
      <c r="D1585" s="19">
        <v>0</v>
      </c>
    </row>
    <row r="1586" spans="1:4" ht="26.25" x14ac:dyDescent="0.25">
      <c r="A1586" s="18">
        <v>103939</v>
      </c>
      <c r="B1586" s="80" t="s">
        <v>12343</v>
      </c>
      <c r="C1586" s="18" t="s">
        <v>1285</v>
      </c>
      <c r="D1586" s="19">
        <v>0</v>
      </c>
    </row>
    <row r="1587" spans="1:4" ht="26.25" x14ac:dyDescent="0.25">
      <c r="A1587" s="18">
        <v>103938</v>
      </c>
      <c r="B1587" s="80" t="s">
        <v>12344</v>
      </c>
      <c r="C1587" s="18" t="s">
        <v>1287</v>
      </c>
      <c r="D1587" s="19">
        <v>0</v>
      </c>
    </row>
    <row r="1588" spans="1:4" ht="26.25" x14ac:dyDescent="0.25">
      <c r="A1588" s="18">
        <v>103945</v>
      </c>
      <c r="B1588" s="80" t="s">
        <v>12345</v>
      </c>
      <c r="C1588" s="18" t="s">
        <v>1285</v>
      </c>
      <c r="D1588" s="19">
        <v>0</v>
      </c>
    </row>
    <row r="1589" spans="1:4" ht="26.25" x14ac:dyDescent="0.25">
      <c r="A1589" s="18">
        <v>103944</v>
      </c>
      <c r="B1589" s="80" t="s">
        <v>12346</v>
      </c>
      <c r="C1589" s="18" t="s">
        <v>1287</v>
      </c>
      <c r="D1589" s="19">
        <v>0</v>
      </c>
    </row>
    <row r="1590" spans="1:4" ht="26.25" x14ac:dyDescent="0.25">
      <c r="A1590" s="18">
        <v>106416</v>
      </c>
      <c r="B1590" s="80" t="s">
        <v>13756</v>
      </c>
      <c r="C1590" s="18" t="s">
        <v>1285</v>
      </c>
      <c r="D1590" s="19">
        <v>15.5</v>
      </c>
    </row>
    <row r="1591" spans="1:4" ht="26.25" x14ac:dyDescent="0.25">
      <c r="A1591" s="18">
        <v>106414</v>
      </c>
      <c r="B1591" s="80" t="s">
        <v>13757</v>
      </c>
      <c r="C1591" s="18" t="s">
        <v>1287</v>
      </c>
      <c r="D1591" s="19">
        <v>28.75</v>
      </c>
    </row>
    <row r="1592" spans="1:4" ht="26.25" x14ac:dyDescent="0.25">
      <c r="A1592" s="18">
        <v>91285</v>
      </c>
      <c r="B1592" s="80" t="s">
        <v>1373</v>
      </c>
      <c r="C1592" s="18" t="s">
        <v>1285</v>
      </c>
      <c r="D1592" s="19">
        <v>0.62</v>
      </c>
    </row>
    <row r="1593" spans="1:4" ht="26.25" x14ac:dyDescent="0.25">
      <c r="A1593" s="18">
        <v>91283</v>
      </c>
      <c r="B1593" s="80" t="s">
        <v>1374</v>
      </c>
      <c r="C1593" s="18" t="s">
        <v>1287</v>
      </c>
      <c r="D1593" s="19">
        <v>10.45</v>
      </c>
    </row>
    <row r="1594" spans="1:4" x14ac:dyDescent="0.25">
      <c r="A1594" s="18">
        <v>95283</v>
      </c>
      <c r="B1594" s="80" t="s">
        <v>1375</v>
      </c>
      <c r="C1594" s="18" t="s">
        <v>1285</v>
      </c>
      <c r="D1594" s="19">
        <v>0.88</v>
      </c>
    </row>
    <row r="1595" spans="1:4" x14ac:dyDescent="0.25">
      <c r="A1595" s="18">
        <v>95282</v>
      </c>
      <c r="B1595" s="80" t="s">
        <v>1376</v>
      </c>
      <c r="C1595" s="18" t="s">
        <v>1287</v>
      </c>
      <c r="D1595" s="19">
        <v>10.71</v>
      </c>
    </row>
    <row r="1596" spans="1:4" x14ac:dyDescent="0.25">
      <c r="A1596" s="18">
        <v>95128</v>
      </c>
      <c r="B1596" s="80" t="s">
        <v>1377</v>
      </c>
      <c r="C1596" s="18" t="s">
        <v>1285</v>
      </c>
      <c r="D1596" s="19">
        <v>64.89</v>
      </c>
    </row>
    <row r="1597" spans="1:4" x14ac:dyDescent="0.25">
      <c r="A1597" s="18">
        <v>95127</v>
      </c>
      <c r="B1597" s="80" t="s">
        <v>1378</v>
      </c>
      <c r="C1597" s="18" t="s">
        <v>1287</v>
      </c>
      <c r="D1597" s="19">
        <v>238.21</v>
      </c>
    </row>
    <row r="1598" spans="1:4" x14ac:dyDescent="0.25">
      <c r="A1598" s="18">
        <v>92044</v>
      </c>
      <c r="B1598" s="80" t="s">
        <v>1379</v>
      </c>
      <c r="C1598" s="18" t="s">
        <v>1285</v>
      </c>
      <c r="D1598" s="19">
        <v>8.8699999999999992</v>
      </c>
    </row>
    <row r="1599" spans="1:4" x14ac:dyDescent="0.25">
      <c r="A1599" s="18">
        <v>92043</v>
      </c>
      <c r="B1599" s="80" t="s">
        <v>1380</v>
      </c>
      <c r="C1599" s="18" t="s">
        <v>1287</v>
      </c>
      <c r="D1599" s="19">
        <v>15</v>
      </c>
    </row>
    <row r="1600" spans="1:4" ht="26.25" x14ac:dyDescent="0.25">
      <c r="A1600" s="18">
        <v>106417</v>
      </c>
      <c r="B1600" s="80" t="s">
        <v>13758</v>
      </c>
      <c r="C1600" s="18" t="s">
        <v>1285</v>
      </c>
      <c r="D1600" s="19">
        <v>8.82</v>
      </c>
    </row>
    <row r="1601" spans="1:4" ht="26.25" x14ac:dyDescent="0.25">
      <c r="A1601" s="18">
        <v>106415</v>
      </c>
      <c r="B1601" s="80" t="s">
        <v>13759</v>
      </c>
      <c r="C1601" s="18" t="s">
        <v>1287</v>
      </c>
      <c r="D1601" s="19">
        <v>18.260000000000002</v>
      </c>
    </row>
    <row r="1602" spans="1:4" x14ac:dyDescent="0.25">
      <c r="A1602" s="18">
        <v>102834</v>
      </c>
      <c r="B1602" s="80" t="s">
        <v>1381</v>
      </c>
      <c r="C1602" s="18" t="s">
        <v>1285</v>
      </c>
      <c r="D1602" s="19">
        <v>0</v>
      </c>
    </row>
    <row r="1603" spans="1:4" x14ac:dyDescent="0.25">
      <c r="A1603" s="18">
        <v>102833</v>
      </c>
      <c r="B1603" s="80" t="s">
        <v>1382</v>
      </c>
      <c r="C1603" s="18" t="s">
        <v>1287</v>
      </c>
      <c r="D1603" s="19">
        <v>0</v>
      </c>
    </row>
    <row r="1604" spans="1:4" x14ac:dyDescent="0.25">
      <c r="A1604" s="18">
        <v>92119</v>
      </c>
      <c r="B1604" s="80" t="s">
        <v>1383</v>
      </c>
      <c r="C1604" s="18" t="s">
        <v>1285</v>
      </c>
      <c r="D1604" s="19">
        <v>0.27</v>
      </c>
    </row>
    <row r="1605" spans="1:4" x14ac:dyDescent="0.25">
      <c r="A1605" s="18">
        <v>92118</v>
      </c>
      <c r="B1605" s="80" t="s">
        <v>1384</v>
      </c>
      <c r="C1605" s="18" t="s">
        <v>1287</v>
      </c>
      <c r="D1605" s="19">
        <v>0.43</v>
      </c>
    </row>
    <row r="1606" spans="1:4" x14ac:dyDescent="0.25">
      <c r="A1606" s="18">
        <v>102917</v>
      </c>
      <c r="B1606" s="80" t="s">
        <v>1385</v>
      </c>
      <c r="C1606" s="18" t="s">
        <v>1285</v>
      </c>
      <c r="D1606" s="19">
        <v>0</v>
      </c>
    </row>
    <row r="1607" spans="1:4" x14ac:dyDescent="0.25">
      <c r="A1607" s="18">
        <v>102916</v>
      </c>
      <c r="B1607" s="80" t="s">
        <v>1386</v>
      </c>
      <c r="C1607" s="18" t="s">
        <v>1287</v>
      </c>
      <c r="D1607" s="19">
        <v>0</v>
      </c>
    </row>
    <row r="1608" spans="1:4" ht="26.25" x14ac:dyDescent="0.25">
      <c r="A1608" s="18">
        <v>95721</v>
      </c>
      <c r="B1608" s="80" t="s">
        <v>1387</v>
      </c>
      <c r="C1608" s="18" t="s">
        <v>1285</v>
      </c>
      <c r="D1608" s="19">
        <v>115.93</v>
      </c>
    </row>
    <row r="1609" spans="1:4" ht="26.25" x14ac:dyDescent="0.25">
      <c r="A1609" s="18">
        <v>95720</v>
      </c>
      <c r="B1609" s="80" t="s">
        <v>1388</v>
      </c>
      <c r="C1609" s="18" t="s">
        <v>1287</v>
      </c>
      <c r="D1609" s="19">
        <v>287.2</v>
      </c>
    </row>
    <row r="1610" spans="1:4" ht="26.25" x14ac:dyDescent="0.25">
      <c r="A1610" s="18">
        <v>104717</v>
      </c>
      <c r="B1610" s="80" t="s">
        <v>1389</v>
      </c>
      <c r="C1610" s="18" t="s">
        <v>1285</v>
      </c>
      <c r="D1610" s="19">
        <v>111.13</v>
      </c>
    </row>
    <row r="1611" spans="1:4" ht="26.25" x14ac:dyDescent="0.25">
      <c r="A1611" s="18">
        <v>104716</v>
      </c>
      <c r="B1611" s="80" t="s">
        <v>12347</v>
      </c>
      <c r="C1611" s="18" t="s">
        <v>1287</v>
      </c>
      <c r="D1611" s="19">
        <v>277.66000000000003</v>
      </c>
    </row>
    <row r="1612" spans="1:4" ht="26.25" x14ac:dyDescent="0.25">
      <c r="A1612" s="18">
        <v>106399</v>
      </c>
      <c r="B1612" s="80" t="s">
        <v>13760</v>
      </c>
      <c r="C1612" s="18" t="s">
        <v>1285</v>
      </c>
      <c r="D1612" s="19">
        <v>0</v>
      </c>
    </row>
    <row r="1613" spans="1:4" ht="26.25" x14ac:dyDescent="0.25">
      <c r="A1613" s="18">
        <v>106398</v>
      </c>
      <c r="B1613" s="80" t="s">
        <v>13761</v>
      </c>
      <c r="C1613" s="18" t="s">
        <v>1287</v>
      </c>
      <c r="D1613" s="19">
        <v>0</v>
      </c>
    </row>
    <row r="1614" spans="1:4" ht="39" x14ac:dyDescent="0.25">
      <c r="A1614" s="18">
        <v>106405</v>
      </c>
      <c r="B1614" s="80" t="s">
        <v>13762</v>
      </c>
      <c r="C1614" s="18" t="s">
        <v>1285</v>
      </c>
      <c r="D1614" s="19">
        <v>0</v>
      </c>
    </row>
    <row r="1615" spans="1:4" ht="39" x14ac:dyDescent="0.25">
      <c r="A1615" s="18">
        <v>106404</v>
      </c>
      <c r="B1615" s="80" t="s">
        <v>13763</v>
      </c>
      <c r="C1615" s="18" t="s">
        <v>1287</v>
      </c>
      <c r="D1615" s="19">
        <v>0</v>
      </c>
    </row>
    <row r="1616" spans="1:4" ht="26.25" x14ac:dyDescent="0.25">
      <c r="A1616" s="18">
        <v>102899</v>
      </c>
      <c r="B1616" s="80" t="s">
        <v>1390</v>
      </c>
      <c r="C1616" s="18" t="s">
        <v>1285</v>
      </c>
      <c r="D1616" s="19">
        <v>0</v>
      </c>
    </row>
    <row r="1617" spans="1:4" ht="26.25" x14ac:dyDescent="0.25">
      <c r="A1617" s="18">
        <v>102898</v>
      </c>
      <c r="B1617" s="80" t="s">
        <v>1391</v>
      </c>
      <c r="C1617" s="18" t="s">
        <v>1287</v>
      </c>
      <c r="D1617" s="19">
        <v>0</v>
      </c>
    </row>
    <row r="1618" spans="1:4" ht="26.25" x14ac:dyDescent="0.25">
      <c r="A1618" s="18">
        <v>5632</v>
      </c>
      <c r="B1618" s="80" t="s">
        <v>1392</v>
      </c>
      <c r="C1618" s="18" t="s">
        <v>1285</v>
      </c>
      <c r="D1618" s="19">
        <v>93.74</v>
      </c>
    </row>
    <row r="1619" spans="1:4" ht="26.25" x14ac:dyDescent="0.25">
      <c r="A1619" s="18">
        <v>5631</v>
      </c>
      <c r="B1619" s="80" t="s">
        <v>1393</v>
      </c>
      <c r="C1619" s="18" t="s">
        <v>1287</v>
      </c>
      <c r="D1619" s="19">
        <v>216.91</v>
      </c>
    </row>
    <row r="1620" spans="1:4" ht="26.25" x14ac:dyDescent="0.25">
      <c r="A1620" s="18">
        <v>88908</v>
      </c>
      <c r="B1620" s="80" t="s">
        <v>1394</v>
      </c>
      <c r="C1620" s="18" t="s">
        <v>1285</v>
      </c>
      <c r="D1620" s="19">
        <v>101.32</v>
      </c>
    </row>
    <row r="1621" spans="1:4" ht="26.25" x14ac:dyDescent="0.25">
      <c r="A1621" s="18">
        <v>88907</v>
      </c>
      <c r="B1621" s="80" t="s">
        <v>1395</v>
      </c>
      <c r="C1621" s="18" t="s">
        <v>1287</v>
      </c>
      <c r="D1621" s="19">
        <v>258.14999999999998</v>
      </c>
    </row>
    <row r="1622" spans="1:4" ht="26.25" x14ac:dyDescent="0.25">
      <c r="A1622" s="18">
        <v>5911</v>
      </c>
      <c r="B1622" s="80" t="s">
        <v>1396</v>
      </c>
      <c r="C1622" s="18" t="s">
        <v>1285</v>
      </c>
      <c r="D1622" s="19">
        <v>30.5</v>
      </c>
    </row>
    <row r="1623" spans="1:4" ht="26.25" x14ac:dyDescent="0.25">
      <c r="A1623" s="18">
        <v>5909</v>
      </c>
      <c r="B1623" s="80" t="s">
        <v>1397</v>
      </c>
      <c r="C1623" s="18" t="s">
        <v>1287</v>
      </c>
      <c r="D1623" s="19">
        <v>38.81</v>
      </c>
    </row>
    <row r="1624" spans="1:4" ht="26.25" x14ac:dyDescent="0.25">
      <c r="A1624" s="18">
        <v>91486</v>
      </c>
      <c r="B1624" s="80" t="s">
        <v>12348</v>
      </c>
      <c r="C1624" s="18" t="s">
        <v>1285</v>
      </c>
      <c r="D1624" s="19">
        <v>73.8</v>
      </c>
    </row>
    <row r="1625" spans="1:4" ht="26.25" x14ac:dyDescent="0.25">
      <c r="A1625" s="18">
        <v>83362</v>
      </c>
      <c r="B1625" s="80" t="s">
        <v>12349</v>
      </c>
      <c r="C1625" s="18" t="s">
        <v>1287</v>
      </c>
      <c r="D1625" s="19">
        <v>282.88</v>
      </c>
    </row>
    <row r="1626" spans="1:4" ht="26.25" x14ac:dyDescent="0.25">
      <c r="A1626" s="18">
        <v>102839</v>
      </c>
      <c r="B1626" s="80" t="s">
        <v>12350</v>
      </c>
      <c r="C1626" s="18" t="s">
        <v>1285</v>
      </c>
      <c r="D1626" s="19">
        <v>0</v>
      </c>
    </row>
    <row r="1627" spans="1:4" ht="26.25" x14ac:dyDescent="0.25">
      <c r="A1627" s="18">
        <v>102838</v>
      </c>
      <c r="B1627" s="80" t="s">
        <v>12351</v>
      </c>
      <c r="C1627" s="18" t="s">
        <v>1287</v>
      </c>
      <c r="D1627" s="19">
        <v>0</v>
      </c>
    </row>
    <row r="1628" spans="1:4" x14ac:dyDescent="0.25">
      <c r="A1628" s="18">
        <v>89235</v>
      </c>
      <c r="B1628" s="80" t="s">
        <v>1398</v>
      </c>
      <c r="C1628" s="18" t="s">
        <v>1285</v>
      </c>
      <c r="D1628" s="19">
        <v>202.47</v>
      </c>
    </row>
    <row r="1629" spans="1:4" x14ac:dyDescent="0.25">
      <c r="A1629" s="18">
        <v>89234</v>
      </c>
      <c r="B1629" s="80" t="s">
        <v>1399</v>
      </c>
      <c r="C1629" s="18" t="s">
        <v>1287</v>
      </c>
      <c r="D1629" s="19">
        <v>596.94000000000005</v>
      </c>
    </row>
    <row r="1630" spans="1:4" x14ac:dyDescent="0.25">
      <c r="A1630" s="18">
        <v>89243</v>
      </c>
      <c r="B1630" s="80" t="s">
        <v>1400</v>
      </c>
      <c r="C1630" s="18" t="s">
        <v>1285</v>
      </c>
      <c r="D1630" s="19">
        <v>420.62</v>
      </c>
    </row>
    <row r="1631" spans="1:4" x14ac:dyDescent="0.25">
      <c r="A1631" s="18">
        <v>89242</v>
      </c>
      <c r="B1631" s="80" t="s">
        <v>1401</v>
      </c>
      <c r="C1631" s="18" t="s">
        <v>1287</v>
      </c>
      <c r="D1631" s="19">
        <v>1395.01</v>
      </c>
    </row>
    <row r="1632" spans="1:4" ht="39" x14ac:dyDescent="0.25">
      <c r="A1632" s="18">
        <v>102935</v>
      </c>
      <c r="B1632" s="80" t="s">
        <v>1402</v>
      </c>
      <c r="C1632" s="18" t="s">
        <v>1285</v>
      </c>
      <c r="D1632" s="19">
        <v>0</v>
      </c>
    </row>
    <row r="1633" spans="1:4" ht="39" x14ac:dyDescent="0.25">
      <c r="A1633" s="18">
        <v>102934</v>
      </c>
      <c r="B1633" s="80" t="s">
        <v>1403</v>
      </c>
      <c r="C1633" s="18" t="s">
        <v>1287</v>
      </c>
      <c r="D1633" s="19">
        <v>0</v>
      </c>
    </row>
    <row r="1634" spans="1:4" ht="26.25" x14ac:dyDescent="0.25">
      <c r="A1634" s="18">
        <v>93416</v>
      </c>
      <c r="B1634" s="80" t="s">
        <v>1404</v>
      </c>
      <c r="C1634" s="18" t="s">
        <v>1285</v>
      </c>
      <c r="D1634" s="19">
        <v>0.47</v>
      </c>
    </row>
    <row r="1635" spans="1:4" ht="26.25" x14ac:dyDescent="0.25">
      <c r="A1635" s="18">
        <v>93415</v>
      </c>
      <c r="B1635" s="80" t="s">
        <v>1405</v>
      </c>
      <c r="C1635" s="18" t="s">
        <v>1287</v>
      </c>
      <c r="D1635" s="19">
        <v>12.31</v>
      </c>
    </row>
    <row r="1636" spans="1:4" ht="26.25" x14ac:dyDescent="0.25">
      <c r="A1636" s="18">
        <v>5689</v>
      </c>
      <c r="B1636" s="80" t="s">
        <v>1406</v>
      </c>
      <c r="C1636" s="18" t="s">
        <v>1287</v>
      </c>
      <c r="D1636" s="19">
        <v>8.25</v>
      </c>
    </row>
    <row r="1637" spans="1:4" ht="26.25" x14ac:dyDescent="0.25">
      <c r="A1637" s="18">
        <v>5690</v>
      </c>
      <c r="B1637" s="80" t="s">
        <v>1407</v>
      </c>
      <c r="C1637" s="18" t="s">
        <v>1285</v>
      </c>
      <c r="D1637" s="19">
        <v>5.34</v>
      </c>
    </row>
    <row r="1638" spans="1:4" x14ac:dyDescent="0.25">
      <c r="A1638" s="18">
        <v>5923</v>
      </c>
      <c r="B1638" s="80" t="s">
        <v>1408</v>
      </c>
      <c r="C1638" s="18" t="s">
        <v>1285</v>
      </c>
      <c r="D1638" s="19">
        <v>4.1900000000000004</v>
      </c>
    </row>
    <row r="1639" spans="1:4" x14ac:dyDescent="0.25">
      <c r="A1639" s="18">
        <v>5921</v>
      </c>
      <c r="B1639" s="80" t="s">
        <v>1409</v>
      </c>
      <c r="C1639" s="18" t="s">
        <v>1287</v>
      </c>
      <c r="D1639" s="19">
        <v>6.47</v>
      </c>
    </row>
    <row r="1640" spans="1:4" x14ac:dyDescent="0.25">
      <c r="A1640" s="18">
        <v>95212</v>
      </c>
      <c r="B1640" s="80" t="s">
        <v>1410</v>
      </c>
      <c r="C1640" s="18" t="s">
        <v>1287</v>
      </c>
      <c r="D1640" s="19">
        <v>191.56</v>
      </c>
    </row>
    <row r="1641" spans="1:4" x14ac:dyDescent="0.25">
      <c r="A1641" s="18">
        <v>95213</v>
      </c>
      <c r="B1641" s="80" t="s">
        <v>1411</v>
      </c>
      <c r="C1641" s="18" t="s">
        <v>1285</v>
      </c>
      <c r="D1641" s="19">
        <v>120.04</v>
      </c>
    </row>
    <row r="1642" spans="1:4" x14ac:dyDescent="0.25">
      <c r="A1642" s="18">
        <v>93272</v>
      </c>
      <c r="B1642" s="80" t="s">
        <v>1412</v>
      </c>
      <c r="C1642" s="18" t="s">
        <v>1287</v>
      </c>
      <c r="D1642" s="19">
        <v>126.13</v>
      </c>
    </row>
    <row r="1643" spans="1:4" x14ac:dyDescent="0.25">
      <c r="A1643" s="18">
        <v>93274</v>
      </c>
      <c r="B1643" s="80" t="s">
        <v>1413</v>
      </c>
      <c r="C1643" s="18" t="s">
        <v>1285</v>
      </c>
      <c r="D1643" s="19">
        <v>89.09</v>
      </c>
    </row>
    <row r="1644" spans="1:4" ht="26.25" x14ac:dyDescent="0.25">
      <c r="A1644" s="18">
        <v>83766</v>
      </c>
      <c r="B1644" s="80" t="s">
        <v>1414</v>
      </c>
      <c r="C1644" s="18" t="s">
        <v>1285</v>
      </c>
      <c r="D1644" s="19">
        <v>49.49</v>
      </c>
    </row>
    <row r="1645" spans="1:4" ht="26.25" x14ac:dyDescent="0.25">
      <c r="A1645" s="18">
        <v>83765</v>
      </c>
      <c r="B1645" s="80" t="s">
        <v>1415</v>
      </c>
      <c r="C1645" s="18" t="s">
        <v>1287</v>
      </c>
      <c r="D1645" s="19">
        <v>109.82</v>
      </c>
    </row>
    <row r="1646" spans="1:4" x14ac:dyDescent="0.25">
      <c r="A1646" s="18">
        <v>95873</v>
      </c>
      <c r="B1646" s="80" t="s">
        <v>1416</v>
      </c>
      <c r="C1646" s="18" t="s">
        <v>1285</v>
      </c>
      <c r="D1646" s="19">
        <v>14.28</v>
      </c>
    </row>
    <row r="1647" spans="1:4" x14ac:dyDescent="0.25">
      <c r="A1647" s="18">
        <v>95872</v>
      </c>
      <c r="B1647" s="80" t="s">
        <v>1417</v>
      </c>
      <c r="C1647" s="18" t="s">
        <v>1287</v>
      </c>
      <c r="D1647" s="19">
        <v>303.92</v>
      </c>
    </row>
    <row r="1648" spans="1:4" ht="26.25" x14ac:dyDescent="0.25">
      <c r="A1648" s="18">
        <v>104689</v>
      </c>
      <c r="B1648" s="80" t="s">
        <v>1418</v>
      </c>
      <c r="C1648" s="18" t="s">
        <v>1285</v>
      </c>
      <c r="D1648" s="19">
        <v>0</v>
      </c>
    </row>
    <row r="1649" spans="1:4" ht="26.25" x14ac:dyDescent="0.25">
      <c r="A1649" s="18">
        <v>104688</v>
      </c>
      <c r="B1649" s="80" t="s">
        <v>1419</v>
      </c>
      <c r="C1649" s="18" t="s">
        <v>1287</v>
      </c>
      <c r="D1649" s="19">
        <v>0</v>
      </c>
    </row>
    <row r="1650" spans="1:4" x14ac:dyDescent="0.25">
      <c r="A1650" s="18">
        <v>73395</v>
      </c>
      <c r="B1650" s="80" t="s">
        <v>1420</v>
      </c>
      <c r="C1650" s="18" t="s">
        <v>1285</v>
      </c>
      <c r="D1650" s="19">
        <v>10.029999999999999</v>
      </c>
    </row>
    <row r="1651" spans="1:4" x14ac:dyDescent="0.25">
      <c r="A1651" s="18">
        <v>73417</v>
      </c>
      <c r="B1651" s="80" t="s">
        <v>1421</v>
      </c>
      <c r="C1651" s="18" t="s">
        <v>1287</v>
      </c>
      <c r="D1651" s="19">
        <v>196.82</v>
      </c>
    </row>
    <row r="1652" spans="1:4" x14ac:dyDescent="0.25">
      <c r="A1652" s="18">
        <v>93428</v>
      </c>
      <c r="B1652" s="80" t="s">
        <v>1422</v>
      </c>
      <c r="C1652" s="18" t="s">
        <v>1285</v>
      </c>
      <c r="D1652" s="19">
        <v>8.92</v>
      </c>
    </row>
    <row r="1653" spans="1:4" x14ac:dyDescent="0.25">
      <c r="A1653" s="18">
        <v>93427</v>
      </c>
      <c r="B1653" s="80" t="s">
        <v>1423</v>
      </c>
      <c r="C1653" s="18" t="s">
        <v>1287</v>
      </c>
      <c r="D1653" s="19">
        <v>179.3</v>
      </c>
    </row>
    <row r="1654" spans="1:4" x14ac:dyDescent="0.25">
      <c r="A1654" s="18">
        <v>93422</v>
      </c>
      <c r="B1654" s="80" t="s">
        <v>1424</v>
      </c>
      <c r="C1654" s="18" t="s">
        <v>1285</v>
      </c>
      <c r="D1654" s="19">
        <v>6.3</v>
      </c>
    </row>
    <row r="1655" spans="1:4" x14ac:dyDescent="0.25">
      <c r="A1655" s="18">
        <v>93421</v>
      </c>
      <c r="B1655" s="80" t="s">
        <v>1425</v>
      </c>
      <c r="C1655" s="18" t="s">
        <v>1287</v>
      </c>
      <c r="D1655" s="19">
        <v>79.28</v>
      </c>
    </row>
    <row r="1656" spans="1:4" ht="26.25" x14ac:dyDescent="0.25">
      <c r="A1656" s="18">
        <v>93282</v>
      </c>
      <c r="B1656" s="80" t="s">
        <v>1426</v>
      </c>
      <c r="C1656" s="18" t="s">
        <v>1285</v>
      </c>
      <c r="D1656" s="19">
        <v>33.86</v>
      </c>
    </row>
    <row r="1657" spans="1:4" ht="26.25" x14ac:dyDescent="0.25">
      <c r="A1657" s="18">
        <v>93281</v>
      </c>
      <c r="B1657" s="80" t="s">
        <v>1427</v>
      </c>
      <c r="C1657" s="18" t="s">
        <v>1287</v>
      </c>
      <c r="D1657" s="19">
        <v>34.89</v>
      </c>
    </row>
    <row r="1658" spans="1:4" x14ac:dyDescent="0.25">
      <c r="A1658" s="18">
        <v>104914</v>
      </c>
      <c r="B1658" s="80" t="s">
        <v>1428</v>
      </c>
      <c r="C1658" s="18" t="s">
        <v>1285</v>
      </c>
      <c r="D1658" s="19">
        <v>0</v>
      </c>
    </row>
    <row r="1659" spans="1:4" x14ac:dyDescent="0.25">
      <c r="A1659" s="18">
        <v>104913</v>
      </c>
      <c r="B1659" s="80" t="s">
        <v>1429</v>
      </c>
      <c r="C1659" s="18" t="s">
        <v>1287</v>
      </c>
      <c r="D1659" s="19">
        <v>0</v>
      </c>
    </row>
    <row r="1660" spans="1:4" ht="26.25" x14ac:dyDescent="0.25">
      <c r="A1660" s="18">
        <v>102845</v>
      </c>
      <c r="B1660" s="80" t="s">
        <v>1430</v>
      </c>
      <c r="C1660" s="18" t="s">
        <v>1285</v>
      </c>
      <c r="D1660" s="19">
        <v>0</v>
      </c>
    </row>
    <row r="1661" spans="1:4" ht="26.25" x14ac:dyDescent="0.25">
      <c r="A1661" s="18">
        <v>102844</v>
      </c>
      <c r="B1661" s="80" t="s">
        <v>1431</v>
      </c>
      <c r="C1661" s="18" t="s">
        <v>1287</v>
      </c>
      <c r="D1661" s="19">
        <v>0</v>
      </c>
    </row>
    <row r="1662" spans="1:4" ht="26.25" x14ac:dyDescent="0.25">
      <c r="A1662" s="18">
        <v>89273</v>
      </c>
      <c r="B1662" s="80" t="s">
        <v>1432</v>
      </c>
      <c r="C1662" s="18" t="s">
        <v>1285</v>
      </c>
      <c r="D1662" s="19">
        <v>131.93</v>
      </c>
    </row>
    <row r="1663" spans="1:4" ht="26.25" x14ac:dyDescent="0.25">
      <c r="A1663" s="18">
        <v>89272</v>
      </c>
      <c r="B1663" s="80" t="s">
        <v>1433</v>
      </c>
      <c r="C1663" s="18" t="s">
        <v>1287</v>
      </c>
      <c r="D1663" s="19">
        <v>249.19</v>
      </c>
    </row>
    <row r="1664" spans="1:4" ht="26.25" x14ac:dyDescent="0.25">
      <c r="A1664" s="18">
        <v>93288</v>
      </c>
      <c r="B1664" s="80" t="s">
        <v>1434</v>
      </c>
      <c r="C1664" s="18" t="s">
        <v>1285</v>
      </c>
      <c r="D1664" s="19">
        <v>207.04</v>
      </c>
    </row>
    <row r="1665" spans="1:4" ht="26.25" x14ac:dyDescent="0.25">
      <c r="A1665" s="18">
        <v>93287</v>
      </c>
      <c r="B1665" s="80" t="s">
        <v>1435</v>
      </c>
      <c r="C1665" s="18" t="s">
        <v>1287</v>
      </c>
      <c r="D1665" s="19">
        <v>388.94</v>
      </c>
    </row>
    <row r="1666" spans="1:4" ht="26.25" x14ac:dyDescent="0.25">
      <c r="A1666" s="18">
        <v>104711</v>
      </c>
      <c r="B1666" s="80" t="s">
        <v>1436</v>
      </c>
      <c r="C1666" s="18" t="s">
        <v>1285</v>
      </c>
      <c r="D1666" s="19">
        <v>0</v>
      </c>
    </row>
    <row r="1667" spans="1:4" ht="26.25" x14ac:dyDescent="0.25">
      <c r="A1667" s="18">
        <v>104710</v>
      </c>
      <c r="B1667" s="80" t="s">
        <v>1437</v>
      </c>
      <c r="C1667" s="18" t="s">
        <v>1287</v>
      </c>
      <c r="D1667" s="19">
        <v>0</v>
      </c>
    </row>
    <row r="1668" spans="1:4" ht="26.25" x14ac:dyDescent="0.25">
      <c r="A1668" s="18">
        <v>104908</v>
      </c>
      <c r="B1668" s="80" t="s">
        <v>1438</v>
      </c>
      <c r="C1668" s="18" t="s">
        <v>1285</v>
      </c>
      <c r="D1668" s="19">
        <v>0</v>
      </c>
    </row>
    <row r="1669" spans="1:4" ht="26.25" x14ac:dyDescent="0.25">
      <c r="A1669" s="18">
        <v>104907</v>
      </c>
      <c r="B1669" s="80" t="s">
        <v>1439</v>
      </c>
      <c r="C1669" s="18" t="s">
        <v>1287</v>
      </c>
      <c r="D1669" s="19">
        <v>0</v>
      </c>
    </row>
    <row r="1670" spans="1:4" x14ac:dyDescent="0.25">
      <c r="A1670" s="18">
        <v>102851</v>
      </c>
      <c r="B1670" s="80" t="s">
        <v>1440</v>
      </c>
      <c r="C1670" s="18" t="s">
        <v>1285</v>
      </c>
      <c r="D1670" s="19">
        <v>0</v>
      </c>
    </row>
    <row r="1671" spans="1:4" x14ac:dyDescent="0.25">
      <c r="A1671" s="18">
        <v>102850</v>
      </c>
      <c r="B1671" s="80" t="s">
        <v>1441</v>
      </c>
      <c r="C1671" s="18" t="s">
        <v>1287</v>
      </c>
      <c r="D1671" s="19">
        <v>0</v>
      </c>
    </row>
    <row r="1672" spans="1:4" ht="26.25" x14ac:dyDescent="0.25">
      <c r="A1672" s="18">
        <v>102857</v>
      </c>
      <c r="B1672" s="80" t="s">
        <v>1442</v>
      </c>
      <c r="C1672" s="18" t="s">
        <v>1285</v>
      </c>
      <c r="D1672" s="19">
        <v>0</v>
      </c>
    </row>
    <row r="1673" spans="1:4" ht="26.25" x14ac:dyDescent="0.25">
      <c r="A1673" s="18">
        <v>102856</v>
      </c>
      <c r="B1673" s="80" t="s">
        <v>1443</v>
      </c>
      <c r="C1673" s="18" t="s">
        <v>1287</v>
      </c>
      <c r="D1673" s="19">
        <v>0</v>
      </c>
    </row>
    <row r="1674" spans="1:4" ht="26.25" x14ac:dyDescent="0.25">
      <c r="A1674" s="18">
        <v>106256</v>
      </c>
      <c r="B1674" s="80" t="s">
        <v>13764</v>
      </c>
      <c r="C1674" s="18" t="s">
        <v>1285</v>
      </c>
      <c r="D1674" s="19">
        <v>108.14</v>
      </c>
    </row>
    <row r="1675" spans="1:4" ht="26.25" x14ac:dyDescent="0.25">
      <c r="A1675" s="18">
        <v>106251</v>
      </c>
      <c r="B1675" s="80" t="s">
        <v>13765</v>
      </c>
      <c r="C1675" s="18" t="s">
        <v>1287</v>
      </c>
      <c r="D1675" s="19">
        <v>351.07</v>
      </c>
    </row>
    <row r="1676" spans="1:4" ht="26.25" x14ac:dyDescent="0.25">
      <c r="A1676" s="18">
        <v>93403</v>
      </c>
      <c r="B1676" s="80" t="s">
        <v>1444</v>
      </c>
      <c r="C1676" s="18" t="s">
        <v>1285</v>
      </c>
      <c r="D1676" s="19">
        <v>76.7</v>
      </c>
    </row>
    <row r="1677" spans="1:4" ht="26.25" x14ac:dyDescent="0.25">
      <c r="A1677" s="18">
        <v>93402</v>
      </c>
      <c r="B1677" s="80" t="s">
        <v>1445</v>
      </c>
      <c r="C1677" s="18" t="s">
        <v>1287</v>
      </c>
      <c r="D1677" s="19">
        <v>289.32</v>
      </c>
    </row>
    <row r="1678" spans="1:4" ht="26.25" x14ac:dyDescent="0.25">
      <c r="A1678" s="18">
        <v>5930</v>
      </c>
      <c r="B1678" s="80" t="s">
        <v>1446</v>
      </c>
      <c r="C1678" s="18" t="s">
        <v>1285</v>
      </c>
      <c r="D1678" s="19">
        <v>79.989999999999995</v>
      </c>
    </row>
    <row r="1679" spans="1:4" ht="26.25" x14ac:dyDescent="0.25">
      <c r="A1679" s="18">
        <v>5928</v>
      </c>
      <c r="B1679" s="80" t="s">
        <v>1447</v>
      </c>
      <c r="C1679" s="18" t="s">
        <v>1287</v>
      </c>
      <c r="D1679" s="19">
        <v>295.62</v>
      </c>
    </row>
    <row r="1680" spans="1:4" ht="39" x14ac:dyDescent="0.25">
      <c r="A1680" s="18">
        <v>105845</v>
      </c>
      <c r="B1680" s="80" t="s">
        <v>1448</v>
      </c>
      <c r="C1680" s="18" t="s">
        <v>1285</v>
      </c>
      <c r="D1680" s="19">
        <v>0</v>
      </c>
    </row>
    <row r="1681" spans="1:4" ht="39" x14ac:dyDescent="0.25">
      <c r="A1681" s="18">
        <v>105844</v>
      </c>
      <c r="B1681" s="80" t="s">
        <v>1449</v>
      </c>
      <c r="C1681" s="18" t="s">
        <v>1287</v>
      </c>
      <c r="D1681" s="19">
        <v>0</v>
      </c>
    </row>
    <row r="1682" spans="1:4" ht="26.25" x14ac:dyDescent="0.25">
      <c r="A1682" s="18">
        <v>91635</v>
      </c>
      <c r="B1682" s="80" t="s">
        <v>1450</v>
      </c>
      <c r="C1682" s="18" t="s">
        <v>1285</v>
      </c>
      <c r="D1682" s="19">
        <v>70.400000000000006</v>
      </c>
    </row>
    <row r="1683" spans="1:4" ht="26.25" x14ac:dyDescent="0.25">
      <c r="A1683" s="18">
        <v>91634</v>
      </c>
      <c r="B1683" s="80" t="s">
        <v>1451</v>
      </c>
      <c r="C1683" s="18" t="s">
        <v>1287</v>
      </c>
      <c r="D1683" s="19">
        <v>250.59</v>
      </c>
    </row>
    <row r="1684" spans="1:4" ht="39" x14ac:dyDescent="0.25">
      <c r="A1684" s="18">
        <v>105985</v>
      </c>
      <c r="B1684" s="80" t="s">
        <v>13047</v>
      </c>
      <c r="C1684" s="18" t="s">
        <v>1285</v>
      </c>
      <c r="D1684" s="19">
        <v>105.8</v>
      </c>
    </row>
    <row r="1685" spans="1:4" ht="39" x14ac:dyDescent="0.25">
      <c r="A1685" s="18">
        <v>105984</v>
      </c>
      <c r="B1685" s="80" t="s">
        <v>13048</v>
      </c>
      <c r="C1685" s="18" t="s">
        <v>1287</v>
      </c>
      <c r="D1685" s="19">
        <v>346.61</v>
      </c>
    </row>
    <row r="1686" spans="1:4" ht="26.25" x14ac:dyDescent="0.25">
      <c r="A1686" s="18">
        <v>98765</v>
      </c>
      <c r="B1686" s="80" t="s">
        <v>13205</v>
      </c>
      <c r="C1686" s="18" t="s">
        <v>1285</v>
      </c>
      <c r="D1686" s="19">
        <v>7.0000000000000007E-2</v>
      </c>
    </row>
    <row r="1687" spans="1:4" ht="26.25" x14ac:dyDescent="0.25">
      <c r="A1687" s="18">
        <v>98764</v>
      </c>
      <c r="B1687" s="80" t="s">
        <v>13206</v>
      </c>
      <c r="C1687" s="18" t="s">
        <v>1287</v>
      </c>
      <c r="D1687" s="19">
        <v>6.39</v>
      </c>
    </row>
    <row r="1688" spans="1:4" ht="26.25" x14ac:dyDescent="0.25">
      <c r="A1688" s="18">
        <v>99834</v>
      </c>
      <c r="B1688" s="80" t="s">
        <v>1452</v>
      </c>
      <c r="C1688" s="18" t="s">
        <v>1285</v>
      </c>
      <c r="D1688" s="19">
        <v>0.24</v>
      </c>
    </row>
    <row r="1689" spans="1:4" ht="26.25" x14ac:dyDescent="0.25">
      <c r="A1689" s="18">
        <v>99833</v>
      </c>
      <c r="B1689" s="80" t="s">
        <v>1453</v>
      </c>
      <c r="C1689" s="18" t="s">
        <v>1287</v>
      </c>
      <c r="D1689" s="19">
        <v>5.01</v>
      </c>
    </row>
    <row r="1690" spans="1:4" ht="26.25" x14ac:dyDescent="0.25">
      <c r="A1690" s="18">
        <v>104521</v>
      </c>
      <c r="B1690" s="80" t="s">
        <v>1454</v>
      </c>
      <c r="C1690" s="18" t="s">
        <v>1285</v>
      </c>
      <c r="D1690" s="19">
        <v>0</v>
      </c>
    </row>
    <row r="1691" spans="1:4" ht="26.25" x14ac:dyDescent="0.25">
      <c r="A1691" s="18">
        <v>104520</v>
      </c>
      <c r="B1691" s="80" t="s">
        <v>1455</v>
      </c>
      <c r="C1691" s="18" t="s">
        <v>1287</v>
      </c>
      <c r="D1691" s="19">
        <v>0</v>
      </c>
    </row>
    <row r="1692" spans="1:4" ht="26.25" x14ac:dyDescent="0.25">
      <c r="A1692" s="18">
        <v>90687</v>
      </c>
      <c r="B1692" s="80" t="s">
        <v>1456</v>
      </c>
      <c r="C1692" s="18" t="s">
        <v>1285</v>
      </c>
      <c r="D1692" s="19">
        <v>86.89</v>
      </c>
    </row>
    <row r="1693" spans="1:4" ht="26.25" x14ac:dyDescent="0.25">
      <c r="A1693" s="18">
        <v>90686</v>
      </c>
      <c r="B1693" s="80" t="s">
        <v>1457</v>
      </c>
      <c r="C1693" s="18" t="s">
        <v>1287</v>
      </c>
      <c r="D1693" s="19">
        <v>187.67</v>
      </c>
    </row>
    <row r="1694" spans="1:4" x14ac:dyDescent="0.25">
      <c r="A1694" s="18">
        <v>5952</v>
      </c>
      <c r="B1694" s="80" t="s">
        <v>1458</v>
      </c>
      <c r="C1694" s="18" t="s">
        <v>1285</v>
      </c>
      <c r="D1694" s="19">
        <v>33.090000000000003</v>
      </c>
    </row>
    <row r="1695" spans="1:4" x14ac:dyDescent="0.25">
      <c r="A1695" s="18">
        <v>5795</v>
      </c>
      <c r="B1695" s="80" t="s">
        <v>1459</v>
      </c>
      <c r="C1695" s="18" t="s">
        <v>1287</v>
      </c>
      <c r="D1695" s="19">
        <v>33.729999999999997</v>
      </c>
    </row>
    <row r="1696" spans="1:4" x14ac:dyDescent="0.25">
      <c r="A1696" s="18">
        <v>104657</v>
      </c>
      <c r="B1696" s="80" t="s">
        <v>1460</v>
      </c>
      <c r="C1696" s="18" t="s">
        <v>1285</v>
      </c>
      <c r="D1696" s="19">
        <v>0</v>
      </c>
    </row>
    <row r="1697" spans="1:4" x14ac:dyDescent="0.25">
      <c r="A1697" s="18">
        <v>104656</v>
      </c>
      <c r="B1697" s="80" t="s">
        <v>1461</v>
      </c>
      <c r="C1697" s="18" t="s">
        <v>1287</v>
      </c>
      <c r="D1697" s="19">
        <v>0</v>
      </c>
    </row>
    <row r="1698" spans="1:4" ht="26.25" x14ac:dyDescent="0.25">
      <c r="A1698" s="18">
        <v>102274</v>
      </c>
      <c r="B1698" s="80" t="s">
        <v>12352</v>
      </c>
      <c r="C1698" s="18" t="s">
        <v>1285</v>
      </c>
      <c r="D1698" s="19">
        <v>1.07</v>
      </c>
    </row>
    <row r="1699" spans="1:4" ht="26.25" x14ac:dyDescent="0.25">
      <c r="A1699" s="18">
        <v>102275</v>
      </c>
      <c r="B1699" s="80" t="s">
        <v>1462</v>
      </c>
      <c r="C1699" s="18" t="s">
        <v>1287</v>
      </c>
      <c r="D1699" s="19">
        <v>3.93</v>
      </c>
    </row>
    <row r="1700" spans="1:4" x14ac:dyDescent="0.25">
      <c r="A1700" s="18">
        <v>95259</v>
      </c>
      <c r="B1700" s="80" t="s">
        <v>1463</v>
      </c>
      <c r="C1700" s="18" t="s">
        <v>1285</v>
      </c>
      <c r="D1700" s="19">
        <v>33.74</v>
      </c>
    </row>
    <row r="1701" spans="1:4" x14ac:dyDescent="0.25">
      <c r="A1701" s="18">
        <v>95258</v>
      </c>
      <c r="B1701" s="80" t="s">
        <v>1464</v>
      </c>
      <c r="C1701" s="18" t="s">
        <v>1287</v>
      </c>
      <c r="D1701" s="19">
        <v>35.03</v>
      </c>
    </row>
    <row r="1702" spans="1:4" x14ac:dyDescent="0.25">
      <c r="A1702" s="18">
        <v>105917</v>
      </c>
      <c r="B1702" s="80" t="s">
        <v>1465</v>
      </c>
      <c r="C1702" s="18" t="s">
        <v>1285</v>
      </c>
      <c r="D1702" s="19">
        <v>33.549999999999997</v>
      </c>
    </row>
    <row r="1703" spans="1:4" x14ac:dyDescent="0.25">
      <c r="A1703" s="18">
        <v>105916</v>
      </c>
      <c r="B1703" s="80" t="s">
        <v>1466</v>
      </c>
      <c r="C1703" s="18" t="s">
        <v>1287</v>
      </c>
      <c r="D1703" s="19">
        <v>34.65</v>
      </c>
    </row>
    <row r="1704" spans="1:4" ht="39" x14ac:dyDescent="0.25">
      <c r="A1704" s="18">
        <v>103794</v>
      </c>
      <c r="B1704" s="80" t="s">
        <v>1467</v>
      </c>
      <c r="C1704" s="18" t="s">
        <v>1285</v>
      </c>
      <c r="D1704" s="19">
        <v>0</v>
      </c>
    </row>
    <row r="1705" spans="1:4" ht="39" x14ac:dyDescent="0.25">
      <c r="A1705" s="18">
        <v>103793</v>
      </c>
      <c r="B1705" s="80" t="s">
        <v>1468</v>
      </c>
      <c r="C1705" s="18" t="s">
        <v>1287</v>
      </c>
      <c r="D1705" s="19">
        <v>0</v>
      </c>
    </row>
    <row r="1706" spans="1:4" ht="26.25" x14ac:dyDescent="0.25">
      <c r="A1706" s="18">
        <v>96156</v>
      </c>
      <c r="B1706" s="80" t="s">
        <v>1469</v>
      </c>
      <c r="C1706" s="18" t="s">
        <v>1285</v>
      </c>
      <c r="D1706" s="19">
        <v>76.05</v>
      </c>
    </row>
    <row r="1707" spans="1:4" ht="26.25" x14ac:dyDescent="0.25">
      <c r="A1707" s="18">
        <v>96158</v>
      </c>
      <c r="B1707" s="80" t="s">
        <v>1470</v>
      </c>
      <c r="C1707" s="18" t="s">
        <v>1287</v>
      </c>
      <c r="D1707" s="19">
        <v>155.1</v>
      </c>
    </row>
    <row r="1708" spans="1:4" ht="26.25" x14ac:dyDescent="0.25">
      <c r="A1708" s="18">
        <v>90693</v>
      </c>
      <c r="B1708" s="80" t="s">
        <v>1471</v>
      </c>
      <c r="C1708" s="18" t="s">
        <v>1285</v>
      </c>
      <c r="D1708" s="19">
        <v>69.930000000000007</v>
      </c>
    </row>
    <row r="1709" spans="1:4" ht="26.25" x14ac:dyDescent="0.25">
      <c r="A1709" s="18">
        <v>90692</v>
      </c>
      <c r="B1709" s="80" t="s">
        <v>1472</v>
      </c>
      <c r="C1709" s="18" t="s">
        <v>1287</v>
      </c>
      <c r="D1709" s="19">
        <v>142.91999999999999</v>
      </c>
    </row>
    <row r="1710" spans="1:4" ht="26.25" x14ac:dyDescent="0.25">
      <c r="A1710" s="18">
        <v>96246</v>
      </c>
      <c r="B1710" s="80" t="s">
        <v>1473</v>
      </c>
      <c r="C1710" s="18" t="s">
        <v>1285</v>
      </c>
      <c r="D1710" s="19">
        <v>70.53</v>
      </c>
    </row>
    <row r="1711" spans="1:4" ht="26.25" x14ac:dyDescent="0.25">
      <c r="A1711" s="18">
        <v>96245</v>
      </c>
      <c r="B1711" s="80" t="s">
        <v>1474</v>
      </c>
      <c r="C1711" s="18" t="s">
        <v>1287</v>
      </c>
      <c r="D1711" s="19">
        <v>122.49</v>
      </c>
    </row>
    <row r="1712" spans="1:4" ht="26.25" x14ac:dyDescent="0.25">
      <c r="A1712" s="18">
        <v>88404</v>
      </c>
      <c r="B1712" s="80" t="s">
        <v>1475</v>
      </c>
      <c r="C1712" s="18" t="s">
        <v>1285</v>
      </c>
      <c r="D1712" s="19">
        <v>0.96</v>
      </c>
    </row>
    <row r="1713" spans="1:4" ht="26.25" x14ac:dyDescent="0.25">
      <c r="A1713" s="18">
        <v>88399</v>
      </c>
      <c r="B1713" s="80" t="s">
        <v>1476</v>
      </c>
      <c r="C1713" s="18" t="s">
        <v>1287</v>
      </c>
      <c r="D1713" s="19">
        <v>3.78</v>
      </c>
    </row>
    <row r="1714" spans="1:4" ht="26.25" x14ac:dyDescent="0.25">
      <c r="A1714" s="18">
        <v>88392</v>
      </c>
      <c r="B1714" s="80" t="s">
        <v>1477</v>
      </c>
      <c r="C1714" s="18" t="s">
        <v>1285</v>
      </c>
      <c r="D1714" s="19">
        <v>1.01</v>
      </c>
    </row>
    <row r="1715" spans="1:4" ht="26.25" x14ac:dyDescent="0.25">
      <c r="A1715" s="18">
        <v>88386</v>
      </c>
      <c r="B1715" s="80" t="s">
        <v>1478</v>
      </c>
      <c r="C1715" s="18" t="s">
        <v>1287</v>
      </c>
      <c r="D1715" s="19">
        <v>5.19</v>
      </c>
    </row>
    <row r="1716" spans="1:4" ht="26.25" x14ac:dyDescent="0.25">
      <c r="A1716" s="18">
        <v>88398</v>
      </c>
      <c r="B1716" s="80" t="s">
        <v>1479</v>
      </c>
      <c r="C1716" s="18" t="s">
        <v>1285</v>
      </c>
      <c r="D1716" s="19">
        <v>1.2</v>
      </c>
    </row>
    <row r="1717" spans="1:4" ht="26.25" x14ac:dyDescent="0.25">
      <c r="A1717" s="18">
        <v>88393</v>
      </c>
      <c r="B1717" s="80" t="s">
        <v>1480</v>
      </c>
      <c r="C1717" s="18" t="s">
        <v>1287</v>
      </c>
      <c r="D1717" s="19">
        <v>7.19</v>
      </c>
    </row>
    <row r="1718" spans="1:4" ht="26.25" x14ac:dyDescent="0.25">
      <c r="A1718" s="18">
        <v>90638</v>
      </c>
      <c r="B1718" s="80" t="s">
        <v>1481</v>
      </c>
      <c r="C1718" s="18" t="s">
        <v>1285</v>
      </c>
      <c r="D1718" s="19">
        <v>4.82</v>
      </c>
    </row>
    <row r="1719" spans="1:4" ht="26.25" x14ac:dyDescent="0.25">
      <c r="A1719" s="18">
        <v>90637</v>
      </c>
      <c r="B1719" s="80" t="s">
        <v>1482</v>
      </c>
      <c r="C1719" s="18" t="s">
        <v>1287</v>
      </c>
      <c r="D1719" s="19">
        <v>15.68</v>
      </c>
    </row>
    <row r="1720" spans="1:4" ht="26.25" x14ac:dyDescent="0.25">
      <c r="A1720" s="18">
        <v>103243</v>
      </c>
      <c r="B1720" s="80" t="s">
        <v>1483</v>
      </c>
      <c r="C1720" s="18" t="s">
        <v>1285</v>
      </c>
      <c r="D1720" s="19">
        <v>0</v>
      </c>
    </row>
    <row r="1721" spans="1:4" ht="26.25" x14ac:dyDescent="0.25">
      <c r="A1721" s="18">
        <v>103242</v>
      </c>
      <c r="B1721" s="80" t="s">
        <v>1484</v>
      </c>
      <c r="C1721" s="18" t="s">
        <v>1287</v>
      </c>
      <c r="D1721" s="19">
        <v>0</v>
      </c>
    </row>
    <row r="1722" spans="1:4" ht="26.25" x14ac:dyDescent="0.25">
      <c r="A1722" s="18">
        <v>5806</v>
      </c>
      <c r="B1722" s="80" t="s">
        <v>1485</v>
      </c>
      <c r="C1722" s="18" t="s">
        <v>1285</v>
      </c>
      <c r="D1722" s="19">
        <v>0.32</v>
      </c>
    </row>
    <row r="1723" spans="1:4" ht="26.25" x14ac:dyDescent="0.25">
      <c r="A1723" s="18">
        <v>73536</v>
      </c>
      <c r="B1723" s="80" t="s">
        <v>1486</v>
      </c>
      <c r="C1723" s="18" t="s">
        <v>1287</v>
      </c>
      <c r="D1723" s="19">
        <v>22.4</v>
      </c>
    </row>
    <row r="1724" spans="1:4" ht="26.25" x14ac:dyDescent="0.25">
      <c r="A1724" s="18">
        <v>7043</v>
      </c>
      <c r="B1724" s="80" t="s">
        <v>1487</v>
      </c>
      <c r="C1724" s="18" t="s">
        <v>1285</v>
      </c>
      <c r="D1724" s="19">
        <v>0.39</v>
      </c>
    </row>
    <row r="1725" spans="1:4" ht="26.25" x14ac:dyDescent="0.25">
      <c r="A1725" s="18">
        <v>7042</v>
      </c>
      <c r="B1725" s="80" t="s">
        <v>1488</v>
      </c>
      <c r="C1725" s="18" t="s">
        <v>1287</v>
      </c>
      <c r="D1725" s="19">
        <v>26.48</v>
      </c>
    </row>
    <row r="1726" spans="1:4" ht="26.25" x14ac:dyDescent="0.25">
      <c r="A1726" s="18">
        <v>5934</v>
      </c>
      <c r="B1726" s="80" t="s">
        <v>1489</v>
      </c>
      <c r="C1726" s="18" t="s">
        <v>1285</v>
      </c>
      <c r="D1726" s="19">
        <v>112.18</v>
      </c>
    </row>
    <row r="1727" spans="1:4" ht="26.25" x14ac:dyDescent="0.25">
      <c r="A1727" s="18">
        <v>5932</v>
      </c>
      <c r="B1727" s="80" t="s">
        <v>1490</v>
      </c>
      <c r="C1727" s="18" t="s">
        <v>1287</v>
      </c>
      <c r="D1727" s="19">
        <v>270.47000000000003</v>
      </c>
    </row>
    <row r="1728" spans="1:4" x14ac:dyDescent="0.25">
      <c r="A1728" s="18">
        <v>96159</v>
      </c>
      <c r="B1728" s="80" t="s">
        <v>1491</v>
      </c>
      <c r="C1728" s="18" t="s">
        <v>1285</v>
      </c>
      <c r="D1728" s="19">
        <v>113.32</v>
      </c>
    </row>
    <row r="1729" spans="1:4" x14ac:dyDescent="0.25">
      <c r="A1729" s="18">
        <v>95133</v>
      </c>
      <c r="B1729" s="80" t="s">
        <v>1492</v>
      </c>
      <c r="C1729" s="18" t="s">
        <v>1287</v>
      </c>
      <c r="D1729" s="19">
        <v>210.46</v>
      </c>
    </row>
    <row r="1730" spans="1:4" ht="26.25" x14ac:dyDescent="0.25">
      <c r="A1730" s="18">
        <v>102986</v>
      </c>
      <c r="B1730" s="80" t="s">
        <v>12353</v>
      </c>
      <c r="C1730" s="18" t="s">
        <v>1285</v>
      </c>
      <c r="D1730" s="19">
        <v>0</v>
      </c>
    </row>
    <row r="1731" spans="1:4" ht="26.25" x14ac:dyDescent="0.25">
      <c r="A1731" s="18">
        <v>102987</v>
      </c>
      <c r="B1731" s="80" t="s">
        <v>12354</v>
      </c>
      <c r="C1731" s="18" t="s">
        <v>1287</v>
      </c>
      <c r="D1731" s="19">
        <v>0</v>
      </c>
    </row>
    <row r="1732" spans="1:4" x14ac:dyDescent="0.25">
      <c r="A1732" s="18">
        <v>92961</v>
      </c>
      <c r="B1732" s="80" t="s">
        <v>1493</v>
      </c>
      <c r="C1732" s="18" t="s">
        <v>1285</v>
      </c>
      <c r="D1732" s="19">
        <v>5.22</v>
      </c>
    </row>
    <row r="1733" spans="1:4" x14ac:dyDescent="0.25">
      <c r="A1733" s="18">
        <v>92960</v>
      </c>
      <c r="B1733" s="80" t="s">
        <v>1494</v>
      </c>
      <c r="C1733" s="18" t="s">
        <v>1287</v>
      </c>
      <c r="D1733" s="19">
        <v>19.37</v>
      </c>
    </row>
    <row r="1734" spans="1:4" ht="26.25" x14ac:dyDescent="0.25">
      <c r="A1734" s="18">
        <v>102863</v>
      </c>
      <c r="B1734" s="80" t="s">
        <v>1495</v>
      </c>
      <c r="C1734" s="18" t="s">
        <v>1285</v>
      </c>
      <c r="D1734" s="19">
        <v>0</v>
      </c>
    </row>
    <row r="1735" spans="1:4" ht="26.25" x14ac:dyDescent="0.25">
      <c r="A1735" s="18">
        <v>102862</v>
      </c>
      <c r="B1735" s="80" t="s">
        <v>1496</v>
      </c>
      <c r="C1735" s="18" t="s">
        <v>1287</v>
      </c>
      <c r="D1735" s="19">
        <v>0</v>
      </c>
    </row>
    <row r="1736" spans="1:4" ht="39" x14ac:dyDescent="0.25">
      <c r="A1736" s="18">
        <v>93409</v>
      </c>
      <c r="B1736" s="80" t="s">
        <v>12355</v>
      </c>
      <c r="C1736" s="18" t="s">
        <v>1285</v>
      </c>
      <c r="D1736" s="19">
        <v>42.65</v>
      </c>
    </row>
    <row r="1737" spans="1:4" ht="39" x14ac:dyDescent="0.25">
      <c r="A1737" s="18">
        <v>93408</v>
      </c>
      <c r="B1737" s="80" t="s">
        <v>12356</v>
      </c>
      <c r="C1737" s="18" t="s">
        <v>1287</v>
      </c>
      <c r="D1737" s="19">
        <v>100.33</v>
      </c>
    </row>
    <row r="1738" spans="1:4" x14ac:dyDescent="0.25">
      <c r="A1738" s="18">
        <v>102941</v>
      </c>
      <c r="B1738" s="80" t="s">
        <v>1497</v>
      </c>
      <c r="C1738" s="18" t="s">
        <v>1285</v>
      </c>
      <c r="D1738" s="19">
        <v>0</v>
      </c>
    </row>
    <row r="1739" spans="1:4" x14ac:dyDescent="0.25">
      <c r="A1739" s="18">
        <v>102940</v>
      </c>
      <c r="B1739" s="80" t="s">
        <v>1498</v>
      </c>
      <c r="C1739" s="18" t="s">
        <v>1287</v>
      </c>
      <c r="D1739" s="19">
        <v>0</v>
      </c>
    </row>
    <row r="1740" spans="1:4" ht="26.25" x14ac:dyDescent="0.25">
      <c r="A1740" s="18">
        <v>103164</v>
      </c>
      <c r="B1740" s="80" t="s">
        <v>1499</v>
      </c>
      <c r="C1740" s="18" t="s">
        <v>1285</v>
      </c>
      <c r="D1740" s="19">
        <v>0</v>
      </c>
    </row>
    <row r="1741" spans="1:4" ht="26.25" x14ac:dyDescent="0.25">
      <c r="A1741" s="18">
        <v>103163</v>
      </c>
      <c r="B1741" s="80" t="s">
        <v>1500</v>
      </c>
      <c r="C1741" s="18" t="s">
        <v>1287</v>
      </c>
      <c r="D1741" s="19">
        <v>0</v>
      </c>
    </row>
    <row r="1742" spans="1:4" ht="26.25" x14ac:dyDescent="0.25">
      <c r="A1742" s="18">
        <v>103158</v>
      </c>
      <c r="B1742" s="80" t="s">
        <v>1501</v>
      </c>
      <c r="C1742" s="18" t="s">
        <v>1285</v>
      </c>
      <c r="D1742" s="19">
        <v>0</v>
      </c>
    </row>
    <row r="1743" spans="1:4" ht="26.25" x14ac:dyDescent="0.25">
      <c r="A1743" s="18">
        <v>103157</v>
      </c>
      <c r="B1743" s="80" t="s">
        <v>1502</v>
      </c>
      <c r="C1743" s="18" t="s">
        <v>1287</v>
      </c>
      <c r="D1743" s="19">
        <v>0</v>
      </c>
    </row>
    <row r="1744" spans="1:4" ht="26.25" x14ac:dyDescent="0.25">
      <c r="A1744" s="18">
        <v>103176</v>
      </c>
      <c r="B1744" s="80" t="s">
        <v>1503</v>
      </c>
      <c r="C1744" s="18" t="s">
        <v>1285</v>
      </c>
      <c r="D1744" s="19">
        <v>0</v>
      </c>
    </row>
    <row r="1745" spans="1:4" ht="26.25" x14ac:dyDescent="0.25">
      <c r="A1745" s="18">
        <v>103175</v>
      </c>
      <c r="B1745" s="80" t="s">
        <v>1504</v>
      </c>
      <c r="C1745" s="18" t="s">
        <v>1287</v>
      </c>
      <c r="D1745" s="19">
        <v>0</v>
      </c>
    </row>
    <row r="1746" spans="1:4" ht="26.25" x14ac:dyDescent="0.25">
      <c r="A1746" s="18">
        <v>103182</v>
      </c>
      <c r="B1746" s="80" t="s">
        <v>1505</v>
      </c>
      <c r="C1746" s="18" t="s">
        <v>1285</v>
      </c>
      <c r="D1746" s="19">
        <v>0</v>
      </c>
    </row>
    <row r="1747" spans="1:4" ht="26.25" x14ac:dyDescent="0.25">
      <c r="A1747" s="18">
        <v>103181</v>
      </c>
      <c r="B1747" s="80" t="s">
        <v>1506</v>
      </c>
      <c r="C1747" s="18" t="s">
        <v>1287</v>
      </c>
      <c r="D1747" s="19">
        <v>0</v>
      </c>
    </row>
    <row r="1748" spans="1:4" ht="26.25" x14ac:dyDescent="0.25">
      <c r="A1748" s="18">
        <v>103170</v>
      </c>
      <c r="B1748" s="80" t="s">
        <v>1507</v>
      </c>
      <c r="C1748" s="18" t="s">
        <v>1285</v>
      </c>
      <c r="D1748" s="19">
        <v>0</v>
      </c>
    </row>
    <row r="1749" spans="1:4" ht="26.25" x14ac:dyDescent="0.25">
      <c r="A1749" s="18">
        <v>103169</v>
      </c>
      <c r="B1749" s="80" t="s">
        <v>1508</v>
      </c>
      <c r="C1749" s="18" t="s">
        <v>1287</v>
      </c>
      <c r="D1749" s="19">
        <v>0</v>
      </c>
    </row>
    <row r="1750" spans="1:4" x14ac:dyDescent="0.25">
      <c r="A1750" s="18">
        <v>102869</v>
      </c>
      <c r="B1750" s="80" t="s">
        <v>1509</v>
      </c>
      <c r="C1750" s="18" t="s">
        <v>1285</v>
      </c>
      <c r="D1750" s="19">
        <v>0</v>
      </c>
    </row>
    <row r="1751" spans="1:4" x14ac:dyDescent="0.25">
      <c r="A1751" s="18">
        <v>102868</v>
      </c>
      <c r="B1751" s="80" t="s">
        <v>1510</v>
      </c>
      <c r="C1751" s="18" t="s">
        <v>1287</v>
      </c>
      <c r="D1751" s="19">
        <v>0</v>
      </c>
    </row>
    <row r="1752" spans="1:4" ht="26.25" x14ac:dyDescent="0.25">
      <c r="A1752" s="18">
        <v>106326</v>
      </c>
      <c r="B1752" s="80" t="s">
        <v>13766</v>
      </c>
      <c r="C1752" s="18" t="s">
        <v>1285</v>
      </c>
      <c r="D1752" s="19">
        <v>0</v>
      </c>
    </row>
    <row r="1753" spans="1:4" ht="26.25" x14ac:dyDescent="0.25">
      <c r="A1753" s="18">
        <v>106325</v>
      </c>
      <c r="B1753" s="80" t="s">
        <v>13767</v>
      </c>
      <c r="C1753" s="18" t="s">
        <v>1287</v>
      </c>
      <c r="D1753" s="19">
        <v>0</v>
      </c>
    </row>
    <row r="1754" spans="1:4" ht="26.25" x14ac:dyDescent="0.25">
      <c r="A1754" s="18">
        <v>92113</v>
      </c>
      <c r="B1754" s="80" t="s">
        <v>1511</v>
      </c>
      <c r="C1754" s="18" t="s">
        <v>1285</v>
      </c>
      <c r="D1754" s="19">
        <v>1.1200000000000001</v>
      </c>
    </row>
    <row r="1755" spans="1:4" ht="26.25" x14ac:dyDescent="0.25">
      <c r="A1755" s="18">
        <v>92112</v>
      </c>
      <c r="B1755" s="80" t="s">
        <v>1512</v>
      </c>
      <c r="C1755" s="18" t="s">
        <v>1287</v>
      </c>
      <c r="D1755" s="19">
        <v>3.57</v>
      </c>
    </row>
    <row r="1756" spans="1:4" ht="39" x14ac:dyDescent="0.25">
      <c r="A1756" s="18">
        <v>90675</v>
      </c>
      <c r="B1756" s="80" t="s">
        <v>1513</v>
      </c>
      <c r="C1756" s="18" t="s">
        <v>1285</v>
      </c>
      <c r="D1756" s="19">
        <v>336.11</v>
      </c>
    </row>
    <row r="1757" spans="1:4" ht="39" x14ac:dyDescent="0.25">
      <c r="A1757" s="18">
        <v>90674</v>
      </c>
      <c r="B1757" s="80" t="s">
        <v>1514</v>
      </c>
      <c r="C1757" s="18" t="s">
        <v>1287</v>
      </c>
      <c r="D1757" s="19">
        <v>752.68</v>
      </c>
    </row>
    <row r="1758" spans="1:4" ht="39" x14ac:dyDescent="0.25">
      <c r="A1758" s="18">
        <v>93225</v>
      </c>
      <c r="B1758" s="80" t="s">
        <v>1515</v>
      </c>
      <c r="C1758" s="18" t="s">
        <v>1285</v>
      </c>
      <c r="D1758" s="19">
        <v>494.94</v>
      </c>
    </row>
    <row r="1759" spans="1:4" ht="39" x14ac:dyDescent="0.25">
      <c r="A1759" s="18">
        <v>93224</v>
      </c>
      <c r="B1759" s="80" t="s">
        <v>1516</v>
      </c>
      <c r="C1759" s="18" t="s">
        <v>1287</v>
      </c>
      <c r="D1759" s="19">
        <v>1105.8</v>
      </c>
    </row>
    <row r="1760" spans="1:4" ht="26.25" x14ac:dyDescent="0.25">
      <c r="A1760" s="18">
        <v>104696</v>
      </c>
      <c r="B1760" s="80" t="s">
        <v>1517</v>
      </c>
      <c r="C1760" s="18" t="s">
        <v>1285</v>
      </c>
      <c r="D1760" s="19">
        <v>39.46</v>
      </c>
    </row>
    <row r="1761" spans="1:4" ht="26.25" x14ac:dyDescent="0.25">
      <c r="A1761" s="18">
        <v>104695</v>
      </c>
      <c r="B1761" s="80" t="s">
        <v>1518</v>
      </c>
      <c r="C1761" s="18" t="s">
        <v>1287</v>
      </c>
      <c r="D1761" s="19">
        <v>42.86</v>
      </c>
    </row>
    <row r="1762" spans="1:4" ht="39" x14ac:dyDescent="0.25">
      <c r="A1762" s="18">
        <v>90681</v>
      </c>
      <c r="B1762" s="80" t="s">
        <v>1519</v>
      </c>
      <c r="C1762" s="18" t="s">
        <v>1285</v>
      </c>
      <c r="D1762" s="19">
        <v>182.36</v>
      </c>
    </row>
    <row r="1763" spans="1:4" ht="39" x14ac:dyDescent="0.25">
      <c r="A1763" s="18">
        <v>90680</v>
      </c>
      <c r="B1763" s="80" t="s">
        <v>1520</v>
      </c>
      <c r="C1763" s="18" t="s">
        <v>1287</v>
      </c>
      <c r="D1763" s="19">
        <v>419.48</v>
      </c>
    </row>
    <row r="1764" spans="1:4" ht="26.25" x14ac:dyDescent="0.25">
      <c r="A1764" s="18">
        <v>102875</v>
      </c>
      <c r="B1764" s="80" t="s">
        <v>1521</v>
      </c>
      <c r="C1764" s="18" t="s">
        <v>1285</v>
      </c>
      <c r="D1764" s="19">
        <v>473.26</v>
      </c>
    </row>
    <row r="1765" spans="1:4" ht="26.25" x14ac:dyDescent="0.25">
      <c r="A1765" s="18">
        <v>102874</v>
      </c>
      <c r="B1765" s="80" t="s">
        <v>1522</v>
      </c>
      <c r="C1765" s="18" t="s">
        <v>1287</v>
      </c>
      <c r="D1765" s="19">
        <v>1024.52</v>
      </c>
    </row>
    <row r="1766" spans="1:4" ht="26.25" x14ac:dyDescent="0.25">
      <c r="A1766" s="18">
        <v>102965</v>
      </c>
      <c r="B1766" s="80" t="s">
        <v>1523</v>
      </c>
      <c r="C1766" s="18" t="s">
        <v>1285</v>
      </c>
      <c r="D1766" s="19">
        <v>249.4</v>
      </c>
    </row>
    <row r="1767" spans="1:4" ht="26.25" x14ac:dyDescent="0.25">
      <c r="A1767" s="18">
        <v>102964</v>
      </c>
      <c r="B1767" s="80" t="s">
        <v>1524</v>
      </c>
      <c r="C1767" s="18" t="s">
        <v>1287</v>
      </c>
      <c r="D1767" s="19">
        <v>492.3</v>
      </c>
    </row>
    <row r="1768" spans="1:4" x14ac:dyDescent="0.25">
      <c r="A1768" s="18">
        <v>90626</v>
      </c>
      <c r="B1768" s="80" t="s">
        <v>1525</v>
      </c>
      <c r="C1768" s="18" t="s">
        <v>1285</v>
      </c>
      <c r="D1768" s="19">
        <v>3.97</v>
      </c>
    </row>
    <row r="1769" spans="1:4" x14ac:dyDescent="0.25">
      <c r="A1769" s="18">
        <v>90625</v>
      </c>
      <c r="B1769" s="80" t="s">
        <v>1526</v>
      </c>
      <c r="C1769" s="18" t="s">
        <v>1287</v>
      </c>
      <c r="D1769" s="19">
        <v>11.29</v>
      </c>
    </row>
    <row r="1770" spans="1:4" ht="26.25" x14ac:dyDescent="0.25">
      <c r="A1770" s="18">
        <v>102881</v>
      </c>
      <c r="B1770" s="80" t="s">
        <v>1527</v>
      </c>
      <c r="C1770" s="18" t="s">
        <v>1285</v>
      </c>
      <c r="D1770" s="19">
        <v>642.75</v>
      </c>
    </row>
    <row r="1771" spans="1:4" ht="26.25" x14ac:dyDescent="0.25">
      <c r="A1771" s="18">
        <v>102880</v>
      </c>
      <c r="B1771" s="80" t="s">
        <v>1528</v>
      </c>
      <c r="C1771" s="18" t="s">
        <v>1287</v>
      </c>
      <c r="D1771" s="19">
        <v>1422.46</v>
      </c>
    </row>
    <row r="1772" spans="1:4" ht="26.25" x14ac:dyDescent="0.25">
      <c r="A1772" s="18">
        <v>103225</v>
      </c>
      <c r="B1772" s="80" t="s">
        <v>1529</v>
      </c>
      <c r="C1772" s="18" t="s">
        <v>1285</v>
      </c>
      <c r="D1772" s="19">
        <v>223.16</v>
      </c>
    </row>
    <row r="1773" spans="1:4" ht="26.25" x14ac:dyDescent="0.25">
      <c r="A1773" s="18">
        <v>103224</v>
      </c>
      <c r="B1773" s="80" t="s">
        <v>1530</v>
      </c>
      <c r="C1773" s="18" t="s">
        <v>1287</v>
      </c>
      <c r="D1773" s="19">
        <v>441.26</v>
      </c>
    </row>
    <row r="1774" spans="1:4" ht="26.25" x14ac:dyDescent="0.25">
      <c r="A1774" s="18">
        <v>103237</v>
      </c>
      <c r="B1774" s="80" t="s">
        <v>1531</v>
      </c>
      <c r="C1774" s="18" t="s">
        <v>1285</v>
      </c>
      <c r="D1774" s="19">
        <v>618.26</v>
      </c>
    </row>
    <row r="1775" spans="1:4" ht="26.25" x14ac:dyDescent="0.25">
      <c r="A1775" s="18">
        <v>103236</v>
      </c>
      <c r="B1775" s="80" t="s">
        <v>1532</v>
      </c>
      <c r="C1775" s="18" t="s">
        <v>1287</v>
      </c>
      <c r="D1775" s="19">
        <v>1323.26</v>
      </c>
    </row>
    <row r="1776" spans="1:4" ht="26.25" x14ac:dyDescent="0.25">
      <c r="A1776" s="18">
        <v>103231</v>
      </c>
      <c r="B1776" s="80" t="s">
        <v>1533</v>
      </c>
      <c r="C1776" s="18" t="s">
        <v>1285</v>
      </c>
      <c r="D1776" s="19">
        <v>462.4</v>
      </c>
    </row>
    <row r="1777" spans="1:4" ht="26.25" x14ac:dyDescent="0.25">
      <c r="A1777" s="18">
        <v>103230</v>
      </c>
      <c r="B1777" s="80" t="s">
        <v>1534</v>
      </c>
      <c r="C1777" s="18" t="s">
        <v>1287</v>
      </c>
      <c r="D1777" s="19">
        <v>969.55</v>
      </c>
    </row>
    <row r="1778" spans="1:4" ht="26.25" x14ac:dyDescent="0.25">
      <c r="A1778" s="18">
        <v>102975</v>
      </c>
      <c r="B1778" s="80" t="s">
        <v>1535</v>
      </c>
      <c r="C1778" s="18" t="s">
        <v>1285</v>
      </c>
      <c r="D1778" s="19">
        <v>151.65</v>
      </c>
    </row>
    <row r="1779" spans="1:4" ht="26.25" x14ac:dyDescent="0.25">
      <c r="A1779" s="18">
        <v>102976</v>
      </c>
      <c r="B1779" s="80" t="s">
        <v>1536</v>
      </c>
      <c r="C1779" s="18" t="s">
        <v>1287</v>
      </c>
      <c r="D1779" s="19">
        <v>285.26</v>
      </c>
    </row>
    <row r="1780" spans="1:4" ht="26.25" x14ac:dyDescent="0.25">
      <c r="A1780" s="18">
        <v>90632</v>
      </c>
      <c r="B1780" s="80" t="s">
        <v>1537</v>
      </c>
      <c r="C1780" s="18" t="s">
        <v>1285</v>
      </c>
      <c r="D1780" s="19">
        <v>104.32</v>
      </c>
    </row>
    <row r="1781" spans="1:4" ht="26.25" x14ac:dyDescent="0.25">
      <c r="A1781" s="18">
        <v>90631</v>
      </c>
      <c r="B1781" s="80" t="s">
        <v>1538</v>
      </c>
      <c r="C1781" s="18" t="s">
        <v>1287</v>
      </c>
      <c r="D1781" s="19">
        <v>171.01</v>
      </c>
    </row>
    <row r="1782" spans="1:4" ht="26.25" x14ac:dyDescent="0.25">
      <c r="A1782" s="18">
        <v>95709</v>
      </c>
      <c r="B1782" s="80" t="s">
        <v>1539</v>
      </c>
      <c r="C1782" s="18" t="s">
        <v>1285</v>
      </c>
      <c r="D1782" s="19">
        <v>104.97</v>
      </c>
    </row>
    <row r="1783" spans="1:4" ht="26.25" x14ac:dyDescent="0.25">
      <c r="A1783" s="18">
        <v>95708</v>
      </c>
      <c r="B1783" s="80" t="s">
        <v>1540</v>
      </c>
      <c r="C1783" s="18" t="s">
        <v>1287</v>
      </c>
      <c r="D1783" s="19">
        <v>175.04</v>
      </c>
    </row>
    <row r="1784" spans="1:4" ht="26.25" x14ac:dyDescent="0.25">
      <c r="A1784" s="18">
        <v>91278</v>
      </c>
      <c r="B1784" s="80" t="s">
        <v>1541</v>
      </c>
      <c r="C1784" s="18" t="s">
        <v>1285</v>
      </c>
      <c r="D1784" s="19">
        <v>0.86</v>
      </c>
    </row>
    <row r="1785" spans="1:4" ht="26.25" x14ac:dyDescent="0.25">
      <c r="A1785" s="18">
        <v>91277</v>
      </c>
      <c r="B1785" s="80" t="s">
        <v>1542</v>
      </c>
      <c r="C1785" s="18" t="s">
        <v>1287</v>
      </c>
      <c r="D1785" s="19">
        <v>10.84</v>
      </c>
    </row>
    <row r="1786" spans="1:4" x14ac:dyDescent="0.25">
      <c r="A1786" s="18">
        <v>102887</v>
      </c>
      <c r="B1786" s="80" t="s">
        <v>1543</v>
      </c>
      <c r="C1786" s="18" t="s">
        <v>1285</v>
      </c>
      <c r="D1786" s="19">
        <v>0</v>
      </c>
    </row>
    <row r="1787" spans="1:4" x14ac:dyDescent="0.25">
      <c r="A1787" s="18">
        <v>102886</v>
      </c>
      <c r="B1787" s="80" t="s">
        <v>1544</v>
      </c>
      <c r="C1787" s="18" t="s">
        <v>1287</v>
      </c>
      <c r="D1787" s="19">
        <v>0</v>
      </c>
    </row>
    <row r="1788" spans="1:4" ht="26.25" x14ac:dyDescent="0.25">
      <c r="A1788" s="18">
        <v>95277</v>
      </c>
      <c r="B1788" s="80" t="s">
        <v>1545</v>
      </c>
      <c r="C1788" s="18" t="s">
        <v>1285</v>
      </c>
      <c r="D1788" s="19">
        <v>0.73</v>
      </c>
    </row>
    <row r="1789" spans="1:4" ht="26.25" x14ac:dyDescent="0.25">
      <c r="A1789" s="18">
        <v>95276</v>
      </c>
      <c r="B1789" s="80" t="s">
        <v>1546</v>
      </c>
      <c r="C1789" s="18" t="s">
        <v>1287</v>
      </c>
      <c r="D1789" s="19">
        <v>3.85</v>
      </c>
    </row>
    <row r="1790" spans="1:4" ht="26.25" x14ac:dyDescent="0.25">
      <c r="A1790" s="18">
        <v>106254</v>
      </c>
      <c r="B1790" s="80" t="s">
        <v>13768</v>
      </c>
      <c r="C1790" s="18" t="s">
        <v>1285</v>
      </c>
      <c r="D1790" s="19">
        <v>0</v>
      </c>
    </row>
    <row r="1791" spans="1:4" ht="26.25" x14ac:dyDescent="0.25">
      <c r="A1791" s="18">
        <v>106249</v>
      </c>
      <c r="B1791" s="80" t="s">
        <v>13769</v>
      </c>
      <c r="C1791" s="18" t="s">
        <v>1287</v>
      </c>
      <c r="D1791" s="19">
        <v>0</v>
      </c>
    </row>
    <row r="1792" spans="1:4" ht="26.25" x14ac:dyDescent="0.25">
      <c r="A1792" s="18">
        <v>88430</v>
      </c>
      <c r="B1792" s="80" t="s">
        <v>1547</v>
      </c>
      <c r="C1792" s="18" t="s">
        <v>1285</v>
      </c>
      <c r="D1792" s="19">
        <v>6.28</v>
      </c>
    </row>
    <row r="1793" spans="1:4" ht="26.25" x14ac:dyDescent="0.25">
      <c r="A1793" s="18">
        <v>88418</v>
      </c>
      <c r="B1793" s="80" t="s">
        <v>1548</v>
      </c>
      <c r="C1793" s="18" t="s">
        <v>1287</v>
      </c>
      <c r="D1793" s="19">
        <v>13.76</v>
      </c>
    </row>
    <row r="1794" spans="1:4" ht="26.25" x14ac:dyDescent="0.25">
      <c r="A1794" s="18">
        <v>88438</v>
      </c>
      <c r="B1794" s="80" t="s">
        <v>1549</v>
      </c>
      <c r="C1794" s="18" t="s">
        <v>1285</v>
      </c>
      <c r="D1794" s="19">
        <v>8.32</v>
      </c>
    </row>
    <row r="1795" spans="1:4" ht="26.25" x14ac:dyDescent="0.25">
      <c r="A1795" s="18">
        <v>88433</v>
      </c>
      <c r="B1795" s="80" t="s">
        <v>1550</v>
      </c>
      <c r="C1795" s="18" t="s">
        <v>1287</v>
      </c>
      <c r="D1795" s="19">
        <v>17.88</v>
      </c>
    </row>
    <row r="1796" spans="1:4" ht="26.25" x14ac:dyDescent="0.25">
      <c r="A1796" s="18">
        <v>90669</v>
      </c>
      <c r="B1796" s="80" t="s">
        <v>1551</v>
      </c>
      <c r="C1796" s="18" t="s">
        <v>1285</v>
      </c>
      <c r="D1796" s="19">
        <v>8.94</v>
      </c>
    </row>
    <row r="1797" spans="1:4" ht="26.25" x14ac:dyDescent="0.25">
      <c r="A1797" s="18">
        <v>90668</v>
      </c>
      <c r="B1797" s="80" t="s">
        <v>1552</v>
      </c>
      <c r="C1797" s="18" t="s">
        <v>1287</v>
      </c>
      <c r="D1797" s="19">
        <v>33.130000000000003</v>
      </c>
    </row>
    <row r="1798" spans="1:4" x14ac:dyDescent="0.25">
      <c r="A1798" s="18">
        <v>102980</v>
      </c>
      <c r="B1798" s="80" t="s">
        <v>1553</v>
      </c>
      <c r="C1798" s="18" t="s">
        <v>1285</v>
      </c>
      <c r="D1798" s="19">
        <v>0</v>
      </c>
    </row>
    <row r="1799" spans="1:4" x14ac:dyDescent="0.25">
      <c r="A1799" s="18">
        <v>102981</v>
      </c>
      <c r="B1799" s="80" t="s">
        <v>1554</v>
      </c>
      <c r="C1799" s="18" t="s">
        <v>1287</v>
      </c>
      <c r="D1799" s="19">
        <v>0</v>
      </c>
    </row>
    <row r="1800" spans="1:4" ht="26.25" x14ac:dyDescent="0.25">
      <c r="A1800" s="18">
        <v>5946</v>
      </c>
      <c r="B1800" s="80" t="s">
        <v>1555</v>
      </c>
      <c r="C1800" s="18" t="s">
        <v>1285</v>
      </c>
      <c r="D1800" s="19">
        <v>107.89</v>
      </c>
    </row>
    <row r="1801" spans="1:4" ht="26.25" x14ac:dyDescent="0.25">
      <c r="A1801" s="18">
        <v>5944</v>
      </c>
      <c r="B1801" s="80" t="s">
        <v>1556</v>
      </c>
      <c r="C1801" s="18" t="s">
        <v>1287</v>
      </c>
      <c r="D1801" s="19">
        <v>248.03</v>
      </c>
    </row>
    <row r="1802" spans="1:4" ht="26.25" x14ac:dyDescent="0.25">
      <c r="A1802" s="18">
        <v>5942</v>
      </c>
      <c r="B1802" s="80" t="s">
        <v>1557</v>
      </c>
      <c r="C1802" s="18" t="s">
        <v>1285</v>
      </c>
      <c r="D1802" s="19">
        <v>88.74</v>
      </c>
    </row>
    <row r="1803" spans="1:4" ht="26.25" x14ac:dyDescent="0.25">
      <c r="A1803" s="18">
        <v>5940</v>
      </c>
      <c r="B1803" s="80" t="s">
        <v>1558</v>
      </c>
      <c r="C1803" s="18" t="s">
        <v>1287</v>
      </c>
      <c r="D1803" s="19">
        <v>184.64</v>
      </c>
    </row>
    <row r="1804" spans="1:4" x14ac:dyDescent="0.25">
      <c r="A1804" s="18">
        <v>102893</v>
      </c>
      <c r="B1804" s="80" t="s">
        <v>12357</v>
      </c>
      <c r="C1804" s="18" t="s">
        <v>1285</v>
      </c>
      <c r="D1804" s="19">
        <v>0</v>
      </c>
    </row>
    <row r="1805" spans="1:4" x14ac:dyDescent="0.25">
      <c r="A1805" s="18">
        <v>102892</v>
      </c>
      <c r="B1805" s="80" t="s">
        <v>12358</v>
      </c>
      <c r="C1805" s="18" t="s">
        <v>1287</v>
      </c>
      <c r="D1805" s="19">
        <v>0</v>
      </c>
    </row>
    <row r="1806" spans="1:4" ht="26.25" x14ac:dyDescent="0.25">
      <c r="A1806" s="18">
        <v>89251</v>
      </c>
      <c r="B1806" s="80" t="s">
        <v>1559</v>
      </c>
      <c r="C1806" s="18" t="s">
        <v>1285</v>
      </c>
      <c r="D1806" s="19">
        <v>370.63</v>
      </c>
    </row>
    <row r="1807" spans="1:4" ht="26.25" x14ac:dyDescent="0.25">
      <c r="A1807" s="18">
        <v>89250</v>
      </c>
      <c r="B1807" s="80" t="s">
        <v>1560</v>
      </c>
      <c r="C1807" s="18" t="s">
        <v>1287</v>
      </c>
      <c r="D1807" s="19">
        <v>1209.82</v>
      </c>
    </row>
    <row r="1808" spans="1:4" ht="26.25" x14ac:dyDescent="0.25">
      <c r="A1808" s="18">
        <v>102959</v>
      </c>
      <c r="B1808" s="80" t="s">
        <v>12359</v>
      </c>
      <c r="C1808" s="18" t="s">
        <v>1285</v>
      </c>
      <c r="D1808" s="19">
        <v>0</v>
      </c>
    </row>
    <row r="1809" spans="1:4" ht="26.25" x14ac:dyDescent="0.25">
      <c r="A1809" s="18">
        <v>102958</v>
      </c>
      <c r="B1809" s="80" t="s">
        <v>12360</v>
      </c>
      <c r="C1809" s="18" t="s">
        <v>1287</v>
      </c>
      <c r="D1809" s="19">
        <v>0</v>
      </c>
    </row>
    <row r="1810" spans="1:4" ht="39" x14ac:dyDescent="0.25">
      <c r="A1810" s="18">
        <v>5681</v>
      </c>
      <c r="B1810" s="80" t="s">
        <v>1561</v>
      </c>
      <c r="C1810" s="18" t="s">
        <v>1285</v>
      </c>
      <c r="D1810" s="19">
        <v>64.42</v>
      </c>
    </row>
    <row r="1811" spans="1:4" ht="39" x14ac:dyDescent="0.25">
      <c r="A1811" s="18">
        <v>5680</v>
      </c>
      <c r="B1811" s="80" t="s">
        <v>1562</v>
      </c>
      <c r="C1811" s="18" t="s">
        <v>1287</v>
      </c>
      <c r="D1811" s="19">
        <v>139.52000000000001</v>
      </c>
    </row>
    <row r="1812" spans="1:4" ht="39" x14ac:dyDescent="0.25">
      <c r="A1812" s="18">
        <v>5877</v>
      </c>
      <c r="B1812" s="80" t="s">
        <v>1563</v>
      </c>
      <c r="C1812" s="18" t="s">
        <v>1285</v>
      </c>
      <c r="D1812" s="19">
        <v>66.83</v>
      </c>
    </row>
    <row r="1813" spans="1:4" ht="39" x14ac:dyDescent="0.25">
      <c r="A1813" s="18">
        <v>5875</v>
      </c>
      <c r="B1813" s="80" t="s">
        <v>1564</v>
      </c>
      <c r="C1813" s="18" t="s">
        <v>1287</v>
      </c>
      <c r="D1813" s="19">
        <v>140.13</v>
      </c>
    </row>
    <row r="1814" spans="1:4" ht="39" x14ac:dyDescent="0.25">
      <c r="A1814" s="18">
        <v>5679</v>
      </c>
      <c r="B1814" s="80" t="s">
        <v>1565</v>
      </c>
      <c r="C1814" s="18" t="s">
        <v>1285</v>
      </c>
      <c r="D1814" s="19">
        <v>67.959999999999994</v>
      </c>
    </row>
    <row r="1815" spans="1:4" ht="39" x14ac:dyDescent="0.25">
      <c r="A1815" s="18">
        <v>5678</v>
      </c>
      <c r="B1815" s="80" t="s">
        <v>1566</v>
      </c>
      <c r="C1815" s="18" t="s">
        <v>1287</v>
      </c>
      <c r="D1815" s="19">
        <v>151.88999999999999</v>
      </c>
    </row>
    <row r="1816" spans="1:4" ht="26.25" x14ac:dyDescent="0.25">
      <c r="A1816" s="18">
        <v>6880</v>
      </c>
      <c r="B1816" s="80" t="s">
        <v>1567</v>
      </c>
      <c r="C1816" s="18" t="s">
        <v>1285</v>
      </c>
      <c r="D1816" s="19">
        <v>93.13</v>
      </c>
    </row>
    <row r="1817" spans="1:4" ht="26.25" x14ac:dyDescent="0.25">
      <c r="A1817" s="18">
        <v>6879</v>
      </c>
      <c r="B1817" s="80" t="s">
        <v>1568</v>
      </c>
      <c r="C1817" s="18" t="s">
        <v>1287</v>
      </c>
      <c r="D1817" s="19">
        <v>218.61</v>
      </c>
    </row>
    <row r="1818" spans="1:4" ht="26.25" x14ac:dyDescent="0.25">
      <c r="A1818" s="18">
        <v>96464</v>
      </c>
      <c r="B1818" s="80" t="s">
        <v>1569</v>
      </c>
      <c r="C1818" s="18" t="s">
        <v>1285</v>
      </c>
      <c r="D1818" s="19">
        <v>96.83</v>
      </c>
    </row>
    <row r="1819" spans="1:4" ht="26.25" x14ac:dyDescent="0.25">
      <c r="A1819" s="18">
        <v>96463</v>
      </c>
      <c r="B1819" s="80" t="s">
        <v>1570</v>
      </c>
      <c r="C1819" s="18" t="s">
        <v>1287</v>
      </c>
      <c r="D1819" s="19">
        <v>225.35</v>
      </c>
    </row>
    <row r="1820" spans="1:4" ht="26.25" x14ac:dyDescent="0.25">
      <c r="A1820" s="18">
        <v>7050</v>
      </c>
      <c r="B1820" s="80" t="s">
        <v>1571</v>
      </c>
      <c r="C1820" s="18" t="s">
        <v>1285</v>
      </c>
      <c r="D1820" s="19">
        <v>86.41</v>
      </c>
    </row>
    <row r="1821" spans="1:4" ht="26.25" x14ac:dyDescent="0.25">
      <c r="A1821" s="18">
        <v>7049</v>
      </c>
      <c r="B1821" s="80" t="s">
        <v>1572</v>
      </c>
      <c r="C1821" s="18" t="s">
        <v>1287</v>
      </c>
      <c r="D1821" s="19">
        <v>230.66</v>
      </c>
    </row>
    <row r="1822" spans="1:4" ht="26.25" x14ac:dyDescent="0.25">
      <c r="A1822" s="18">
        <v>95632</v>
      </c>
      <c r="B1822" s="80" t="s">
        <v>1573</v>
      </c>
      <c r="C1822" s="18" t="s">
        <v>1285</v>
      </c>
      <c r="D1822" s="19">
        <v>90.56</v>
      </c>
    </row>
    <row r="1823" spans="1:4" ht="26.25" x14ac:dyDescent="0.25">
      <c r="A1823" s="18">
        <v>95631</v>
      </c>
      <c r="B1823" s="80" t="s">
        <v>1574</v>
      </c>
      <c r="C1823" s="18" t="s">
        <v>1287</v>
      </c>
      <c r="D1823" s="19">
        <v>238.97</v>
      </c>
    </row>
    <row r="1824" spans="1:4" ht="26.25" x14ac:dyDescent="0.25">
      <c r="A1824" s="18">
        <v>5685</v>
      </c>
      <c r="B1824" s="80" t="s">
        <v>1575</v>
      </c>
      <c r="C1824" s="18" t="s">
        <v>1285</v>
      </c>
      <c r="D1824" s="19">
        <v>71.47</v>
      </c>
    </row>
    <row r="1825" spans="1:4" ht="26.25" x14ac:dyDescent="0.25">
      <c r="A1825" s="18">
        <v>5684</v>
      </c>
      <c r="B1825" s="80" t="s">
        <v>1576</v>
      </c>
      <c r="C1825" s="18" t="s">
        <v>1287</v>
      </c>
      <c r="D1825" s="19">
        <v>168.08</v>
      </c>
    </row>
    <row r="1826" spans="1:4" ht="26.25" x14ac:dyDescent="0.25">
      <c r="A1826" s="18">
        <v>93244</v>
      </c>
      <c r="B1826" s="80" t="s">
        <v>1577</v>
      </c>
      <c r="C1826" s="18" t="s">
        <v>1285</v>
      </c>
      <c r="D1826" s="19">
        <v>73.05</v>
      </c>
    </row>
    <row r="1827" spans="1:4" ht="26.25" x14ac:dyDescent="0.25">
      <c r="A1827" s="18">
        <v>73436</v>
      </c>
      <c r="B1827" s="80" t="s">
        <v>1578</v>
      </c>
      <c r="C1827" s="18" t="s">
        <v>1287</v>
      </c>
      <c r="D1827" s="19">
        <v>171.17</v>
      </c>
    </row>
    <row r="1828" spans="1:4" ht="26.25" x14ac:dyDescent="0.25">
      <c r="A1828" s="18">
        <v>5881</v>
      </c>
      <c r="B1828" s="80" t="s">
        <v>1579</v>
      </c>
      <c r="C1828" s="18" t="s">
        <v>1285</v>
      </c>
      <c r="D1828" s="19">
        <v>85.57</v>
      </c>
    </row>
    <row r="1829" spans="1:4" ht="26.25" x14ac:dyDescent="0.25">
      <c r="A1829" s="18">
        <v>5879</v>
      </c>
      <c r="B1829" s="80" t="s">
        <v>1580</v>
      </c>
      <c r="C1829" s="18" t="s">
        <v>1287</v>
      </c>
      <c r="D1829" s="19">
        <v>149.75</v>
      </c>
    </row>
    <row r="1830" spans="1:4" ht="26.25" x14ac:dyDescent="0.25">
      <c r="A1830" s="18">
        <v>5865</v>
      </c>
      <c r="B1830" s="80" t="s">
        <v>1581</v>
      </c>
      <c r="C1830" s="18" t="s">
        <v>1285</v>
      </c>
      <c r="D1830" s="19">
        <v>11.61</v>
      </c>
    </row>
    <row r="1831" spans="1:4" ht="26.25" x14ac:dyDescent="0.25">
      <c r="A1831" s="18">
        <v>5863</v>
      </c>
      <c r="B1831" s="80" t="s">
        <v>1582</v>
      </c>
      <c r="C1831" s="18" t="s">
        <v>1287</v>
      </c>
      <c r="D1831" s="19">
        <v>23.07</v>
      </c>
    </row>
    <row r="1832" spans="1:4" ht="26.25" x14ac:dyDescent="0.25">
      <c r="A1832" s="18">
        <v>5869</v>
      </c>
      <c r="B1832" s="80" t="s">
        <v>1583</v>
      </c>
      <c r="C1832" s="18" t="s">
        <v>1285</v>
      </c>
      <c r="D1832" s="19">
        <v>80.239999999999995</v>
      </c>
    </row>
    <row r="1833" spans="1:4" ht="26.25" x14ac:dyDescent="0.25">
      <c r="A1833" s="18">
        <v>5867</v>
      </c>
      <c r="B1833" s="80" t="s">
        <v>1584</v>
      </c>
      <c r="C1833" s="18" t="s">
        <v>1287</v>
      </c>
      <c r="D1833" s="19">
        <v>168.81</v>
      </c>
    </row>
    <row r="1834" spans="1:4" ht="26.25" x14ac:dyDescent="0.25">
      <c r="A1834" s="18">
        <v>95271</v>
      </c>
      <c r="B1834" s="80" t="s">
        <v>1585</v>
      </c>
      <c r="C1834" s="18" t="s">
        <v>1285</v>
      </c>
      <c r="D1834" s="19">
        <v>0.73</v>
      </c>
    </row>
    <row r="1835" spans="1:4" ht="26.25" x14ac:dyDescent="0.25">
      <c r="A1835" s="18">
        <v>95270</v>
      </c>
      <c r="B1835" s="80" t="s">
        <v>1586</v>
      </c>
      <c r="C1835" s="18" t="s">
        <v>1287</v>
      </c>
      <c r="D1835" s="19">
        <v>10.44</v>
      </c>
    </row>
    <row r="1836" spans="1:4" ht="26.25" x14ac:dyDescent="0.25">
      <c r="A1836" s="18">
        <v>91693</v>
      </c>
      <c r="B1836" s="80" t="s">
        <v>1587</v>
      </c>
      <c r="C1836" s="18" t="s">
        <v>1285</v>
      </c>
      <c r="D1836" s="19">
        <v>38.450000000000003</v>
      </c>
    </row>
    <row r="1837" spans="1:4" ht="26.25" x14ac:dyDescent="0.25">
      <c r="A1837" s="18">
        <v>91692</v>
      </c>
      <c r="B1837" s="80" t="s">
        <v>1588</v>
      </c>
      <c r="C1837" s="18" t="s">
        <v>1287</v>
      </c>
      <c r="D1837" s="19">
        <v>39.950000000000003</v>
      </c>
    </row>
    <row r="1838" spans="1:4" ht="26.25" x14ac:dyDescent="0.25">
      <c r="A1838" s="18">
        <v>102929</v>
      </c>
      <c r="B1838" s="80" t="s">
        <v>1589</v>
      </c>
      <c r="C1838" s="18" t="s">
        <v>1285</v>
      </c>
      <c r="D1838" s="19">
        <v>0</v>
      </c>
    </row>
    <row r="1839" spans="1:4" ht="26.25" x14ac:dyDescent="0.25">
      <c r="A1839" s="18">
        <v>102928</v>
      </c>
      <c r="B1839" s="80" t="s">
        <v>1590</v>
      </c>
      <c r="C1839" s="18" t="s">
        <v>1287</v>
      </c>
      <c r="D1839" s="19">
        <v>0</v>
      </c>
    </row>
    <row r="1840" spans="1:4" x14ac:dyDescent="0.25">
      <c r="A1840" s="18">
        <v>95140</v>
      </c>
      <c r="B1840" s="80" t="s">
        <v>1591</v>
      </c>
      <c r="C1840" s="18" t="s">
        <v>1285</v>
      </c>
      <c r="D1840" s="19">
        <v>0.03</v>
      </c>
    </row>
    <row r="1841" spans="1:4" x14ac:dyDescent="0.25">
      <c r="A1841" s="18">
        <v>95139</v>
      </c>
      <c r="B1841" s="80" t="s">
        <v>1592</v>
      </c>
      <c r="C1841" s="18" t="s">
        <v>1287</v>
      </c>
      <c r="D1841" s="19">
        <v>0.05</v>
      </c>
    </row>
    <row r="1842" spans="1:4" x14ac:dyDescent="0.25">
      <c r="A1842" s="18">
        <v>89027</v>
      </c>
      <c r="B1842" s="80" t="s">
        <v>1593</v>
      </c>
      <c r="C1842" s="18" t="s">
        <v>1285</v>
      </c>
      <c r="D1842" s="19">
        <v>5.49</v>
      </c>
    </row>
    <row r="1843" spans="1:4" x14ac:dyDescent="0.25">
      <c r="A1843" s="18">
        <v>89028</v>
      </c>
      <c r="B1843" s="80" t="s">
        <v>1594</v>
      </c>
      <c r="C1843" s="18" t="s">
        <v>1287</v>
      </c>
      <c r="D1843" s="19">
        <v>186.03</v>
      </c>
    </row>
    <row r="1844" spans="1:4" x14ac:dyDescent="0.25">
      <c r="A1844" s="18">
        <v>7031</v>
      </c>
      <c r="B1844" s="80" t="s">
        <v>1595</v>
      </c>
      <c r="C1844" s="18" t="s">
        <v>1285</v>
      </c>
      <c r="D1844" s="19">
        <v>6.76</v>
      </c>
    </row>
    <row r="1845" spans="1:4" x14ac:dyDescent="0.25">
      <c r="A1845" s="18">
        <v>7030</v>
      </c>
      <c r="B1845" s="80" t="s">
        <v>1596</v>
      </c>
      <c r="C1845" s="18" t="s">
        <v>1287</v>
      </c>
      <c r="D1845" s="19">
        <v>276.2</v>
      </c>
    </row>
    <row r="1846" spans="1:4" ht="26.25" x14ac:dyDescent="0.25">
      <c r="A1846" s="18">
        <v>102947</v>
      </c>
      <c r="B1846" s="80" t="s">
        <v>1597</v>
      </c>
      <c r="C1846" s="18" t="s">
        <v>1285</v>
      </c>
      <c r="D1846" s="19">
        <v>0</v>
      </c>
    </row>
    <row r="1847" spans="1:4" ht="26.25" x14ac:dyDescent="0.25">
      <c r="A1847" s="18">
        <v>102946</v>
      </c>
      <c r="B1847" s="80" t="s">
        <v>1598</v>
      </c>
      <c r="C1847" s="18" t="s">
        <v>1287</v>
      </c>
      <c r="D1847" s="19">
        <v>0</v>
      </c>
    </row>
    <row r="1848" spans="1:4" ht="26.25" x14ac:dyDescent="0.25">
      <c r="A1848" s="18">
        <v>104092</v>
      </c>
      <c r="B1848" s="80" t="s">
        <v>1599</v>
      </c>
      <c r="C1848" s="18" t="s">
        <v>1285</v>
      </c>
      <c r="D1848" s="19">
        <v>0.05</v>
      </c>
    </row>
    <row r="1849" spans="1:4" ht="26.25" x14ac:dyDescent="0.25">
      <c r="A1849" s="18">
        <v>104091</v>
      </c>
      <c r="B1849" s="80" t="s">
        <v>1600</v>
      </c>
      <c r="C1849" s="18" t="s">
        <v>1287</v>
      </c>
      <c r="D1849" s="19">
        <v>0.81</v>
      </c>
    </row>
    <row r="1850" spans="1:4" ht="26.25" x14ac:dyDescent="0.25">
      <c r="A1850" s="18">
        <v>104098</v>
      </c>
      <c r="B1850" s="80" t="s">
        <v>1601</v>
      </c>
      <c r="C1850" s="18" t="s">
        <v>1285</v>
      </c>
      <c r="D1850" s="19">
        <v>0.06</v>
      </c>
    </row>
    <row r="1851" spans="1:4" ht="26.25" x14ac:dyDescent="0.25">
      <c r="A1851" s="18">
        <v>104097</v>
      </c>
      <c r="B1851" s="80" t="s">
        <v>1602</v>
      </c>
      <c r="C1851" s="18" t="s">
        <v>1287</v>
      </c>
      <c r="D1851" s="19">
        <v>1.1100000000000001</v>
      </c>
    </row>
    <row r="1852" spans="1:4" ht="26.25" x14ac:dyDescent="0.25">
      <c r="A1852" s="18">
        <v>102905</v>
      </c>
      <c r="B1852" s="80" t="s">
        <v>12361</v>
      </c>
      <c r="C1852" s="18" t="s">
        <v>1285</v>
      </c>
      <c r="D1852" s="19">
        <v>0</v>
      </c>
    </row>
    <row r="1853" spans="1:4" ht="26.25" x14ac:dyDescent="0.25">
      <c r="A1853" s="18">
        <v>102904</v>
      </c>
      <c r="B1853" s="80" t="s">
        <v>12362</v>
      </c>
      <c r="C1853" s="18" t="s">
        <v>1287</v>
      </c>
      <c r="D1853" s="19">
        <v>0</v>
      </c>
    </row>
    <row r="1854" spans="1:4" x14ac:dyDescent="0.25">
      <c r="A1854" s="18">
        <v>89031</v>
      </c>
      <c r="B1854" s="80" t="s">
        <v>1603</v>
      </c>
      <c r="C1854" s="18" t="s">
        <v>1285</v>
      </c>
      <c r="D1854" s="19">
        <v>84.34</v>
      </c>
    </row>
    <row r="1855" spans="1:4" x14ac:dyDescent="0.25">
      <c r="A1855" s="18">
        <v>89032</v>
      </c>
      <c r="B1855" s="80" t="s">
        <v>1604</v>
      </c>
      <c r="C1855" s="18" t="s">
        <v>1287</v>
      </c>
      <c r="D1855" s="19">
        <v>205.56</v>
      </c>
    </row>
    <row r="1856" spans="1:4" x14ac:dyDescent="0.25">
      <c r="A1856" s="18">
        <v>88844</v>
      </c>
      <c r="B1856" s="80" t="s">
        <v>1605</v>
      </c>
      <c r="C1856" s="18" t="s">
        <v>1285</v>
      </c>
      <c r="D1856" s="19">
        <v>86.49</v>
      </c>
    </row>
    <row r="1857" spans="1:4" x14ac:dyDescent="0.25">
      <c r="A1857" s="18">
        <v>88843</v>
      </c>
      <c r="B1857" s="80" t="s">
        <v>1606</v>
      </c>
      <c r="C1857" s="18" t="s">
        <v>1287</v>
      </c>
      <c r="D1857" s="19">
        <v>226.46</v>
      </c>
    </row>
    <row r="1858" spans="1:4" ht="26.25" x14ac:dyDescent="0.25">
      <c r="A1858" s="18">
        <v>5853</v>
      </c>
      <c r="B1858" s="80" t="s">
        <v>1607</v>
      </c>
      <c r="C1858" s="18" t="s">
        <v>1285</v>
      </c>
      <c r="D1858" s="19">
        <v>97.98</v>
      </c>
    </row>
    <row r="1859" spans="1:4" ht="26.25" x14ac:dyDescent="0.25">
      <c r="A1859" s="18">
        <v>5851</v>
      </c>
      <c r="B1859" s="80" t="s">
        <v>1608</v>
      </c>
      <c r="C1859" s="18" t="s">
        <v>1287</v>
      </c>
      <c r="D1859" s="19">
        <v>268.24</v>
      </c>
    </row>
    <row r="1860" spans="1:4" x14ac:dyDescent="0.25">
      <c r="A1860" s="18">
        <v>5849</v>
      </c>
      <c r="B1860" s="80" t="s">
        <v>1609</v>
      </c>
      <c r="C1860" s="18" t="s">
        <v>1285</v>
      </c>
      <c r="D1860" s="19">
        <v>97.62</v>
      </c>
    </row>
    <row r="1861" spans="1:4" x14ac:dyDescent="0.25">
      <c r="A1861" s="18">
        <v>5847</v>
      </c>
      <c r="B1861" s="80" t="s">
        <v>1610</v>
      </c>
      <c r="C1861" s="18" t="s">
        <v>1287</v>
      </c>
      <c r="D1861" s="19">
        <v>280.26</v>
      </c>
    </row>
    <row r="1862" spans="1:4" x14ac:dyDescent="0.25">
      <c r="A1862" s="18">
        <v>5857</v>
      </c>
      <c r="B1862" s="80" t="s">
        <v>1611</v>
      </c>
      <c r="C1862" s="18" t="s">
        <v>1285</v>
      </c>
      <c r="D1862" s="19">
        <v>233.78</v>
      </c>
    </row>
    <row r="1863" spans="1:4" x14ac:dyDescent="0.25">
      <c r="A1863" s="18">
        <v>5855</v>
      </c>
      <c r="B1863" s="80" t="s">
        <v>1612</v>
      </c>
      <c r="C1863" s="18" t="s">
        <v>1287</v>
      </c>
      <c r="D1863" s="19">
        <v>698.87</v>
      </c>
    </row>
    <row r="1864" spans="1:4" x14ac:dyDescent="0.25">
      <c r="A1864" s="18">
        <v>96021</v>
      </c>
      <c r="B1864" s="80" t="s">
        <v>1613</v>
      </c>
      <c r="C1864" s="18" t="s">
        <v>1285</v>
      </c>
      <c r="D1864" s="19">
        <v>68.27</v>
      </c>
    </row>
    <row r="1865" spans="1:4" x14ac:dyDescent="0.25">
      <c r="A1865" s="18">
        <v>96020</v>
      </c>
      <c r="B1865" s="80" t="s">
        <v>1614</v>
      </c>
      <c r="C1865" s="18" t="s">
        <v>1287</v>
      </c>
      <c r="D1865" s="19">
        <v>193.33</v>
      </c>
    </row>
    <row r="1866" spans="1:4" x14ac:dyDescent="0.25">
      <c r="A1866" s="18">
        <v>96014</v>
      </c>
      <c r="B1866" s="80" t="s">
        <v>1615</v>
      </c>
      <c r="C1866" s="18" t="s">
        <v>1285</v>
      </c>
      <c r="D1866" s="19">
        <v>68.599999999999994</v>
      </c>
    </row>
    <row r="1867" spans="1:4" x14ac:dyDescent="0.25">
      <c r="A1867" s="18">
        <v>96013</v>
      </c>
      <c r="B1867" s="80" t="s">
        <v>1616</v>
      </c>
      <c r="C1867" s="18" t="s">
        <v>1287</v>
      </c>
      <c r="D1867" s="19">
        <v>193.94</v>
      </c>
    </row>
    <row r="1868" spans="1:4" x14ac:dyDescent="0.25">
      <c r="A1868" s="18">
        <v>96029</v>
      </c>
      <c r="B1868" s="80" t="s">
        <v>1617</v>
      </c>
      <c r="C1868" s="18" t="s">
        <v>1285</v>
      </c>
      <c r="D1868" s="19">
        <v>61.73</v>
      </c>
    </row>
    <row r="1869" spans="1:4" x14ac:dyDescent="0.25">
      <c r="A1869" s="18">
        <v>96028</v>
      </c>
      <c r="B1869" s="80" t="s">
        <v>1618</v>
      </c>
      <c r="C1869" s="18" t="s">
        <v>1287</v>
      </c>
      <c r="D1869" s="19">
        <v>151.06</v>
      </c>
    </row>
    <row r="1870" spans="1:4" x14ac:dyDescent="0.25">
      <c r="A1870" s="18">
        <v>96155</v>
      </c>
      <c r="B1870" s="80" t="s">
        <v>1619</v>
      </c>
      <c r="C1870" s="18" t="s">
        <v>1285</v>
      </c>
      <c r="D1870" s="19">
        <v>62.06</v>
      </c>
    </row>
    <row r="1871" spans="1:4" x14ac:dyDescent="0.25">
      <c r="A1871" s="18">
        <v>96157</v>
      </c>
      <c r="B1871" s="80" t="s">
        <v>1620</v>
      </c>
      <c r="C1871" s="18" t="s">
        <v>1287</v>
      </c>
      <c r="D1871" s="19">
        <v>151.66999999999999</v>
      </c>
    </row>
    <row r="1872" spans="1:4" x14ac:dyDescent="0.25">
      <c r="A1872" s="18">
        <v>5845</v>
      </c>
      <c r="B1872" s="80" t="s">
        <v>1621</v>
      </c>
      <c r="C1872" s="18" t="s">
        <v>1285</v>
      </c>
      <c r="D1872" s="19">
        <v>62.79</v>
      </c>
    </row>
    <row r="1873" spans="1:4" x14ac:dyDescent="0.25">
      <c r="A1873" s="18">
        <v>5843</v>
      </c>
      <c r="B1873" s="80" t="s">
        <v>1622</v>
      </c>
      <c r="C1873" s="18" t="s">
        <v>1287</v>
      </c>
      <c r="D1873" s="19">
        <v>183.09</v>
      </c>
    </row>
    <row r="1874" spans="1:4" x14ac:dyDescent="0.25">
      <c r="A1874" s="18">
        <v>89036</v>
      </c>
      <c r="B1874" s="80" t="s">
        <v>1623</v>
      </c>
      <c r="C1874" s="18" t="s">
        <v>1285</v>
      </c>
      <c r="D1874" s="19">
        <v>56.22</v>
      </c>
    </row>
    <row r="1875" spans="1:4" x14ac:dyDescent="0.25">
      <c r="A1875" s="18">
        <v>89035</v>
      </c>
      <c r="B1875" s="80" t="s">
        <v>1624</v>
      </c>
      <c r="C1875" s="18" t="s">
        <v>1287</v>
      </c>
      <c r="D1875" s="19">
        <v>140.79</v>
      </c>
    </row>
    <row r="1876" spans="1:4" x14ac:dyDescent="0.25">
      <c r="A1876" s="18">
        <v>102911</v>
      </c>
      <c r="B1876" s="80" t="s">
        <v>1625</v>
      </c>
      <c r="C1876" s="18" t="s">
        <v>1285</v>
      </c>
      <c r="D1876" s="19">
        <v>0</v>
      </c>
    </row>
    <row r="1877" spans="1:4" x14ac:dyDescent="0.25">
      <c r="A1877" s="18">
        <v>102910</v>
      </c>
      <c r="B1877" s="80" t="s">
        <v>1626</v>
      </c>
      <c r="C1877" s="18" t="s">
        <v>1287</v>
      </c>
      <c r="D1877" s="19">
        <v>0</v>
      </c>
    </row>
    <row r="1878" spans="1:4" x14ac:dyDescent="0.25">
      <c r="A1878" s="18">
        <v>93440</v>
      </c>
      <c r="B1878" s="80" t="s">
        <v>1627</v>
      </c>
      <c r="C1878" s="18" t="s">
        <v>1285</v>
      </c>
      <c r="D1878" s="19">
        <v>162.62</v>
      </c>
    </row>
    <row r="1879" spans="1:4" x14ac:dyDescent="0.25">
      <c r="A1879" s="18">
        <v>93439</v>
      </c>
      <c r="B1879" s="80" t="s">
        <v>1628</v>
      </c>
      <c r="C1879" s="18" t="s">
        <v>1287</v>
      </c>
      <c r="D1879" s="19">
        <v>287.92</v>
      </c>
    </row>
    <row r="1880" spans="1:4" x14ac:dyDescent="0.25">
      <c r="A1880" s="18">
        <v>100648</v>
      </c>
      <c r="B1880" s="80" t="s">
        <v>1629</v>
      </c>
      <c r="C1880" s="18" t="s">
        <v>1285</v>
      </c>
      <c r="D1880" s="19">
        <v>609.23</v>
      </c>
    </row>
    <row r="1881" spans="1:4" x14ac:dyDescent="0.25">
      <c r="A1881" s="18">
        <v>100647</v>
      </c>
      <c r="B1881" s="80" t="s">
        <v>1630</v>
      </c>
      <c r="C1881" s="18" t="s">
        <v>1287</v>
      </c>
      <c r="D1881" s="19">
        <v>6798.4</v>
      </c>
    </row>
    <row r="1882" spans="1:4" x14ac:dyDescent="0.25">
      <c r="A1882" s="18">
        <v>5829</v>
      </c>
      <c r="B1882" s="80" t="s">
        <v>1631</v>
      </c>
      <c r="C1882" s="18" t="s">
        <v>1285</v>
      </c>
      <c r="D1882" s="19">
        <v>193.18</v>
      </c>
    </row>
    <row r="1883" spans="1:4" x14ac:dyDescent="0.25">
      <c r="A1883" s="18">
        <v>5823</v>
      </c>
      <c r="B1883" s="80" t="s">
        <v>1632</v>
      </c>
      <c r="C1883" s="18" t="s">
        <v>1287</v>
      </c>
      <c r="D1883" s="19">
        <v>253.79</v>
      </c>
    </row>
    <row r="1884" spans="1:4" ht="39" x14ac:dyDescent="0.25">
      <c r="A1884" s="18">
        <v>106095</v>
      </c>
      <c r="B1884" s="80" t="s">
        <v>13207</v>
      </c>
      <c r="C1884" s="18" t="s">
        <v>1285</v>
      </c>
      <c r="D1884" s="19">
        <v>113.02</v>
      </c>
    </row>
    <row r="1885" spans="1:4" ht="39" x14ac:dyDescent="0.25">
      <c r="A1885" s="18">
        <v>106094</v>
      </c>
      <c r="B1885" s="80" t="s">
        <v>13208</v>
      </c>
      <c r="C1885" s="18" t="s">
        <v>1287</v>
      </c>
      <c r="D1885" s="19">
        <v>343.81</v>
      </c>
    </row>
    <row r="1886" spans="1:4" x14ac:dyDescent="0.25">
      <c r="A1886" s="18">
        <v>100642</v>
      </c>
      <c r="B1886" s="80" t="s">
        <v>1633</v>
      </c>
      <c r="C1886" s="18" t="s">
        <v>1285</v>
      </c>
      <c r="D1886" s="19">
        <v>314.5</v>
      </c>
    </row>
    <row r="1887" spans="1:4" x14ac:dyDescent="0.25">
      <c r="A1887" s="18">
        <v>100641</v>
      </c>
      <c r="B1887" s="80" t="s">
        <v>1634</v>
      </c>
      <c r="C1887" s="18" t="s">
        <v>1287</v>
      </c>
      <c r="D1887" s="19">
        <v>4987.17</v>
      </c>
    </row>
    <row r="1888" spans="1:4" x14ac:dyDescent="0.25">
      <c r="A1888" s="18">
        <v>93434</v>
      </c>
      <c r="B1888" s="80" t="s">
        <v>1635</v>
      </c>
      <c r="C1888" s="18" t="s">
        <v>1285</v>
      </c>
      <c r="D1888" s="19">
        <v>364.88</v>
      </c>
    </row>
    <row r="1889" spans="1:4" x14ac:dyDescent="0.25">
      <c r="A1889" s="18">
        <v>93433</v>
      </c>
      <c r="B1889" s="80" t="s">
        <v>1636</v>
      </c>
      <c r="C1889" s="18" t="s">
        <v>1287</v>
      </c>
      <c r="D1889" s="19">
        <v>2780.33</v>
      </c>
    </row>
    <row r="1890" spans="1:4" x14ac:dyDescent="0.25">
      <c r="A1890" s="18">
        <v>95122</v>
      </c>
      <c r="B1890" s="80" t="s">
        <v>1637</v>
      </c>
      <c r="C1890" s="18" t="s">
        <v>1285</v>
      </c>
      <c r="D1890" s="19">
        <v>248.95</v>
      </c>
    </row>
    <row r="1891" spans="1:4" x14ac:dyDescent="0.25">
      <c r="A1891" s="18">
        <v>95121</v>
      </c>
      <c r="B1891" s="80" t="s">
        <v>1638</v>
      </c>
      <c r="C1891" s="18" t="s">
        <v>1287</v>
      </c>
      <c r="D1891" s="19">
        <v>398.13</v>
      </c>
    </row>
    <row r="1892" spans="1:4" x14ac:dyDescent="0.25">
      <c r="A1892" s="18">
        <v>103662</v>
      </c>
      <c r="B1892" s="80" t="s">
        <v>1639</v>
      </c>
      <c r="C1892" s="18" t="s">
        <v>1285</v>
      </c>
      <c r="D1892" s="19">
        <v>0</v>
      </c>
    </row>
    <row r="1893" spans="1:4" x14ac:dyDescent="0.25">
      <c r="A1893" s="18">
        <v>103661</v>
      </c>
      <c r="B1893" s="80" t="s">
        <v>1640</v>
      </c>
      <c r="C1893" s="18" t="s">
        <v>1287</v>
      </c>
      <c r="D1893" s="19">
        <v>0</v>
      </c>
    </row>
    <row r="1894" spans="1:4" ht="26.25" x14ac:dyDescent="0.25">
      <c r="A1894" s="18">
        <v>5841</v>
      </c>
      <c r="B1894" s="80" t="s">
        <v>1641</v>
      </c>
      <c r="C1894" s="18" t="s">
        <v>1285</v>
      </c>
      <c r="D1894" s="19">
        <v>6.12</v>
      </c>
    </row>
    <row r="1895" spans="1:4" ht="26.25" x14ac:dyDescent="0.25">
      <c r="A1895" s="18">
        <v>5839</v>
      </c>
      <c r="B1895" s="80" t="s">
        <v>1642</v>
      </c>
      <c r="C1895" s="18" t="s">
        <v>1287</v>
      </c>
      <c r="D1895" s="19">
        <v>12.18</v>
      </c>
    </row>
    <row r="1896" spans="1:4" ht="26.25" x14ac:dyDescent="0.25">
      <c r="A1896" s="18">
        <v>90587</v>
      </c>
      <c r="B1896" s="80" t="s">
        <v>1643</v>
      </c>
      <c r="C1896" s="18" t="s">
        <v>1285</v>
      </c>
      <c r="D1896" s="19">
        <v>0.6</v>
      </c>
    </row>
    <row r="1897" spans="1:4" ht="26.25" x14ac:dyDescent="0.25">
      <c r="A1897" s="18">
        <v>90586</v>
      </c>
      <c r="B1897" s="80" t="s">
        <v>1644</v>
      </c>
      <c r="C1897" s="18" t="s">
        <v>1287</v>
      </c>
      <c r="D1897" s="19">
        <v>1.53</v>
      </c>
    </row>
    <row r="1898" spans="1:4" ht="26.25" x14ac:dyDescent="0.25">
      <c r="A1898" s="18">
        <v>106392</v>
      </c>
      <c r="B1898" s="80" t="s">
        <v>13770</v>
      </c>
      <c r="C1898" s="18" t="s">
        <v>1285</v>
      </c>
      <c r="D1898" s="19">
        <v>139.22</v>
      </c>
    </row>
    <row r="1899" spans="1:4" ht="26.25" x14ac:dyDescent="0.25">
      <c r="A1899" s="18">
        <v>106389</v>
      </c>
      <c r="B1899" s="80" t="s">
        <v>13771</v>
      </c>
      <c r="C1899" s="18" t="s">
        <v>1287</v>
      </c>
      <c r="D1899" s="19">
        <v>353.85</v>
      </c>
    </row>
    <row r="1900" spans="1:4" ht="26.25" x14ac:dyDescent="0.25">
      <c r="A1900" s="18">
        <v>106391</v>
      </c>
      <c r="B1900" s="80" t="s">
        <v>13772</v>
      </c>
      <c r="C1900" s="18" t="s">
        <v>1285</v>
      </c>
      <c r="D1900" s="19">
        <v>275.12</v>
      </c>
    </row>
    <row r="1901" spans="1:4" ht="26.25" x14ac:dyDescent="0.25">
      <c r="A1901" s="18">
        <v>106388</v>
      </c>
      <c r="B1901" s="80" t="s">
        <v>13773</v>
      </c>
      <c r="C1901" s="18" t="s">
        <v>1287</v>
      </c>
      <c r="D1901" s="19">
        <v>672.14</v>
      </c>
    </row>
    <row r="1902" spans="1:4" ht="26.25" x14ac:dyDescent="0.25">
      <c r="A1902" s="18">
        <v>5837</v>
      </c>
      <c r="B1902" s="80" t="s">
        <v>1645</v>
      </c>
      <c r="C1902" s="18" t="s">
        <v>1285</v>
      </c>
      <c r="D1902" s="19">
        <v>160.38999999999999</v>
      </c>
    </row>
    <row r="1903" spans="1:4" ht="26.25" x14ac:dyDescent="0.25">
      <c r="A1903" s="18">
        <v>5835</v>
      </c>
      <c r="B1903" s="80" t="s">
        <v>1646</v>
      </c>
      <c r="C1903" s="18" t="s">
        <v>1287</v>
      </c>
      <c r="D1903" s="19">
        <v>395.81</v>
      </c>
    </row>
    <row r="1904" spans="1:4" ht="26.25" x14ac:dyDescent="0.25">
      <c r="A1904" s="18">
        <v>89257</v>
      </c>
      <c r="B1904" s="80" t="s">
        <v>1647</v>
      </c>
      <c r="C1904" s="18" t="s">
        <v>1287</v>
      </c>
      <c r="D1904" s="19">
        <v>343.55</v>
      </c>
    </row>
    <row r="1905" spans="1:4" ht="26.25" x14ac:dyDescent="0.25">
      <c r="A1905" s="18">
        <v>89258</v>
      </c>
      <c r="B1905" s="80" t="s">
        <v>1648</v>
      </c>
      <c r="C1905" s="18" t="s">
        <v>1285</v>
      </c>
      <c r="D1905" s="19">
        <v>138.5</v>
      </c>
    </row>
    <row r="1906" spans="1:4" ht="26.25" x14ac:dyDescent="0.25">
      <c r="A1906" s="18">
        <v>106393</v>
      </c>
      <c r="B1906" s="80" t="s">
        <v>13774</v>
      </c>
      <c r="C1906" s="18" t="s">
        <v>1285</v>
      </c>
      <c r="D1906" s="19">
        <v>157.87</v>
      </c>
    </row>
    <row r="1907" spans="1:4" ht="26.25" x14ac:dyDescent="0.25">
      <c r="A1907" s="18">
        <v>106390</v>
      </c>
      <c r="B1907" s="80" t="s">
        <v>13775</v>
      </c>
      <c r="C1907" s="18" t="s">
        <v>1287</v>
      </c>
      <c r="D1907" s="19">
        <v>376.87</v>
      </c>
    </row>
    <row r="1908" spans="1:4" x14ac:dyDescent="0.25">
      <c r="A1908" s="18">
        <v>97621</v>
      </c>
      <c r="B1908" s="80" t="s">
        <v>1649</v>
      </c>
      <c r="C1908" s="18" t="s">
        <v>107</v>
      </c>
      <c r="D1908" s="19">
        <v>133.56</v>
      </c>
    </row>
    <row r="1909" spans="1:4" x14ac:dyDescent="0.25">
      <c r="A1909" s="18">
        <v>97622</v>
      </c>
      <c r="B1909" s="80" t="s">
        <v>1650</v>
      </c>
      <c r="C1909" s="18" t="s">
        <v>107</v>
      </c>
      <c r="D1909" s="19">
        <v>65.09</v>
      </c>
    </row>
    <row r="1910" spans="1:4" x14ac:dyDescent="0.25">
      <c r="A1910" s="18">
        <v>97623</v>
      </c>
      <c r="B1910" s="80" t="s">
        <v>1651</v>
      </c>
      <c r="C1910" s="18" t="s">
        <v>107</v>
      </c>
      <c r="D1910" s="19">
        <v>199.4</v>
      </c>
    </row>
    <row r="1911" spans="1:4" x14ac:dyDescent="0.25">
      <c r="A1911" s="18">
        <v>97624</v>
      </c>
      <c r="B1911" s="80" t="s">
        <v>1652</v>
      </c>
      <c r="C1911" s="18" t="s">
        <v>107</v>
      </c>
      <c r="D1911" s="19">
        <v>122.38</v>
      </c>
    </row>
    <row r="1912" spans="1:4" ht="26.25" x14ac:dyDescent="0.25">
      <c r="A1912" s="18">
        <v>97625</v>
      </c>
      <c r="B1912" s="80" t="s">
        <v>1653</v>
      </c>
      <c r="C1912" s="18" t="s">
        <v>107</v>
      </c>
      <c r="D1912" s="19">
        <v>56.68</v>
      </c>
    </row>
    <row r="1913" spans="1:4" x14ac:dyDescent="0.25">
      <c r="A1913" s="18">
        <v>104791</v>
      </c>
      <c r="B1913" s="80" t="s">
        <v>1654</v>
      </c>
      <c r="C1913" s="18" t="s">
        <v>28</v>
      </c>
      <c r="D1913" s="19">
        <v>2.95</v>
      </c>
    </row>
    <row r="1914" spans="1:4" x14ac:dyDescent="0.25">
      <c r="A1914" s="18">
        <v>97631</v>
      </c>
      <c r="B1914" s="80" t="s">
        <v>1655</v>
      </c>
      <c r="C1914" s="18" t="s">
        <v>28</v>
      </c>
      <c r="D1914" s="19">
        <v>13.04</v>
      </c>
    </row>
    <row r="1915" spans="1:4" ht="26.25" x14ac:dyDescent="0.25">
      <c r="A1915" s="18">
        <v>97630</v>
      </c>
      <c r="B1915" s="80" t="s">
        <v>1656</v>
      </c>
      <c r="C1915" s="18" t="s">
        <v>107</v>
      </c>
      <c r="D1915" s="19">
        <v>0</v>
      </c>
    </row>
    <row r="1916" spans="1:4" x14ac:dyDescent="0.25">
      <c r="A1916" s="18">
        <v>104796</v>
      </c>
      <c r="B1916" s="80" t="s">
        <v>1657</v>
      </c>
      <c r="C1916" s="18" t="s">
        <v>37</v>
      </c>
      <c r="D1916" s="19">
        <v>15.83</v>
      </c>
    </row>
    <row r="1917" spans="1:4" x14ac:dyDescent="0.25">
      <c r="A1917" s="18">
        <v>97628</v>
      </c>
      <c r="B1917" s="80" t="s">
        <v>1658</v>
      </c>
      <c r="C1917" s="18" t="s">
        <v>107</v>
      </c>
      <c r="D1917" s="19">
        <v>304.67</v>
      </c>
    </row>
    <row r="1918" spans="1:4" ht="26.25" x14ac:dyDescent="0.25">
      <c r="A1918" s="18">
        <v>97629</v>
      </c>
      <c r="B1918" s="80" t="s">
        <v>1659</v>
      </c>
      <c r="C1918" s="18" t="s">
        <v>107</v>
      </c>
      <c r="D1918" s="19">
        <v>24.58</v>
      </c>
    </row>
    <row r="1919" spans="1:4" x14ac:dyDescent="0.25">
      <c r="A1919" s="18">
        <v>97626</v>
      </c>
      <c r="B1919" s="80" t="s">
        <v>1660</v>
      </c>
      <c r="C1919" s="18" t="s">
        <v>107</v>
      </c>
      <c r="D1919" s="19">
        <v>654.16</v>
      </c>
    </row>
    <row r="1920" spans="1:4" ht="26.25" x14ac:dyDescent="0.25">
      <c r="A1920" s="18">
        <v>97627</v>
      </c>
      <c r="B1920" s="80" t="s">
        <v>1661</v>
      </c>
      <c r="C1920" s="18" t="s">
        <v>107</v>
      </c>
      <c r="D1920" s="19">
        <v>52.79</v>
      </c>
    </row>
    <row r="1921" spans="1:4" x14ac:dyDescent="0.25">
      <c r="A1921" s="18">
        <v>104789</v>
      </c>
      <c r="B1921" s="80" t="s">
        <v>1662</v>
      </c>
      <c r="C1921" s="18" t="s">
        <v>107</v>
      </c>
      <c r="D1921" s="19">
        <v>229.07</v>
      </c>
    </row>
    <row r="1922" spans="1:4" ht="26.25" x14ac:dyDescent="0.25">
      <c r="A1922" s="18">
        <v>104790</v>
      </c>
      <c r="B1922" s="80" t="s">
        <v>1663</v>
      </c>
      <c r="C1922" s="18" t="s">
        <v>107</v>
      </c>
      <c r="D1922" s="19">
        <v>125.68</v>
      </c>
    </row>
    <row r="1923" spans="1:4" x14ac:dyDescent="0.25">
      <c r="A1923" s="18">
        <v>97633</v>
      </c>
      <c r="B1923" s="80" t="s">
        <v>1664</v>
      </c>
      <c r="C1923" s="18" t="s">
        <v>28</v>
      </c>
      <c r="D1923" s="19">
        <v>26.05</v>
      </c>
    </row>
    <row r="1924" spans="1:4" x14ac:dyDescent="0.25">
      <c r="A1924" s="18">
        <v>97634</v>
      </c>
      <c r="B1924" s="80" t="s">
        <v>1665</v>
      </c>
      <c r="C1924" s="18" t="s">
        <v>28</v>
      </c>
      <c r="D1924" s="19">
        <v>4.01</v>
      </c>
    </row>
    <row r="1925" spans="1:4" x14ac:dyDescent="0.25">
      <c r="A1925" s="18">
        <v>97632</v>
      </c>
      <c r="B1925" s="80" t="s">
        <v>1666</v>
      </c>
      <c r="C1925" s="18" t="s">
        <v>37</v>
      </c>
      <c r="D1925" s="19">
        <v>2.98</v>
      </c>
    </row>
    <row r="1926" spans="1:4" x14ac:dyDescent="0.25">
      <c r="A1926" s="18">
        <v>97636</v>
      </c>
      <c r="B1926" s="80" t="s">
        <v>1667</v>
      </c>
      <c r="C1926" s="18" t="s">
        <v>28</v>
      </c>
      <c r="D1926" s="19">
        <v>23.31</v>
      </c>
    </row>
    <row r="1927" spans="1:4" x14ac:dyDescent="0.25">
      <c r="A1927" s="18">
        <v>104797</v>
      </c>
      <c r="B1927" s="80" t="s">
        <v>1668</v>
      </c>
      <c r="C1927" s="18" t="s">
        <v>37</v>
      </c>
      <c r="D1927" s="19">
        <v>19.79</v>
      </c>
    </row>
    <row r="1928" spans="1:4" x14ac:dyDescent="0.25">
      <c r="A1928" s="18">
        <v>104803</v>
      </c>
      <c r="B1928" s="80" t="s">
        <v>1669</v>
      </c>
      <c r="C1928" s="18" t="s">
        <v>37</v>
      </c>
      <c r="D1928" s="19">
        <v>5.14</v>
      </c>
    </row>
    <row r="1929" spans="1:4" x14ac:dyDescent="0.25">
      <c r="A1929" s="18">
        <v>97664</v>
      </c>
      <c r="B1929" s="80" t="s">
        <v>1670</v>
      </c>
      <c r="C1929" s="18" t="s">
        <v>30</v>
      </c>
      <c r="D1929" s="19">
        <v>1.8</v>
      </c>
    </row>
    <row r="1930" spans="1:4" ht="26.25" x14ac:dyDescent="0.25">
      <c r="A1930" s="18">
        <v>104801</v>
      </c>
      <c r="B1930" s="80" t="s">
        <v>1671</v>
      </c>
      <c r="C1930" s="18" t="s">
        <v>28</v>
      </c>
      <c r="D1930" s="19">
        <v>15.91</v>
      </c>
    </row>
    <row r="1931" spans="1:4" x14ac:dyDescent="0.25">
      <c r="A1931" s="18">
        <v>97661</v>
      </c>
      <c r="B1931" s="80" t="s">
        <v>1672</v>
      </c>
      <c r="C1931" s="18" t="s">
        <v>37</v>
      </c>
      <c r="D1931" s="19">
        <v>0.82</v>
      </c>
    </row>
    <row r="1932" spans="1:4" x14ac:dyDescent="0.25">
      <c r="A1932" s="18">
        <v>104794</v>
      </c>
      <c r="B1932" s="80" t="s">
        <v>1673</v>
      </c>
      <c r="C1932" s="18" t="s">
        <v>37</v>
      </c>
      <c r="D1932" s="19">
        <v>1.1200000000000001</v>
      </c>
    </row>
    <row r="1933" spans="1:4" x14ac:dyDescent="0.25">
      <c r="A1933" s="18">
        <v>104795</v>
      </c>
      <c r="B1933" s="80" t="s">
        <v>1674</v>
      </c>
      <c r="C1933" s="18" t="s">
        <v>37</v>
      </c>
      <c r="D1933" s="19">
        <v>1.57</v>
      </c>
    </row>
    <row r="1934" spans="1:4" x14ac:dyDescent="0.25">
      <c r="A1934" s="18">
        <v>104792</v>
      </c>
      <c r="B1934" s="80" t="s">
        <v>1675</v>
      </c>
      <c r="C1934" s="18" t="s">
        <v>37</v>
      </c>
      <c r="D1934" s="19">
        <v>0.45</v>
      </c>
    </row>
    <row r="1935" spans="1:4" ht="26.25" x14ac:dyDescent="0.25">
      <c r="A1935" s="18">
        <v>104793</v>
      </c>
      <c r="B1935" s="80" t="s">
        <v>1676</v>
      </c>
      <c r="C1935" s="18" t="s">
        <v>37</v>
      </c>
      <c r="D1935" s="19">
        <v>0.62</v>
      </c>
    </row>
    <row r="1936" spans="1:4" x14ac:dyDescent="0.25">
      <c r="A1936" s="18">
        <v>104800</v>
      </c>
      <c r="B1936" s="80" t="s">
        <v>1677</v>
      </c>
      <c r="C1936" s="18" t="s">
        <v>37</v>
      </c>
      <c r="D1936" s="19">
        <v>10.47</v>
      </c>
    </row>
    <row r="1937" spans="1:4" x14ac:dyDescent="0.25">
      <c r="A1937" s="18">
        <v>97638</v>
      </c>
      <c r="B1937" s="80" t="s">
        <v>1678</v>
      </c>
      <c r="C1937" s="18" t="s">
        <v>28</v>
      </c>
      <c r="D1937" s="19">
        <v>9.91</v>
      </c>
    </row>
    <row r="1938" spans="1:4" x14ac:dyDescent="0.25">
      <c r="A1938" s="18">
        <v>97641</v>
      </c>
      <c r="B1938" s="80" t="s">
        <v>1679</v>
      </c>
      <c r="C1938" s="18" t="s">
        <v>28</v>
      </c>
      <c r="D1938" s="19">
        <v>3.35</v>
      </c>
    </row>
    <row r="1939" spans="1:4" x14ac:dyDescent="0.25">
      <c r="A1939" s="18">
        <v>97640</v>
      </c>
      <c r="B1939" s="80" t="s">
        <v>1680</v>
      </c>
      <c r="C1939" s="18" t="s">
        <v>28</v>
      </c>
      <c r="D1939" s="19">
        <v>2.31</v>
      </c>
    </row>
    <row r="1940" spans="1:4" x14ac:dyDescent="0.25">
      <c r="A1940" s="18">
        <v>97660</v>
      </c>
      <c r="B1940" s="80" t="s">
        <v>1681</v>
      </c>
      <c r="C1940" s="18" t="s">
        <v>30</v>
      </c>
      <c r="D1940" s="19">
        <v>0.77</v>
      </c>
    </row>
    <row r="1941" spans="1:4" x14ac:dyDescent="0.25">
      <c r="A1941" s="18">
        <v>97645</v>
      </c>
      <c r="B1941" s="80" t="s">
        <v>1682</v>
      </c>
      <c r="C1941" s="18" t="s">
        <v>28</v>
      </c>
      <c r="D1941" s="19">
        <v>28.08</v>
      </c>
    </row>
    <row r="1942" spans="1:4" x14ac:dyDescent="0.25">
      <c r="A1942" s="18">
        <v>97663</v>
      </c>
      <c r="B1942" s="80" t="s">
        <v>1683</v>
      </c>
      <c r="C1942" s="18" t="s">
        <v>30</v>
      </c>
      <c r="D1942" s="19">
        <v>14.42</v>
      </c>
    </row>
    <row r="1943" spans="1:4" x14ac:dyDescent="0.25">
      <c r="A1943" s="18">
        <v>97665</v>
      </c>
      <c r="B1943" s="80" t="s">
        <v>1684</v>
      </c>
      <c r="C1943" s="18" t="s">
        <v>30</v>
      </c>
      <c r="D1943" s="19">
        <v>2.09</v>
      </c>
    </row>
    <row r="1944" spans="1:4" x14ac:dyDescent="0.25">
      <c r="A1944" s="18">
        <v>97666</v>
      </c>
      <c r="B1944" s="80" t="s">
        <v>1685</v>
      </c>
      <c r="C1944" s="18" t="s">
        <v>30</v>
      </c>
      <c r="D1944" s="19">
        <v>10.51</v>
      </c>
    </row>
    <row r="1945" spans="1:4" ht="26.25" x14ac:dyDescent="0.25">
      <c r="A1945" s="18">
        <v>97635</v>
      </c>
      <c r="B1945" s="80" t="s">
        <v>1686</v>
      </c>
      <c r="C1945" s="18" t="s">
        <v>28</v>
      </c>
      <c r="D1945" s="19">
        <v>17.89</v>
      </c>
    </row>
    <row r="1946" spans="1:4" x14ac:dyDescent="0.25">
      <c r="A1946" s="18">
        <v>97643</v>
      </c>
      <c r="B1946" s="80" t="s">
        <v>1687</v>
      </c>
      <c r="C1946" s="18" t="s">
        <v>28</v>
      </c>
      <c r="D1946" s="19">
        <v>28.73</v>
      </c>
    </row>
    <row r="1947" spans="1:4" x14ac:dyDescent="0.25">
      <c r="A1947" s="18">
        <v>104799</v>
      </c>
      <c r="B1947" s="80" t="s">
        <v>1688</v>
      </c>
      <c r="C1947" s="18" t="s">
        <v>28</v>
      </c>
      <c r="D1947" s="19">
        <v>12.77</v>
      </c>
    </row>
    <row r="1948" spans="1:4" x14ac:dyDescent="0.25">
      <c r="A1948" s="18">
        <v>97639</v>
      </c>
      <c r="B1948" s="80" t="s">
        <v>1689</v>
      </c>
      <c r="C1948" s="18" t="s">
        <v>28</v>
      </c>
      <c r="D1948" s="19">
        <v>23.48</v>
      </c>
    </row>
    <row r="1949" spans="1:4" x14ac:dyDescent="0.25">
      <c r="A1949" s="18">
        <v>97644</v>
      </c>
      <c r="B1949" s="80" t="s">
        <v>1690</v>
      </c>
      <c r="C1949" s="18" t="s">
        <v>28</v>
      </c>
      <c r="D1949" s="19">
        <v>10.87</v>
      </c>
    </row>
    <row r="1950" spans="1:4" x14ac:dyDescent="0.25">
      <c r="A1950" s="18">
        <v>97648</v>
      </c>
      <c r="B1950" s="80" t="s">
        <v>1691</v>
      </c>
      <c r="C1950" s="18" t="s">
        <v>28</v>
      </c>
      <c r="D1950" s="19">
        <v>2.3199999999999998</v>
      </c>
    </row>
    <row r="1951" spans="1:4" ht="26.25" x14ac:dyDescent="0.25">
      <c r="A1951" s="18">
        <v>104798</v>
      </c>
      <c r="B1951" s="80" t="s">
        <v>1692</v>
      </c>
      <c r="C1951" s="18" t="s">
        <v>30</v>
      </c>
      <c r="D1951" s="19">
        <v>16.260000000000002</v>
      </c>
    </row>
    <row r="1952" spans="1:4" x14ac:dyDescent="0.25">
      <c r="A1952" s="18">
        <v>97637</v>
      </c>
      <c r="B1952" s="80" t="s">
        <v>1693</v>
      </c>
      <c r="C1952" s="18" t="s">
        <v>28</v>
      </c>
      <c r="D1952" s="19">
        <v>3.4</v>
      </c>
    </row>
    <row r="1953" spans="1:4" ht="26.25" x14ac:dyDescent="0.25">
      <c r="A1953" s="18">
        <v>104802</v>
      </c>
      <c r="B1953" s="80" t="s">
        <v>1694</v>
      </c>
      <c r="C1953" s="18" t="s">
        <v>28</v>
      </c>
      <c r="D1953" s="19">
        <v>10.58</v>
      </c>
    </row>
    <row r="1954" spans="1:4" x14ac:dyDescent="0.25">
      <c r="A1954" s="18">
        <v>97647</v>
      </c>
      <c r="B1954" s="80" t="s">
        <v>1695</v>
      </c>
      <c r="C1954" s="18" t="s">
        <v>28</v>
      </c>
      <c r="D1954" s="19">
        <v>4.04</v>
      </c>
    </row>
    <row r="1955" spans="1:4" ht="26.25" x14ac:dyDescent="0.25">
      <c r="A1955" s="18">
        <v>97649</v>
      </c>
      <c r="B1955" s="80" t="s">
        <v>1696</v>
      </c>
      <c r="C1955" s="18" t="s">
        <v>28</v>
      </c>
      <c r="D1955" s="19">
        <v>5.15</v>
      </c>
    </row>
    <row r="1956" spans="1:4" ht="26.25" x14ac:dyDescent="0.25">
      <c r="A1956" s="18">
        <v>97652</v>
      </c>
      <c r="B1956" s="80" t="s">
        <v>1697</v>
      </c>
      <c r="C1956" s="18" t="s">
        <v>30</v>
      </c>
      <c r="D1956" s="19">
        <v>215.13</v>
      </c>
    </row>
    <row r="1957" spans="1:4" ht="26.25" x14ac:dyDescent="0.25">
      <c r="A1957" s="18">
        <v>97654</v>
      </c>
      <c r="B1957" s="80" t="s">
        <v>1698</v>
      </c>
      <c r="C1957" s="18" t="s">
        <v>30</v>
      </c>
      <c r="D1957" s="19">
        <v>202.35</v>
      </c>
    </row>
    <row r="1958" spans="1:4" ht="26.25" x14ac:dyDescent="0.25">
      <c r="A1958" s="18">
        <v>97651</v>
      </c>
      <c r="B1958" s="80" t="s">
        <v>1699</v>
      </c>
      <c r="C1958" s="18" t="s">
        <v>30</v>
      </c>
      <c r="D1958" s="19">
        <v>94.9</v>
      </c>
    </row>
    <row r="1959" spans="1:4" ht="26.25" x14ac:dyDescent="0.25">
      <c r="A1959" s="18">
        <v>97653</v>
      </c>
      <c r="B1959" s="80" t="s">
        <v>1700</v>
      </c>
      <c r="C1959" s="18" t="s">
        <v>30</v>
      </c>
      <c r="D1959" s="19">
        <v>163</v>
      </c>
    </row>
    <row r="1960" spans="1:4" ht="26.25" x14ac:dyDescent="0.25">
      <c r="A1960" s="18">
        <v>97657</v>
      </c>
      <c r="B1960" s="80" t="s">
        <v>1701</v>
      </c>
      <c r="C1960" s="18" t="s">
        <v>30</v>
      </c>
      <c r="D1960" s="19">
        <v>745.99</v>
      </c>
    </row>
    <row r="1961" spans="1:4" ht="26.25" x14ac:dyDescent="0.25">
      <c r="A1961" s="18">
        <v>97659</v>
      </c>
      <c r="B1961" s="80" t="s">
        <v>1702</v>
      </c>
      <c r="C1961" s="18" t="s">
        <v>30</v>
      </c>
      <c r="D1961" s="19">
        <v>347.76</v>
      </c>
    </row>
    <row r="1962" spans="1:4" x14ac:dyDescent="0.25">
      <c r="A1962" s="18">
        <v>97656</v>
      </c>
      <c r="B1962" s="80" t="s">
        <v>1703</v>
      </c>
      <c r="C1962" s="18" t="s">
        <v>30</v>
      </c>
      <c r="D1962" s="19">
        <v>376.37</v>
      </c>
    </row>
    <row r="1963" spans="1:4" ht="26.25" x14ac:dyDescent="0.25">
      <c r="A1963" s="18">
        <v>97658</v>
      </c>
      <c r="B1963" s="80" t="s">
        <v>1704</v>
      </c>
      <c r="C1963" s="18" t="s">
        <v>30</v>
      </c>
      <c r="D1963" s="19">
        <v>251.45</v>
      </c>
    </row>
    <row r="1964" spans="1:4" x14ac:dyDescent="0.25">
      <c r="A1964" s="18">
        <v>97650</v>
      </c>
      <c r="B1964" s="80" t="s">
        <v>1705</v>
      </c>
      <c r="C1964" s="18" t="s">
        <v>28</v>
      </c>
      <c r="D1964" s="19">
        <v>8.7100000000000009</v>
      </c>
    </row>
    <row r="1965" spans="1:4" x14ac:dyDescent="0.25">
      <c r="A1965" s="18">
        <v>97642</v>
      </c>
      <c r="B1965" s="80" t="s">
        <v>1706</v>
      </c>
      <c r="C1965" s="18" t="s">
        <v>28</v>
      </c>
      <c r="D1965" s="19">
        <v>3.32</v>
      </c>
    </row>
    <row r="1966" spans="1:4" x14ac:dyDescent="0.25">
      <c r="A1966" s="18">
        <v>97655</v>
      </c>
      <c r="B1966" s="80" t="s">
        <v>1707</v>
      </c>
      <c r="C1966" s="18" t="s">
        <v>28</v>
      </c>
      <c r="D1966" s="19">
        <v>41.25</v>
      </c>
    </row>
    <row r="1967" spans="1:4" x14ac:dyDescent="0.25">
      <c r="A1967" s="18">
        <v>97662</v>
      </c>
      <c r="B1967" s="80" t="s">
        <v>1708</v>
      </c>
      <c r="C1967" s="18" t="s">
        <v>37</v>
      </c>
      <c r="D1967" s="19">
        <v>0.57999999999999996</v>
      </c>
    </row>
    <row r="1968" spans="1:4" ht="26.25" x14ac:dyDescent="0.25">
      <c r="A1968" s="18">
        <v>97646</v>
      </c>
      <c r="B1968" s="80" t="s">
        <v>1709</v>
      </c>
      <c r="C1968" s="18" t="s">
        <v>28</v>
      </c>
      <c r="D1968" s="19">
        <v>0</v>
      </c>
    </row>
    <row r="1969" spans="1:4" ht="26.25" x14ac:dyDescent="0.25">
      <c r="A1969" s="18">
        <v>92712</v>
      </c>
      <c r="B1969" s="80" t="s">
        <v>1710</v>
      </c>
      <c r="C1969" s="18" t="s">
        <v>1711</v>
      </c>
      <c r="D1969" s="19">
        <v>0.25</v>
      </c>
    </row>
    <row r="1970" spans="1:4" x14ac:dyDescent="0.25">
      <c r="A1970" s="18">
        <v>92713</v>
      </c>
      <c r="B1970" s="80" t="s">
        <v>1712</v>
      </c>
      <c r="C1970" s="18" t="s">
        <v>1711</v>
      </c>
      <c r="D1970" s="19">
        <v>0.05</v>
      </c>
    </row>
    <row r="1971" spans="1:4" ht="26.25" x14ac:dyDescent="0.25">
      <c r="A1971" s="18">
        <v>92714</v>
      </c>
      <c r="B1971" s="80" t="s">
        <v>1713</v>
      </c>
      <c r="C1971" s="18" t="s">
        <v>1711</v>
      </c>
      <c r="D1971" s="19">
        <v>0.32</v>
      </c>
    </row>
    <row r="1972" spans="1:4" ht="26.25" x14ac:dyDescent="0.25">
      <c r="A1972" s="18">
        <v>92715</v>
      </c>
      <c r="B1972" s="80" t="s">
        <v>1714</v>
      </c>
      <c r="C1972" s="18" t="s">
        <v>1711</v>
      </c>
      <c r="D1972" s="19">
        <v>115.24</v>
      </c>
    </row>
    <row r="1973" spans="1:4" ht="26.25" x14ac:dyDescent="0.25">
      <c r="A1973" s="18">
        <v>103663</v>
      </c>
      <c r="B1973" s="80" t="s">
        <v>1715</v>
      </c>
      <c r="C1973" s="18" t="s">
        <v>1711</v>
      </c>
      <c r="D1973" s="19">
        <v>0</v>
      </c>
    </row>
    <row r="1974" spans="1:4" ht="26.25" x14ac:dyDescent="0.25">
      <c r="A1974" s="18">
        <v>104390</v>
      </c>
      <c r="B1974" s="80" t="s">
        <v>1716</v>
      </c>
      <c r="C1974" s="18" t="s">
        <v>1711</v>
      </c>
      <c r="D1974" s="19">
        <v>0</v>
      </c>
    </row>
    <row r="1975" spans="1:4" ht="26.25" x14ac:dyDescent="0.25">
      <c r="A1975" s="18">
        <v>103664</v>
      </c>
      <c r="B1975" s="80" t="s">
        <v>1717</v>
      </c>
      <c r="C1975" s="18" t="s">
        <v>1711</v>
      </c>
      <c r="D1975" s="19">
        <v>0</v>
      </c>
    </row>
    <row r="1976" spans="1:4" ht="26.25" x14ac:dyDescent="0.25">
      <c r="A1976" s="18">
        <v>104451</v>
      </c>
      <c r="B1976" s="80" t="s">
        <v>1718</v>
      </c>
      <c r="C1976" s="18" t="s">
        <v>1711</v>
      </c>
      <c r="D1976" s="19">
        <v>0</v>
      </c>
    </row>
    <row r="1977" spans="1:4" ht="26.25" x14ac:dyDescent="0.25">
      <c r="A1977" s="18">
        <v>103666</v>
      </c>
      <c r="B1977" s="80" t="s">
        <v>1719</v>
      </c>
      <c r="C1977" s="18" t="s">
        <v>1711</v>
      </c>
      <c r="D1977" s="19">
        <v>139.25</v>
      </c>
    </row>
    <row r="1978" spans="1:4" x14ac:dyDescent="0.25">
      <c r="A1978" s="18">
        <v>89212</v>
      </c>
      <c r="B1978" s="80" t="s">
        <v>1720</v>
      </c>
      <c r="C1978" s="18" t="s">
        <v>1711</v>
      </c>
      <c r="D1978" s="19">
        <v>31.26</v>
      </c>
    </row>
    <row r="1979" spans="1:4" x14ac:dyDescent="0.25">
      <c r="A1979" s="18">
        <v>89213</v>
      </c>
      <c r="B1979" s="80" t="s">
        <v>1721</v>
      </c>
      <c r="C1979" s="18" t="s">
        <v>1711</v>
      </c>
      <c r="D1979" s="19">
        <v>9.64</v>
      </c>
    </row>
    <row r="1980" spans="1:4" x14ac:dyDescent="0.25">
      <c r="A1980" s="18">
        <v>89214</v>
      </c>
      <c r="B1980" s="80" t="s">
        <v>1722</v>
      </c>
      <c r="C1980" s="18" t="s">
        <v>1711</v>
      </c>
      <c r="D1980" s="19">
        <v>29.35</v>
      </c>
    </row>
    <row r="1981" spans="1:4" ht="26.25" x14ac:dyDescent="0.25">
      <c r="A1981" s="18">
        <v>89215</v>
      </c>
      <c r="B1981" s="80" t="s">
        <v>1723</v>
      </c>
      <c r="C1981" s="18" t="s">
        <v>1711</v>
      </c>
      <c r="D1981" s="19">
        <v>95.29</v>
      </c>
    </row>
    <row r="1982" spans="1:4" ht="26.25" x14ac:dyDescent="0.25">
      <c r="A1982" s="18">
        <v>87441</v>
      </c>
      <c r="B1982" s="80" t="s">
        <v>1724</v>
      </c>
      <c r="C1982" s="18" t="s">
        <v>1711</v>
      </c>
      <c r="D1982" s="19">
        <v>0.42</v>
      </c>
    </row>
    <row r="1983" spans="1:4" ht="26.25" x14ac:dyDescent="0.25">
      <c r="A1983" s="18">
        <v>87442</v>
      </c>
      <c r="B1983" s="80" t="s">
        <v>1725</v>
      </c>
      <c r="C1983" s="18" t="s">
        <v>1711</v>
      </c>
      <c r="D1983" s="19">
        <v>0.09</v>
      </c>
    </row>
    <row r="1984" spans="1:4" ht="26.25" x14ac:dyDescent="0.25">
      <c r="A1984" s="18">
        <v>87443</v>
      </c>
      <c r="B1984" s="80" t="s">
        <v>1726</v>
      </c>
      <c r="C1984" s="18" t="s">
        <v>1711</v>
      </c>
      <c r="D1984" s="19">
        <v>0.53</v>
      </c>
    </row>
    <row r="1985" spans="1:4" ht="26.25" x14ac:dyDescent="0.25">
      <c r="A1985" s="18">
        <v>87444</v>
      </c>
      <c r="B1985" s="80" t="s">
        <v>1727</v>
      </c>
      <c r="C1985" s="18" t="s">
        <v>1711</v>
      </c>
      <c r="D1985" s="19">
        <v>4.29</v>
      </c>
    </row>
    <row r="1986" spans="1:4" ht="26.25" x14ac:dyDescent="0.25">
      <c r="A1986" s="18">
        <v>93229</v>
      </c>
      <c r="B1986" s="80" t="s">
        <v>1728</v>
      </c>
      <c r="C1986" s="18" t="s">
        <v>1711</v>
      </c>
      <c r="D1986" s="19">
        <v>0.39</v>
      </c>
    </row>
    <row r="1987" spans="1:4" ht="26.25" x14ac:dyDescent="0.25">
      <c r="A1987" s="18">
        <v>93230</v>
      </c>
      <c r="B1987" s="80" t="s">
        <v>1729</v>
      </c>
      <c r="C1987" s="18" t="s">
        <v>1711</v>
      </c>
      <c r="D1987" s="19">
        <v>0.09</v>
      </c>
    </row>
    <row r="1988" spans="1:4" ht="26.25" x14ac:dyDescent="0.25">
      <c r="A1988" s="18">
        <v>93231</v>
      </c>
      <c r="B1988" s="80" t="s">
        <v>1730</v>
      </c>
      <c r="C1988" s="18" t="s">
        <v>1711</v>
      </c>
      <c r="D1988" s="19">
        <v>0.48</v>
      </c>
    </row>
    <row r="1989" spans="1:4" ht="26.25" x14ac:dyDescent="0.25">
      <c r="A1989" s="18">
        <v>93232</v>
      </c>
      <c r="B1989" s="80" t="s">
        <v>1731</v>
      </c>
      <c r="C1989" s="18" t="s">
        <v>1711</v>
      </c>
      <c r="D1989" s="19">
        <v>4.88</v>
      </c>
    </row>
    <row r="1990" spans="1:4" ht="26.25" x14ac:dyDescent="0.25">
      <c r="A1990" s="18">
        <v>102948</v>
      </c>
      <c r="B1990" s="80" t="s">
        <v>1732</v>
      </c>
      <c r="C1990" s="18" t="s">
        <v>1711</v>
      </c>
      <c r="D1990" s="19">
        <v>0</v>
      </c>
    </row>
    <row r="1991" spans="1:4" ht="26.25" x14ac:dyDescent="0.25">
      <c r="A1991" s="18">
        <v>102949</v>
      </c>
      <c r="B1991" s="80" t="s">
        <v>1733</v>
      </c>
      <c r="C1991" s="18" t="s">
        <v>1711</v>
      </c>
      <c r="D1991" s="19">
        <v>0</v>
      </c>
    </row>
    <row r="1992" spans="1:4" ht="26.25" x14ac:dyDescent="0.25">
      <c r="A1992" s="18">
        <v>102950</v>
      </c>
      <c r="B1992" s="80" t="s">
        <v>1734</v>
      </c>
      <c r="C1992" s="18" t="s">
        <v>1711</v>
      </c>
      <c r="D1992" s="19">
        <v>0</v>
      </c>
    </row>
    <row r="1993" spans="1:4" ht="26.25" x14ac:dyDescent="0.25">
      <c r="A1993" s="18">
        <v>102951</v>
      </c>
      <c r="B1993" s="80" t="s">
        <v>1735</v>
      </c>
      <c r="C1993" s="18" t="s">
        <v>1711</v>
      </c>
      <c r="D1993" s="19">
        <v>0.66</v>
      </c>
    </row>
    <row r="1994" spans="1:4" ht="26.25" x14ac:dyDescent="0.25">
      <c r="A1994" s="18">
        <v>88826</v>
      </c>
      <c r="B1994" s="80" t="s">
        <v>1736</v>
      </c>
      <c r="C1994" s="18" t="s">
        <v>1711</v>
      </c>
      <c r="D1994" s="19">
        <v>0.31</v>
      </c>
    </row>
    <row r="1995" spans="1:4" ht="26.25" x14ac:dyDescent="0.25">
      <c r="A1995" s="18">
        <v>88827</v>
      </c>
      <c r="B1995" s="80" t="s">
        <v>1737</v>
      </c>
      <c r="C1995" s="18" t="s">
        <v>1711</v>
      </c>
      <c r="D1995" s="19">
        <v>7.0000000000000007E-2</v>
      </c>
    </row>
    <row r="1996" spans="1:4" ht="26.25" x14ac:dyDescent="0.25">
      <c r="A1996" s="18">
        <v>88828</v>
      </c>
      <c r="B1996" s="80" t="s">
        <v>1738</v>
      </c>
      <c r="C1996" s="18" t="s">
        <v>1711</v>
      </c>
      <c r="D1996" s="19">
        <v>0.34</v>
      </c>
    </row>
    <row r="1997" spans="1:4" ht="26.25" x14ac:dyDescent="0.25">
      <c r="A1997" s="18">
        <v>88829</v>
      </c>
      <c r="B1997" s="80" t="s">
        <v>1739</v>
      </c>
      <c r="C1997" s="18" t="s">
        <v>1711</v>
      </c>
      <c r="D1997" s="19">
        <v>1.31</v>
      </c>
    </row>
    <row r="1998" spans="1:4" ht="26.25" x14ac:dyDescent="0.25">
      <c r="A1998" s="18">
        <v>89221</v>
      </c>
      <c r="B1998" s="80" t="s">
        <v>1740</v>
      </c>
      <c r="C1998" s="18" t="s">
        <v>1711</v>
      </c>
      <c r="D1998" s="19">
        <v>1.27</v>
      </c>
    </row>
    <row r="1999" spans="1:4" ht="26.25" x14ac:dyDescent="0.25">
      <c r="A1999" s="18">
        <v>89222</v>
      </c>
      <c r="B1999" s="80" t="s">
        <v>1741</v>
      </c>
      <c r="C1999" s="18" t="s">
        <v>1711</v>
      </c>
      <c r="D1999" s="19">
        <v>0.28999999999999998</v>
      </c>
    </row>
    <row r="2000" spans="1:4" ht="26.25" x14ac:dyDescent="0.25">
      <c r="A2000" s="18">
        <v>89223</v>
      </c>
      <c r="B2000" s="80" t="s">
        <v>1742</v>
      </c>
      <c r="C2000" s="18" t="s">
        <v>1711</v>
      </c>
      <c r="D2000" s="19">
        <v>1.39</v>
      </c>
    </row>
    <row r="2001" spans="1:4" ht="26.25" x14ac:dyDescent="0.25">
      <c r="A2001" s="18">
        <v>89224</v>
      </c>
      <c r="B2001" s="80" t="s">
        <v>1743</v>
      </c>
      <c r="C2001" s="18" t="s">
        <v>1711</v>
      </c>
      <c r="D2001" s="19">
        <v>2.62</v>
      </c>
    </row>
    <row r="2002" spans="1:4" ht="26.25" x14ac:dyDescent="0.25">
      <c r="A2002" s="18">
        <v>89274</v>
      </c>
      <c r="B2002" s="80" t="s">
        <v>1744</v>
      </c>
      <c r="C2002" s="18" t="s">
        <v>1711</v>
      </c>
      <c r="D2002" s="19">
        <v>1.54</v>
      </c>
    </row>
    <row r="2003" spans="1:4" ht="26.25" x14ac:dyDescent="0.25">
      <c r="A2003" s="18">
        <v>89275</v>
      </c>
      <c r="B2003" s="80" t="s">
        <v>1745</v>
      </c>
      <c r="C2003" s="18" t="s">
        <v>1711</v>
      </c>
      <c r="D2003" s="19">
        <v>0.35</v>
      </c>
    </row>
    <row r="2004" spans="1:4" ht="26.25" x14ac:dyDescent="0.25">
      <c r="A2004" s="18">
        <v>89276</v>
      </c>
      <c r="B2004" s="80" t="s">
        <v>1746</v>
      </c>
      <c r="C2004" s="18" t="s">
        <v>1711</v>
      </c>
      <c r="D2004" s="19">
        <v>1.93</v>
      </c>
    </row>
    <row r="2005" spans="1:4" ht="26.25" x14ac:dyDescent="0.25">
      <c r="A2005" s="18">
        <v>89277</v>
      </c>
      <c r="B2005" s="80" t="s">
        <v>1747</v>
      </c>
      <c r="C2005" s="18" t="s">
        <v>1711</v>
      </c>
      <c r="D2005" s="19">
        <v>8.59</v>
      </c>
    </row>
    <row r="2006" spans="1:4" ht="26.25" x14ac:dyDescent="0.25">
      <c r="A2006" s="18">
        <v>90646</v>
      </c>
      <c r="B2006" s="80" t="s">
        <v>1748</v>
      </c>
      <c r="C2006" s="18" t="s">
        <v>1711</v>
      </c>
      <c r="D2006" s="19">
        <v>0.91</v>
      </c>
    </row>
    <row r="2007" spans="1:4" ht="26.25" x14ac:dyDescent="0.25">
      <c r="A2007" s="18">
        <v>90647</v>
      </c>
      <c r="B2007" s="80" t="s">
        <v>1749</v>
      </c>
      <c r="C2007" s="18" t="s">
        <v>1711</v>
      </c>
      <c r="D2007" s="19">
        <v>0.21</v>
      </c>
    </row>
    <row r="2008" spans="1:4" ht="26.25" x14ac:dyDescent="0.25">
      <c r="A2008" s="18">
        <v>90648</v>
      </c>
      <c r="B2008" s="80" t="s">
        <v>1750</v>
      </c>
      <c r="C2008" s="18" t="s">
        <v>1711</v>
      </c>
      <c r="D2008" s="19">
        <v>1</v>
      </c>
    </row>
    <row r="2009" spans="1:4" ht="26.25" x14ac:dyDescent="0.25">
      <c r="A2009" s="18">
        <v>90649</v>
      </c>
      <c r="B2009" s="80" t="s">
        <v>1751</v>
      </c>
      <c r="C2009" s="18" t="s">
        <v>1711</v>
      </c>
      <c r="D2009" s="19">
        <v>10.17</v>
      </c>
    </row>
    <row r="2010" spans="1:4" x14ac:dyDescent="0.25">
      <c r="A2010" s="18">
        <v>106096</v>
      </c>
      <c r="B2010" s="80" t="s">
        <v>13398</v>
      </c>
      <c r="C2010" s="18" t="s">
        <v>1711</v>
      </c>
      <c r="D2010" s="19">
        <v>0</v>
      </c>
    </row>
    <row r="2011" spans="1:4" x14ac:dyDescent="0.25">
      <c r="A2011" s="18">
        <v>106097</v>
      </c>
      <c r="B2011" s="80" t="s">
        <v>13399</v>
      </c>
      <c r="C2011" s="18" t="s">
        <v>1711</v>
      </c>
      <c r="D2011" s="19">
        <v>0</v>
      </c>
    </row>
    <row r="2012" spans="1:4" x14ac:dyDescent="0.25">
      <c r="A2012" s="18">
        <v>106098</v>
      </c>
      <c r="B2012" s="80" t="s">
        <v>13400</v>
      </c>
      <c r="C2012" s="18" t="s">
        <v>1711</v>
      </c>
      <c r="D2012" s="19">
        <v>0</v>
      </c>
    </row>
    <row r="2013" spans="1:4" x14ac:dyDescent="0.25">
      <c r="A2013" s="18">
        <v>106099</v>
      </c>
      <c r="B2013" s="80" t="s">
        <v>13209</v>
      </c>
      <c r="C2013" s="18" t="s">
        <v>1711</v>
      </c>
      <c r="D2013" s="19">
        <v>1.1000000000000001</v>
      </c>
    </row>
    <row r="2014" spans="1:4" x14ac:dyDescent="0.25">
      <c r="A2014" s="18">
        <v>90652</v>
      </c>
      <c r="B2014" s="80" t="s">
        <v>1752</v>
      </c>
      <c r="C2014" s="18" t="s">
        <v>1711</v>
      </c>
      <c r="D2014" s="19">
        <v>3.81</v>
      </c>
    </row>
    <row r="2015" spans="1:4" x14ac:dyDescent="0.25">
      <c r="A2015" s="18">
        <v>90653</v>
      </c>
      <c r="B2015" s="80" t="s">
        <v>1753</v>
      </c>
      <c r="C2015" s="18" t="s">
        <v>1711</v>
      </c>
      <c r="D2015" s="19">
        <v>0.88</v>
      </c>
    </row>
    <row r="2016" spans="1:4" x14ac:dyDescent="0.25">
      <c r="A2016" s="18">
        <v>90654</v>
      </c>
      <c r="B2016" s="80" t="s">
        <v>1754</v>
      </c>
      <c r="C2016" s="18" t="s">
        <v>1711</v>
      </c>
      <c r="D2016" s="19">
        <v>4.17</v>
      </c>
    </row>
    <row r="2017" spans="1:4" x14ac:dyDescent="0.25">
      <c r="A2017" s="18">
        <v>90655</v>
      </c>
      <c r="B2017" s="80" t="s">
        <v>1755</v>
      </c>
      <c r="C2017" s="18" t="s">
        <v>1711</v>
      </c>
      <c r="D2017" s="19">
        <v>6.69</v>
      </c>
    </row>
    <row r="2018" spans="1:4" x14ac:dyDescent="0.25">
      <c r="A2018" s="18">
        <v>90658</v>
      </c>
      <c r="B2018" s="80" t="s">
        <v>1756</v>
      </c>
      <c r="C2018" s="18" t="s">
        <v>1711</v>
      </c>
      <c r="D2018" s="19">
        <v>4.08</v>
      </c>
    </row>
    <row r="2019" spans="1:4" x14ac:dyDescent="0.25">
      <c r="A2019" s="18">
        <v>90659</v>
      </c>
      <c r="B2019" s="80" t="s">
        <v>1757</v>
      </c>
      <c r="C2019" s="18" t="s">
        <v>1711</v>
      </c>
      <c r="D2019" s="19">
        <v>0.94</v>
      </c>
    </row>
    <row r="2020" spans="1:4" x14ac:dyDescent="0.25">
      <c r="A2020" s="18">
        <v>90660</v>
      </c>
      <c r="B2020" s="80" t="s">
        <v>1758</v>
      </c>
      <c r="C2020" s="18" t="s">
        <v>1711</v>
      </c>
      <c r="D2020" s="19">
        <v>4.47</v>
      </c>
    </row>
    <row r="2021" spans="1:4" x14ac:dyDescent="0.25">
      <c r="A2021" s="18">
        <v>90661</v>
      </c>
      <c r="B2021" s="80" t="s">
        <v>1759</v>
      </c>
      <c r="C2021" s="18" t="s">
        <v>1711</v>
      </c>
      <c r="D2021" s="19">
        <v>6.69</v>
      </c>
    </row>
    <row r="2022" spans="1:4" ht="26.25" x14ac:dyDescent="0.25">
      <c r="A2022" s="18">
        <v>89019</v>
      </c>
      <c r="B2022" s="80" t="s">
        <v>1760</v>
      </c>
      <c r="C2022" s="18" t="s">
        <v>1711</v>
      </c>
      <c r="D2022" s="19">
        <v>0.56999999999999995</v>
      </c>
    </row>
    <row r="2023" spans="1:4" ht="26.25" x14ac:dyDescent="0.25">
      <c r="A2023" s="18">
        <v>89020</v>
      </c>
      <c r="B2023" s="80" t="s">
        <v>1761</v>
      </c>
      <c r="C2023" s="18" t="s">
        <v>1711</v>
      </c>
      <c r="D2023" s="19">
        <v>0.13</v>
      </c>
    </row>
    <row r="2024" spans="1:4" ht="26.25" x14ac:dyDescent="0.25">
      <c r="A2024" s="18">
        <v>5800</v>
      </c>
      <c r="B2024" s="80" t="s">
        <v>1762</v>
      </c>
      <c r="C2024" s="18" t="s">
        <v>1711</v>
      </c>
      <c r="D2024" s="19">
        <v>0.62</v>
      </c>
    </row>
    <row r="2025" spans="1:4" ht="26.25" x14ac:dyDescent="0.25">
      <c r="A2025" s="18">
        <v>53866</v>
      </c>
      <c r="B2025" s="80" t="s">
        <v>1763</v>
      </c>
      <c r="C2025" s="18" t="s">
        <v>1711</v>
      </c>
      <c r="D2025" s="19">
        <v>2.0099999999999998</v>
      </c>
    </row>
    <row r="2026" spans="1:4" ht="26.25" x14ac:dyDescent="0.25">
      <c r="A2026" s="18">
        <v>90639</v>
      </c>
      <c r="B2026" s="80" t="s">
        <v>1764</v>
      </c>
      <c r="C2026" s="18" t="s">
        <v>1711</v>
      </c>
      <c r="D2026" s="19">
        <v>5.86</v>
      </c>
    </row>
    <row r="2027" spans="1:4" ht="26.25" x14ac:dyDescent="0.25">
      <c r="A2027" s="18">
        <v>90640</v>
      </c>
      <c r="B2027" s="80" t="s">
        <v>1765</v>
      </c>
      <c r="C2027" s="18" t="s">
        <v>1711</v>
      </c>
      <c r="D2027" s="19">
        <v>1.35</v>
      </c>
    </row>
    <row r="2028" spans="1:4" ht="26.25" x14ac:dyDescent="0.25">
      <c r="A2028" s="18">
        <v>90641</v>
      </c>
      <c r="B2028" s="80" t="s">
        <v>1766</v>
      </c>
      <c r="C2028" s="18" t="s">
        <v>1711</v>
      </c>
      <c r="D2028" s="19">
        <v>6.4</v>
      </c>
    </row>
    <row r="2029" spans="1:4" ht="26.25" x14ac:dyDescent="0.25">
      <c r="A2029" s="18">
        <v>90642</v>
      </c>
      <c r="B2029" s="80" t="s">
        <v>1767</v>
      </c>
      <c r="C2029" s="18" t="s">
        <v>1711</v>
      </c>
      <c r="D2029" s="19">
        <v>12.89</v>
      </c>
    </row>
    <row r="2030" spans="1:4" x14ac:dyDescent="0.25">
      <c r="A2030" s="18">
        <v>102806</v>
      </c>
      <c r="B2030" s="80" t="s">
        <v>1768</v>
      </c>
      <c r="C2030" s="18" t="s">
        <v>1711</v>
      </c>
      <c r="D2030" s="19">
        <v>0</v>
      </c>
    </row>
    <row r="2031" spans="1:4" x14ac:dyDescent="0.25">
      <c r="A2031" s="18">
        <v>102807</v>
      </c>
      <c r="B2031" s="80" t="s">
        <v>1769</v>
      </c>
      <c r="C2031" s="18" t="s">
        <v>1711</v>
      </c>
      <c r="D2031" s="19">
        <v>0</v>
      </c>
    </row>
    <row r="2032" spans="1:4" x14ac:dyDescent="0.25">
      <c r="A2032" s="18">
        <v>102808</v>
      </c>
      <c r="B2032" s="80" t="s">
        <v>1770</v>
      </c>
      <c r="C2032" s="18" t="s">
        <v>1711</v>
      </c>
      <c r="D2032" s="19">
        <v>0</v>
      </c>
    </row>
    <row r="2033" spans="1:4" x14ac:dyDescent="0.25">
      <c r="A2033" s="18">
        <v>102809</v>
      </c>
      <c r="B2033" s="80" t="s">
        <v>1771</v>
      </c>
      <c r="C2033" s="18" t="s">
        <v>1711</v>
      </c>
      <c r="D2033" s="19">
        <v>18.739999999999998</v>
      </c>
    </row>
    <row r="2034" spans="1:4" ht="26.25" x14ac:dyDescent="0.25">
      <c r="A2034" s="18">
        <v>92140</v>
      </c>
      <c r="B2034" s="80" t="s">
        <v>1772</v>
      </c>
      <c r="C2034" s="18" t="s">
        <v>1711</v>
      </c>
      <c r="D2034" s="19">
        <v>5.1100000000000003</v>
      </c>
    </row>
    <row r="2035" spans="1:4" ht="26.25" x14ac:dyDescent="0.25">
      <c r="A2035" s="18">
        <v>92142</v>
      </c>
      <c r="B2035" s="80" t="s">
        <v>1773</v>
      </c>
      <c r="C2035" s="18" t="s">
        <v>1711</v>
      </c>
      <c r="D2035" s="19">
        <v>0.63</v>
      </c>
    </row>
    <row r="2036" spans="1:4" ht="26.25" x14ac:dyDescent="0.25">
      <c r="A2036" s="18">
        <v>92141</v>
      </c>
      <c r="B2036" s="80" t="s">
        <v>1774</v>
      </c>
      <c r="C2036" s="18" t="s">
        <v>1711</v>
      </c>
      <c r="D2036" s="19">
        <v>1.57</v>
      </c>
    </row>
    <row r="2037" spans="1:4" ht="26.25" x14ac:dyDescent="0.25">
      <c r="A2037" s="18">
        <v>92143</v>
      </c>
      <c r="B2037" s="80" t="s">
        <v>1775</v>
      </c>
      <c r="C2037" s="18" t="s">
        <v>1711</v>
      </c>
      <c r="D2037" s="19">
        <v>6.38</v>
      </c>
    </row>
    <row r="2038" spans="1:4" ht="26.25" x14ac:dyDescent="0.25">
      <c r="A2038" s="18">
        <v>92144</v>
      </c>
      <c r="B2038" s="80" t="s">
        <v>1776</v>
      </c>
      <c r="C2038" s="18" t="s">
        <v>1711</v>
      </c>
      <c r="D2038" s="19">
        <v>42.41</v>
      </c>
    </row>
    <row r="2039" spans="1:4" x14ac:dyDescent="0.25">
      <c r="A2039" s="18">
        <v>92133</v>
      </c>
      <c r="B2039" s="80" t="s">
        <v>1777</v>
      </c>
      <c r="C2039" s="18" t="s">
        <v>1711</v>
      </c>
      <c r="D2039" s="19">
        <v>13.94</v>
      </c>
    </row>
    <row r="2040" spans="1:4" x14ac:dyDescent="0.25">
      <c r="A2040" s="18">
        <v>92135</v>
      </c>
      <c r="B2040" s="80" t="s">
        <v>1778</v>
      </c>
      <c r="C2040" s="18" t="s">
        <v>1711</v>
      </c>
      <c r="D2040" s="19">
        <v>1.74</v>
      </c>
    </row>
    <row r="2041" spans="1:4" x14ac:dyDescent="0.25">
      <c r="A2041" s="18">
        <v>92134</v>
      </c>
      <c r="B2041" s="80" t="s">
        <v>1779</v>
      </c>
      <c r="C2041" s="18" t="s">
        <v>1711</v>
      </c>
      <c r="D2041" s="19">
        <v>4.3</v>
      </c>
    </row>
    <row r="2042" spans="1:4" x14ac:dyDescent="0.25">
      <c r="A2042" s="18">
        <v>92136</v>
      </c>
      <c r="B2042" s="80" t="s">
        <v>1780</v>
      </c>
      <c r="C2042" s="18" t="s">
        <v>1711</v>
      </c>
      <c r="D2042" s="19">
        <v>17.43</v>
      </c>
    </row>
    <row r="2043" spans="1:4" x14ac:dyDescent="0.25">
      <c r="A2043" s="18">
        <v>92137</v>
      </c>
      <c r="B2043" s="80" t="s">
        <v>1781</v>
      </c>
      <c r="C2043" s="18" t="s">
        <v>1711</v>
      </c>
      <c r="D2043" s="19">
        <v>36.159999999999997</v>
      </c>
    </row>
    <row r="2044" spans="1:4" ht="26.25" x14ac:dyDescent="0.25">
      <c r="A2044" s="18">
        <v>91380</v>
      </c>
      <c r="B2044" s="80" t="s">
        <v>1782</v>
      </c>
      <c r="C2044" s="18" t="s">
        <v>1711</v>
      </c>
      <c r="D2044" s="19">
        <v>34.92</v>
      </c>
    </row>
    <row r="2045" spans="1:4" ht="26.25" x14ac:dyDescent="0.25">
      <c r="A2045" s="18">
        <v>91382</v>
      </c>
      <c r="B2045" s="80" t="s">
        <v>1783</v>
      </c>
      <c r="C2045" s="18" t="s">
        <v>1711</v>
      </c>
      <c r="D2045" s="19">
        <v>5.38</v>
      </c>
    </row>
    <row r="2046" spans="1:4" ht="26.25" x14ac:dyDescent="0.25">
      <c r="A2046" s="18">
        <v>91381</v>
      </c>
      <c r="B2046" s="80" t="s">
        <v>1784</v>
      </c>
      <c r="C2046" s="18" t="s">
        <v>1711</v>
      </c>
      <c r="D2046" s="19">
        <v>13.35</v>
      </c>
    </row>
    <row r="2047" spans="1:4" ht="26.25" x14ac:dyDescent="0.25">
      <c r="A2047" s="18">
        <v>91383</v>
      </c>
      <c r="B2047" s="80" t="s">
        <v>1785</v>
      </c>
      <c r="C2047" s="18" t="s">
        <v>1711</v>
      </c>
      <c r="D2047" s="19">
        <v>62.68</v>
      </c>
    </row>
    <row r="2048" spans="1:4" ht="26.25" x14ac:dyDescent="0.25">
      <c r="A2048" s="18">
        <v>91384</v>
      </c>
      <c r="B2048" s="80" t="s">
        <v>1786</v>
      </c>
      <c r="C2048" s="18" t="s">
        <v>1711</v>
      </c>
      <c r="D2048" s="19">
        <v>145.51</v>
      </c>
    </row>
    <row r="2049" spans="1:4" ht="26.25" x14ac:dyDescent="0.25">
      <c r="A2049" s="18">
        <v>96030</v>
      </c>
      <c r="B2049" s="80" t="s">
        <v>1787</v>
      </c>
      <c r="C2049" s="18" t="s">
        <v>1711</v>
      </c>
      <c r="D2049" s="19">
        <v>42.28</v>
      </c>
    </row>
    <row r="2050" spans="1:4" ht="26.25" x14ac:dyDescent="0.25">
      <c r="A2050" s="18">
        <v>96032</v>
      </c>
      <c r="B2050" s="80" t="s">
        <v>1788</v>
      </c>
      <c r="C2050" s="18" t="s">
        <v>1711</v>
      </c>
      <c r="D2050" s="19">
        <v>5.96</v>
      </c>
    </row>
    <row r="2051" spans="1:4" ht="26.25" x14ac:dyDescent="0.25">
      <c r="A2051" s="18">
        <v>96031</v>
      </c>
      <c r="B2051" s="80" t="s">
        <v>1789</v>
      </c>
      <c r="C2051" s="18" t="s">
        <v>1711</v>
      </c>
      <c r="D2051" s="19">
        <v>14.86</v>
      </c>
    </row>
    <row r="2052" spans="1:4" ht="26.25" x14ac:dyDescent="0.25">
      <c r="A2052" s="18">
        <v>96033</v>
      </c>
      <c r="B2052" s="80" t="s">
        <v>1790</v>
      </c>
      <c r="C2052" s="18" t="s">
        <v>1711</v>
      </c>
      <c r="D2052" s="19">
        <v>68.81</v>
      </c>
    </row>
    <row r="2053" spans="1:4" ht="26.25" x14ac:dyDescent="0.25">
      <c r="A2053" s="18">
        <v>96034</v>
      </c>
      <c r="B2053" s="80" t="s">
        <v>1791</v>
      </c>
      <c r="C2053" s="18" t="s">
        <v>1711</v>
      </c>
      <c r="D2053" s="19">
        <v>145.51</v>
      </c>
    </row>
    <row r="2054" spans="1:4" ht="26.25" x14ac:dyDescent="0.25">
      <c r="A2054" s="18">
        <v>89870</v>
      </c>
      <c r="B2054" s="80" t="s">
        <v>1792</v>
      </c>
      <c r="C2054" s="18" t="s">
        <v>1711</v>
      </c>
      <c r="D2054" s="19">
        <v>46</v>
      </c>
    </row>
    <row r="2055" spans="1:4" ht="26.25" x14ac:dyDescent="0.25">
      <c r="A2055" s="18">
        <v>89872</v>
      </c>
      <c r="B2055" s="80" t="s">
        <v>1793</v>
      </c>
      <c r="C2055" s="18" t="s">
        <v>1711</v>
      </c>
      <c r="D2055" s="19">
        <v>6.43</v>
      </c>
    </row>
    <row r="2056" spans="1:4" ht="26.25" x14ac:dyDescent="0.25">
      <c r="A2056" s="18">
        <v>89871</v>
      </c>
      <c r="B2056" s="80" t="s">
        <v>1794</v>
      </c>
      <c r="C2056" s="18" t="s">
        <v>1711</v>
      </c>
      <c r="D2056" s="19">
        <v>15.93</v>
      </c>
    </row>
    <row r="2057" spans="1:4" ht="26.25" x14ac:dyDescent="0.25">
      <c r="A2057" s="18">
        <v>89873</v>
      </c>
      <c r="B2057" s="80" t="s">
        <v>1795</v>
      </c>
      <c r="C2057" s="18" t="s">
        <v>1711</v>
      </c>
      <c r="D2057" s="19">
        <v>78</v>
      </c>
    </row>
    <row r="2058" spans="1:4" ht="26.25" x14ac:dyDescent="0.25">
      <c r="A2058" s="18">
        <v>89874</v>
      </c>
      <c r="B2058" s="80" t="s">
        <v>1796</v>
      </c>
      <c r="C2058" s="18" t="s">
        <v>1711</v>
      </c>
      <c r="D2058" s="19">
        <v>180.94</v>
      </c>
    </row>
    <row r="2059" spans="1:4" ht="26.25" x14ac:dyDescent="0.25">
      <c r="A2059" s="18">
        <v>89878</v>
      </c>
      <c r="B2059" s="80" t="s">
        <v>1797</v>
      </c>
      <c r="C2059" s="18" t="s">
        <v>1711</v>
      </c>
      <c r="D2059" s="19">
        <v>49.48</v>
      </c>
    </row>
    <row r="2060" spans="1:4" ht="26.25" x14ac:dyDescent="0.25">
      <c r="A2060" s="18">
        <v>89880</v>
      </c>
      <c r="B2060" s="80" t="s">
        <v>1798</v>
      </c>
      <c r="C2060" s="18" t="s">
        <v>1711</v>
      </c>
      <c r="D2060" s="19">
        <v>6.8</v>
      </c>
    </row>
    <row r="2061" spans="1:4" ht="26.25" x14ac:dyDescent="0.25">
      <c r="A2061" s="18">
        <v>89879</v>
      </c>
      <c r="B2061" s="80" t="s">
        <v>1799</v>
      </c>
      <c r="C2061" s="18" t="s">
        <v>1711</v>
      </c>
      <c r="D2061" s="19">
        <v>16.829999999999998</v>
      </c>
    </row>
    <row r="2062" spans="1:4" ht="26.25" x14ac:dyDescent="0.25">
      <c r="A2062" s="18">
        <v>89881</v>
      </c>
      <c r="B2062" s="80" t="s">
        <v>1800</v>
      </c>
      <c r="C2062" s="18" t="s">
        <v>1711</v>
      </c>
      <c r="D2062" s="19">
        <v>83.05</v>
      </c>
    </row>
    <row r="2063" spans="1:4" ht="26.25" x14ac:dyDescent="0.25">
      <c r="A2063" s="18">
        <v>89882</v>
      </c>
      <c r="B2063" s="80" t="s">
        <v>1801</v>
      </c>
      <c r="C2063" s="18" t="s">
        <v>1711</v>
      </c>
      <c r="D2063" s="19">
        <v>208.76</v>
      </c>
    </row>
    <row r="2064" spans="1:4" ht="26.25" x14ac:dyDescent="0.25">
      <c r="A2064" s="18">
        <v>7058</v>
      </c>
      <c r="B2064" s="80" t="s">
        <v>1802</v>
      </c>
      <c r="C2064" s="18" t="s">
        <v>1711</v>
      </c>
      <c r="D2064" s="19">
        <v>27.43</v>
      </c>
    </row>
    <row r="2065" spans="1:4" ht="26.25" x14ac:dyDescent="0.25">
      <c r="A2065" s="18">
        <v>91402</v>
      </c>
      <c r="B2065" s="80" t="s">
        <v>1803</v>
      </c>
      <c r="C2065" s="18" t="s">
        <v>1711</v>
      </c>
      <c r="D2065" s="19">
        <v>4.24</v>
      </c>
    </row>
    <row r="2066" spans="1:4" ht="26.25" x14ac:dyDescent="0.25">
      <c r="A2066" s="18">
        <v>7059</v>
      </c>
      <c r="B2066" s="80" t="s">
        <v>1804</v>
      </c>
      <c r="C2066" s="18" t="s">
        <v>1711</v>
      </c>
      <c r="D2066" s="19">
        <v>10.52</v>
      </c>
    </row>
    <row r="2067" spans="1:4" ht="26.25" x14ac:dyDescent="0.25">
      <c r="A2067" s="18">
        <v>7060</v>
      </c>
      <c r="B2067" s="80" t="s">
        <v>1805</v>
      </c>
      <c r="C2067" s="18" t="s">
        <v>1711</v>
      </c>
      <c r="D2067" s="19">
        <v>49.35</v>
      </c>
    </row>
    <row r="2068" spans="1:4" ht="26.25" x14ac:dyDescent="0.25">
      <c r="A2068" s="18">
        <v>7061</v>
      </c>
      <c r="B2068" s="80" t="s">
        <v>1806</v>
      </c>
      <c r="C2068" s="18" t="s">
        <v>1711</v>
      </c>
      <c r="D2068" s="19">
        <v>83.62</v>
      </c>
    </row>
    <row r="2069" spans="1:4" ht="26.25" x14ac:dyDescent="0.25">
      <c r="A2069" s="18">
        <v>91367</v>
      </c>
      <c r="B2069" s="80" t="s">
        <v>1807</v>
      </c>
      <c r="C2069" s="18" t="s">
        <v>1711</v>
      </c>
      <c r="D2069" s="19">
        <v>26.52</v>
      </c>
    </row>
    <row r="2070" spans="1:4" ht="26.25" x14ac:dyDescent="0.25">
      <c r="A2070" s="18">
        <v>91369</v>
      </c>
      <c r="B2070" s="80" t="s">
        <v>1808</v>
      </c>
      <c r="C2070" s="18" t="s">
        <v>1711</v>
      </c>
      <c r="D2070" s="19">
        <v>4.09</v>
      </c>
    </row>
    <row r="2071" spans="1:4" ht="26.25" x14ac:dyDescent="0.25">
      <c r="A2071" s="18">
        <v>91368</v>
      </c>
      <c r="B2071" s="80" t="s">
        <v>1809</v>
      </c>
      <c r="C2071" s="18" t="s">
        <v>1711</v>
      </c>
      <c r="D2071" s="19">
        <v>10.15</v>
      </c>
    </row>
    <row r="2072" spans="1:4" ht="26.25" x14ac:dyDescent="0.25">
      <c r="A2072" s="18">
        <v>5695</v>
      </c>
      <c r="B2072" s="80" t="s">
        <v>1810</v>
      </c>
      <c r="C2072" s="18" t="s">
        <v>1711</v>
      </c>
      <c r="D2072" s="19">
        <v>47.71</v>
      </c>
    </row>
    <row r="2073" spans="1:4" ht="26.25" x14ac:dyDescent="0.25">
      <c r="A2073" s="18">
        <v>53792</v>
      </c>
      <c r="B2073" s="80" t="s">
        <v>1811</v>
      </c>
      <c r="C2073" s="18" t="s">
        <v>1711</v>
      </c>
      <c r="D2073" s="19">
        <v>103.95</v>
      </c>
    </row>
    <row r="2074" spans="1:4" ht="39" x14ac:dyDescent="0.25">
      <c r="A2074" s="18">
        <v>106347</v>
      </c>
      <c r="B2074" s="80" t="s">
        <v>13776</v>
      </c>
      <c r="C2074" s="18" t="s">
        <v>1711</v>
      </c>
      <c r="D2074" s="19">
        <v>0</v>
      </c>
    </row>
    <row r="2075" spans="1:4" ht="39" x14ac:dyDescent="0.25">
      <c r="A2075" s="18">
        <v>106350</v>
      </c>
      <c r="B2075" s="80" t="s">
        <v>13777</v>
      </c>
      <c r="C2075" s="18" t="s">
        <v>1711</v>
      </c>
      <c r="D2075" s="19">
        <v>0</v>
      </c>
    </row>
    <row r="2076" spans="1:4" ht="39" x14ac:dyDescent="0.25">
      <c r="A2076" s="18">
        <v>106348</v>
      </c>
      <c r="B2076" s="80" t="s">
        <v>13778</v>
      </c>
      <c r="C2076" s="18" t="s">
        <v>1711</v>
      </c>
      <c r="D2076" s="19">
        <v>0</v>
      </c>
    </row>
    <row r="2077" spans="1:4" ht="39" x14ac:dyDescent="0.25">
      <c r="A2077" s="18">
        <v>106349</v>
      </c>
      <c r="B2077" s="80" t="s">
        <v>13779</v>
      </c>
      <c r="C2077" s="18" t="s">
        <v>1711</v>
      </c>
      <c r="D2077" s="19">
        <v>0</v>
      </c>
    </row>
    <row r="2078" spans="1:4" ht="39" x14ac:dyDescent="0.25">
      <c r="A2078" s="18">
        <v>106351</v>
      </c>
      <c r="B2078" s="80" t="s">
        <v>13780</v>
      </c>
      <c r="C2078" s="18" t="s">
        <v>1711</v>
      </c>
      <c r="D2078" s="19">
        <v>203.11</v>
      </c>
    </row>
    <row r="2079" spans="1:4" ht="39" x14ac:dyDescent="0.25">
      <c r="A2079" s="18">
        <v>106337</v>
      </c>
      <c r="B2079" s="80" t="s">
        <v>13781</v>
      </c>
      <c r="C2079" s="18" t="s">
        <v>1711</v>
      </c>
      <c r="D2079" s="19">
        <v>0</v>
      </c>
    </row>
    <row r="2080" spans="1:4" ht="39" x14ac:dyDescent="0.25">
      <c r="A2080" s="18">
        <v>106340</v>
      </c>
      <c r="B2080" s="80" t="s">
        <v>13782</v>
      </c>
      <c r="C2080" s="18" t="s">
        <v>1711</v>
      </c>
      <c r="D2080" s="19">
        <v>0</v>
      </c>
    </row>
    <row r="2081" spans="1:4" ht="39" x14ac:dyDescent="0.25">
      <c r="A2081" s="18">
        <v>106338</v>
      </c>
      <c r="B2081" s="80" t="s">
        <v>13783</v>
      </c>
      <c r="C2081" s="18" t="s">
        <v>1711</v>
      </c>
      <c r="D2081" s="19">
        <v>0</v>
      </c>
    </row>
    <row r="2082" spans="1:4" ht="39" x14ac:dyDescent="0.25">
      <c r="A2082" s="18">
        <v>106339</v>
      </c>
      <c r="B2082" s="80" t="s">
        <v>13784</v>
      </c>
      <c r="C2082" s="18" t="s">
        <v>1711</v>
      </c>
      <c r="D2082" s="19">
        <v>0</v>
      </c>
    </row>
    <row r="2083" spans="1:4" ht="39" x14ac:dyDescent="0.25">
      <c r="A2083" s="18">
        <v>106341</v>
      </c>
      <c r="B2083" s="80" t="s">
        <v>13785</v>
      </c>
      <c r="C2083" s="18" t="s">
        <v>1711</v>
      </c>
      <c r="D2083" s="19">
        <v>275.62</v>
      </c>
    </row>
    <row r="2084" spans="1:4" ht="26.25" x14ac:dyDescent="0.25">
      <c r="A2084" s="18">
        <v>92237</v>
      </c>
      <c r="B2084" s="80" t="s">
        <v>1812</v>
      </c>
      <c r="C2084" s="18" t="s">
        <v>1711</v>
      </c>
      <c r="D2084" s="19">
        <v>32.67</v>
      </c>
    </row>
    <row r="2085" spans="1:4" ht="39" x14ac:dyDescent="0.25">
      <c r="A2085" s="18">
        <v>92239</v>
      </c>
      <c r="B2085" s="80" t="s">
        <v>1813</v>
      </c>
      <c r="C2085" s="18" t="s">
        <v>1711</v>
      </c>
      <c r="D2085" s="19">
        <v>5.32</v>
      </c>
    </row>
    <row r="2086" spans="1:4" ht="26.25" x14ac:dyDescent="0.25">
      <c r="A2086" s="18">
        <v>92238</v>
      </c>
      <c r="B2086" s="80" t="s">
        <v>1814</v>
      </c>
      <c r="C2086" s="18" t="s">
        <v>1711</v>
      </c>
      <c r="D2086" s="19">
        <v>13.16</v>
      </c>
    </row>
    <row r="2087" spans="1:4" ht="26.25" x14ac:dyDescent="0.25">
      <c r="A2087" s="18">
        <v>92240</v>
      </c>
      <c r="B2087" s="80" t="s">
        <v>1815</v>
      </c>
      <c r="C2087" s="18" t="s">
        <v>1711</v>
      </c>
      <c r="D2087" s="19">
        <v>58.69</v>
      </c>
    </row>
    <row r="2088" spans="1:4" ht="39" x14ac:dyDescent="0.25">
      <c r="A2088" s="18">
        <v>92241</v>
      </c>
      <c r="B2088" s="80" t="s">
        <v>1816</v>
      </c>
      <c r="C2088" s="18" t="s">
        <v>1711</v>
      </c>
      <c r="D2088" s="19">
        <v>283.36</v>
      </c>
    </row>
    <row r="2089" spans="1:4" ht="26.25" x14ac:dyDescent="0.25">
      <c r="A2089" s="18">
        <v>91640</v>
      </c>
      <c r="B2089" s="80" t="s">
        <v>1817</v>
      </c>
      <c r="C2089" s="18" t="s">
        <v>1711</v>
      </c>
      <c r="D2089" s="19">
        <v>44.87</v>
      </c>
    </row>
    <row r="2090" spans="1:4" ht="39" x14ac:dyDescent="0.25">
      <c r="A2090" s="18">
        <v>91642</v>
      </c>
      <c r="B2090" s="80" t="s">
        <v>1818</v>
      </c>
      <c r="C2090" s="18" t="s">
        <v>1711</v>
      </c>
      <c r="D2090" s="19">
        <v>7.32</v>
      </c>
    </row>
    <row r="2091" spans="1:4" ht="26.25" x14ac:dyDescent="0.25">
      <c r="A2091" s="18">
        <v>91641</v>
      </c>
      <c r="B2091" s="80" t="s">
        <v>1819</v>
      </c>
      <c r="C2091" s="18" t="s">
        <v>1711</v>
      </c>
      <c r="D2091" s="19">
        <v>18.12</v>
      </c>
    </row>
    <row r="2092" spans="1:4" ht="26.25" x14ac:dyDescent="0.25">
      <c r="A2092" s="18">
        <v>91643</v>
      </c>
      <c r="B2092" s="80" t="s">
        <v>1820</v>
      </c>
      <c r="C2092" s="18" t="s">
        <v>1711</v>
      </c>
      <c r="D2092" s="19">
        <v>80.98</v>
      </c>
    </row>
    <row r="2093" spans="1:4" ht="39" x14ac:dyDescent="0.25">
      <c r="A2093" s="18">
        <v>91644</v>
      </c>
      <c r="B2093" s="80" t="s">
        <v>1821</v>
      </c>
      <c r="C2093" s="18" t="s">
        <v>1711</v>
      </c>
      <c r="D2093" s="19">
        <v>309.08</v>
      </c>
    </row>
    <row r="2094" spans="1:4" ht="39" x14ac:dyDescent="0.25">
      <c r="A2094" s="18">
        <v>92105</v>
      </c>
      <c r="B2094" s="80" t="s">
        <v>1822</v>
      </c>
      <c r="C2094" s="18" t="s">
        <v>1711</v>
      </c>
      <c r="D2094" s="19">
        <v>197.46</v>
      </c>
    </row>
    <row r="2095" spans="1:4" ht="39" x14ac:dyDescent="0.25">
      <c r="A2095" s="18">
        <v>92101</v>
      </c>
      <c r="B2095" s="80" t="s">
        <v>1823</v>
      </c>
      <c r="C2095" s="18" t="s">
        <v>1711</v>
      </c>
      <c r="D2095" s="19">
        <v>50.65</v>
      </c>
    </row>
    <row r="2096" spans="1:4" ht="39" x14ac:dyDescent="0.25">
      <c r="A2096" s="18">
        <v>92103</v>
      </c>
      <c r="B2096" s="80" t="s">
        <v>1824</v>
      </c>
      <c r="C2096" s="18" t="s">
        <v>1711</v>
      </c>
      <c r="D2096" s="19">
        <v>6.53</v>
      </c>
    </row>
    <row r="2097" spans="1:4" ht="39" x14ac:dyDescent="0.25">
      <c r="A2097" s="18">
        <v>92102</v>
      </c>
      <c r="B2097" s="80" t="s">
        <v>1825</v>
      </c>
      <c r="C2097" s="18" t="s">
        <v>1711</v>
      </c>
      <c r="D2097" s="19">
        <v>16.149999999999999</v>
      </c>
    </row>
    <row r="2098" spans="1:4" ht="39" x14ac:dyDescent="0.25">
      <c r="A2098" s="18">
        <v>92104</v>
      </c>
      <c r="B2098" s="80" t="s">
        <v>1826</v>
      </c>
      <c r="C2098" s="18" t="s">
        <v>1711</v>
      </c>
      <c r="D2098" s="19">
        <v>80.760000000000005</v>
      </c>
    </row>
    <row r="2099" spans="1:4" ht="26.25" x14ac:dyDescent="0.25">
      <c r="A2099" s="18">
        <v>91396</v>
      </c>
      <c r="B2099" s="80" t="s">
        <v>1827</v>
      </c>
      <c r="C2099" s="18" t="s">
        <v>1711</v>
      </c>
      <c r="D2099" s="19">
        <v>33.92</v>
      </c>
    </row>
    <row r="2100" spans="1:4" ht="26.25" x14ac:dyDescent="0.25">
      <c r="A2100" s="18">
        <v>91398</v>
      </c>
      <c r="B2100" s="80" t="s">
        <v>1828</v>
      </c>
      <c r="C2100" s="18" t="s">
        <v>1711</v>
      </c>
      <c r="D2100" s="19">
        <v>5.32</v>
      </c>
    </row>
    <row r="2101" spans="1:4" ht="26.25" x14ac:dyDescent="0.25">
      <c r="A2101" s="18">
        <v>91397</v>
      </c>
      <c r="B2101" s="80" t="s">
        <v>1829</v>
      </c>
      <c r="C2101" s="18" t="s">
        <v>1711</v>
      </c>
      <c r="D2101" s="19">
        <v>13.19</v>
      </c>
    </row>
    <row r="2102" spans="1:4" ht="26.25" x14ac:dyDescent="0.25">
      <c r="A2102" s="18">
        <v>5763</v>
      </c>
      <c r="B2102" s="80" t="s">
        <v>1830</v>
      </c>
      <c r="C2102" s="18" t="s">
        <v>1711</v>
      </c>
      <c r="D2102" s="19">
        <v>60.45</v>
      </c>
    </row>
    <row r="2103" spans="1:4" ht="26.25" x14ac:dyDescent="0.25">
      <c r="A2103" s="18">
        <v>53831</v>
      </c>
      <c r="B2103" s="80" t="s">
        <v>1831</v>
      </c>
      <c r="C2103" s="18" t="s">
        <v>1711</v>
      </c>
      <c r="D2103" s="19">
        <v>197.46</v>
      </c>
    </row>
    <row r="2104" spans="1:4" ht="26.25" x14ac:dyDescent="0.25">
      <c r="A2104" s="18">
        <v>106222</v>
      </c>
      <c r="B2104" s="80" t="s">
        <v>13786</v>
      </c>
      <c r="C2104" s="18" t="s">
        <v>1711</v>
      </c>
      <c r="D2104" s="19">
        <v>33.61</v>
      </c>
    </row>
    <row r="2105" spans="1:4" ht="26.25" x14ac:dyDescent="0.25">
      <c r="A2105" s="18">
        <v>106225</v>
      </c>
      <c r="B2105" s="80" t="s">
        <v>13787</v>
      </c>
      <c r="C2105" s="18" t="s">
        <v>1711</v>
      </c>
      <c r="D2105" s="19">
        <v>5.21</v>
      </c>
    </row>
    <row r="2106" spans="1:4" ht="26.25" x14ac:dyDescent="0.25">
      <c r="A2106" s="18">
        <v>106223</v>
      </c>
      <c r="B2106" s="80" t="s">
        <v>13788</v>
      </c>
      <c r="C2106" s="18" t="s">
        <v>1711</v>
      </c>
      <c r="D2106" s="19">
        <v>12.88</v>
      </c>
    </row>
    <row r="2107" spans="1:4" ht="26.25" x14ac:dyDescent="0.25">
      <c r="A2107" s="18">
        <v>106224</v>
      </c>
      <c r="B2107" s="80" t="s">
        <v>13789</v>
      </c>
      <c r="C2107" s="18" t="s">
        <v>1711</v>
      </c>
      <c r="D2107" s="19">
        <v>59.13</v>
      </c>
    </row>
    <row r="2108" spans="1:4" ht="26.25" x14ac:dyDescent="0.25">
      <c r="A2108" s="18">
        <v>106226</v>
      </c>
      <c r="B2108" s="80" t="s">
        <v>13790</v>
      </c>
      <c r="C2108" s="18" t="s">
        <v>1711</v>
      </c>
      <c r="D2108" s="19">
        <v>161.97</v>
      </c>
    </row>
    <row r="2109" spans="1:4" ht="26.25" x14ac:dyDescent="0.25">
      <c r="A2109" s="18">
        <v>91359</v>
      </c>
      <c r="B2109" s="80" t="s">
        <v>1832</v>
      </c>
      <c r="C2109" s="18" t="s">
        <v>1711</v>
      </c>
      <c r="D2109" s="19">
        <v>24.39</v>
      </c>
    </row>
    <row r="2110" spans="1:4" ht="26.25" x14ac:dyDescent="0.25">
      <c r="A2110" s="18">
        <v>91361</v>
      </c>
      <c r="B2110" s="80" t="s">
        <v>1833</v>
      </c>
      <c r="C2110" s="18" t="s">
        <v>1711</v>
      </c>
      <c r="D2110" s="19">
        <v>3.79</v>
      </c>
    </row>
    <row r="2111" spans="1:4" ht="26.25" x14ac:dyDescent="0.25">
      <c r="A2111" s="18">
        <v>91360</v>
      </c>
      <c r="B2111" s="80" t="s">
        <v>1834</v>
      </c>
      <c r="C2111" s="18" t="s">
        <v>1711</v>
      </c>
      <c r="D2111" s="19">
        <v>9.39</v>
      </c>
    </row>
    <row r="2112" spans="1:4" ht="26.25" x14ac:dyDescent="0.25">
      <c r="A2112" s="18">
        <v>53882</v>
      </c>
      <c r="B2112" s="80" t="s">
        <v>1835</v>
      </c>
      <c r="C2112" s="18" t="s">
        <v>1711</v>
      </c>
      <c r="D2112" s="19">
        <v>43.11</v>
      </c>
    </row>
    <row r="2113" spans="1:4" ht="26.25" x14ac:dyDescent="0.25">
      <c r="A2113" s="18">
        <v>5747</v>
      </c>
      <c r="B2113" s="80" t="s">
        <v>1836</v>
      </c>
      <c r="C2113" s="18" t="s">
        <v>1711</v>
      </c>
      <c r="D2113" s="19">
        <v>162.28</v>
      </c>
    </row>
    <row r="2114" spans="1:4" ht="26.25" x14ac:dyDescent="0.25">
      <c r="A2114" s="18">
        <v>104699</v>
      </c>
      <c r="B2114" s="80" t="s">
        <v>1837</v>
      </c>
      <c r="C2114" s="18" t="s">
        <v>1711</v>
      </c>
      <c r="D2114" s="19">
        <v>0</v>
      </c>
    </row>
    <row r="2115" spans="1:4" ht="26.25" x14ac:dyDescent="0.25">
      <c r="A2115" s="18">
        <v>104702</v>
      </c>
      <c r="B2115" s="80" t="s">
        <v>1838</v>
      </c>
      <c r="C2115" s="18" t="s">
        <v>1711</v>
      </c>
      <c r="D2115" s="19">
        <v>0</v>
      </c>
    </row>
    <row r="2116" spans="1:4" ht="26.25" x14ac:dyDescent="0.25">
      <c r="A2116" s="18">
        <v>104700</v>
      </c>
      <c r="B2116" s="80" t="s">
        <v>1839</v>
      </c>
      <c r="C2116" s="18" t="s">
        <v>1711</v>
      </c>
      <c r="D2116" s="19">
        <v>0</v>
      </c>
    </row>
    <row r="2117" spans="1:4" ht="26.25" x14ac:dyDescent="0.25">
      <c r="A2117" s="18">
        <v>104701</v>
      </c>
      <c r="B2117" s="80" t="s">
        <v>1840</v>
      </c>
      <c r="C2117" s="18" t="s">
        <v>1711</v>
      </c>
      <c r="D2117" s="19">
        <v>0</v>
      </c>
    </row>
    <row r="2118" spans="1:4" ht="26.25" x14ac:dyDescent="0.25">
      <c r="A2118" s="18">
        <v>104703</v>
      </c>
      <c r="B2118" s="80" t="s">
        <v>1841</v>
      </c>
      <c r="C2118" s="18" t="s">
        <v>1711</v>
      </c>
      <c r="D2118" s="19">
        <v>94.92</v>
      </c>
    </row>
    <row r="2119" spans="1:4" ht="39" x14ac:dyDescent="0.25">
      <c r="A2119" s="18">
        <v>91390</v>
      </c>
      <c r="B2119" s="80" t="s">
        <v>1842</v>
      </c>
      <c r="C2119" s="18" t="s">
        <v>1711</v>
      </c>
      <c r="D2119" s="19">
        <v>22.92</v>
      </c>
    </row>
    <row r="2120" spans="1:4" ht="39" x14ac:dyDescent="0.25">
      <c r="A2120" s="18">
        <v>91392</v>
      </c>
      <c r="B2120" s="80" t="s">
        <v>1843</v>
      </c>
      <c r="C2120" s="18" t="s">
        <v>1711</v>
      </c>
      <c r="D2120" s="19">
        <v>3.67</v>
      </c>
    </row>
    <row r="2121" spans="1:4" ht="39" x14ac:dyDescent="0.25">
      <c r="A2121" s="18">
        <v>91391</v>
      </c>
      <c r="B2121" s="80" t="s">
        <v>1844</v>
      </c>
      <c r="C2121" s="18" t="s">
        <v>1711</v>
      </c>
      <c r="D2121" s="19">
        <v>9.1</v>
      </c>
    </row>
    <row r="2122" spans="1:4" ht="39" x14ac:dyDescent="0.25">
      <c r="A2122" s="18">
        <v>73335</v>
      </c>
      <c r="B2122" s="80" t="s">
        <v>1845</v>
      </c>
      <c r="C2122" s="18" t="s">
        <v>1711</v>
      </c>
      <c r="D2122" s="19">
        <v>41.7</v>
      </c>
    </row>
    <row r="2123" spans="1:4" ht="39" x14ac:dyDescent="0.25">
      <c r="A2123" s="18">
        <v>73340</v>
      </c>
      <c r="B2123" s="80" t="s">
        <v>1846</v>
      </c>
      <c r="C2123" s="18" t="s">
        <v>1711</v>
      </c>
      <c r="D2123" s="19">
        <v>158.84</v>
      </c>
    </row>
    <row r="2124" spans="1:4" ht="39" x14ac:dyDescent="0.25">
      <c r="A2124" s="18">
        <v>89264</v>
      </c>
      <c r="B2124" s="80" t="s">
        <v>1847</v>
      </c>
      <c r="C2124" s="18" t="s">
        <v>1711</v>
      </c>
      <c r="D2124" s="19">
        <v>25.11</v>
      </c>
    </row>
    <row r="2125" spans="1:4" ht="39" x14ac:dyDescent="0.25">
      <c r="A2125" s="18">
        <v>89266</v>
      </c>
      <c r="B2125" s="80" t="s">
        <v>1848</v>
      </c>
      <c r="C2125" s="18" t="s">
        <v>1711</v>
      </c>
      <c r="D2125" s="19">
        <v>4.03</v>
      </c>
    </row>
    <row r="2126" spans="1:4" ht="39" x14ac:dyDescent="0.25">
      <c r="A2126" s="18">
        <v>89265</v>
      </c>
      <c r="B2126" s="80" t="s">
        <v>1849</v>
      </c>
      <c r="C2126" s="18" t="s">
        <v>1711</v>
      </c>
      <c r="D2126" s="19">
        <v>9.98</v>
      </c>
    </row>
    <row r="2127" spans="1:4" ht="39" x14ac:dyDescent="0.25">
      <c r="A2127" s="18">
        <v>5705</v>
      </c>
      <c r="B2127" s="80" t="s">
        <v>1850</v>
      </c>
      <c r="C2127" s="18" t="s">
        <v>1711</v>
      </c>
      <c r="D2127" s="19">
        <v>45.71</v>
      </c>
    </row>
    <row r="2128" spans="1:4" ht="39" x14ac:dyDescent="0.25">
      <c r="A2128" s="18">
        <v>53797</v>
      </c>
      <c r="B2128" s="80" t="s">
        <v>1851</v>
      </c>
      <c r="C2128" s="18" t="s">
        <v>1711</v>
      </c>
      <c r="D2128" s="19">
        <v>119.54</v>
      </c>
    </row>
    <row r="2129" spans="1:4" ht="39" x14ac:dyDescent="0.25">
      <c r="A2129" s="18">
        <v>106327</v>
      </c>
      <c r="B2129" s="80" t="s">
        <v>13791</v>
      </c>
      <c r="C2129" s="18" t="s">
        <v>1711</v>
      </c>
      <c r="D2129" s="19">
        <v>0</v>
      </c>
    </row>
    <row r="2130" spans="1:4" ht="39" x14ac:dyDescent="0.25">
      <c r="A2130" s="18">
        <v>106330</v>
      </c>
      <c r="B2130" s="80" t="s">
        <v>13792</v>
      </c>
      <c r="C2130" s="18" t="s">
        <v>1711</v>
      </c>
      <c r="D2130" s="19">
        <v>0</v>
      </c>
    </row>
    <row r="2131" spans="1:4" ht="39" x14ac:dyDescent="0.25">
      <c r="A2131" s="18">
        <v>106328</v>
      </c>
      <c r="B2131" s="80" t="s">
        <v>13793</v>
      </c>
      <c r="C2131" s="18" t="s">
        <v>1711</v>
      </c>
      <c r="D2131" s="19">
        <v>0</v>
      </c>
    </row>
    <row r="2132" spans="1:4" ht="39" x14ac:dyDescent="0.25">
      <c r="A2132" s="18">
        <v>106329</v>
      </c>
      <c r="B2132" s="80" t="s">
        <v>13794</v>
      </c>
      <c r="C2132" s="18" t="s">
        <v>1711</v>
      </c>
      <c r="D2132" s="19">
        <v>0</v>
      </c>
    </row>
    <row r="2133" spans="1:4" ht="39" x14ac:dyDescent="0.25">
      <c r="A2133" s="18">
        <v>106331</v>
      </c>
      <c r="B2133" s="80" t="s">
        <v>13795</v>
      </c>
      <c r="C2133" s="18" t="s">
        <v>1711</v>
      </c>
      <c r="D2133" s="19">
        <v>102.1</v>
      </c>
    </row>
    <row r="2134" spans="1:4" ht="39" x14ac:dyDescent="0.25">
      <c r="A2134" s="18">
        <v>106227</v>
      </c>
      <c r="B2134" s="80" t="s">
        <v>13796</v>
      </c>
      <c r="C2134" s="18" t="s">
        <v>1711</v>
      </c>
      <c r="D2134" s="19">
        <v>36.61</v>
      </c>
    </row>
    <row r="2135" spans="1:4" ht="39" x14ac:dyDescent="0.25">
      <c r="A2135" s="18">
        <v>106230</v>
      </c>
      <c r="B2135" s="80" t="s">
        <v>13797</v>
      </c>
      <c r="C2135" s="18" t="s">
        <v>1711</v>
      </c>
      <c r="D2135" s="19">
        <v>6.08</v>
      </c>
    </row>
    <row r="2136" spans="1:4" ht="39" x14ac:dyDescent="0.25">
      <c r="A2136" s="18">
        <v>106228</v>
      </c>
      <c r="B2136" s="80" t="s">
        <v>13798</v>
      </c>
      <c r="C2136" s="18" t="s">
        <v>1711</v>
      </c>
      <c r="D2136" s="19">
        <v>15.04</v>
      </c>
    </row>
    <row r="2137" spans="1:4" ht="39" x14ac:dyDescent="0.25">
      <c r="A2137" s="18">
        <v>106229</v>
      </c>
      <c r="B2137" s="80" t="s">
        <v>13799</v>
      </c>
      <c r="C2137" s="18" t="s">
        <v>1711</v>
      </c>
      <c r="D2137" s="19">
        <v>68.64</v>
      </c>
    </row>
    <row r="2138" spans="1:4" ht="39" x14ac:dyDescent="0.25">
      <c r="A2138" s="18">
        <v>106231</v>
      </c>
      <c r="B2138" s="80" t="s">
        <v>13800</v>
      </c>
      <c r="C2138" s="18" t="s">
        <v>1711</v>
      </c>
      <c r="D2138" s="19">
        <v>161.97</v>
      </c>
    </row>
    <row r="2139" spans="1:4" ht="39" x14ac:dyDescent="0.25">
      <c r="A2139" s="18">
        <v>106342</v>
      </c>
      <c r="B2139" s="80" t="s">
        <v>13801</v>
      </c>
      <c r="C2139" s="18" t="s">
        <v>1711</v>
      </c>
      <c r="D2139" s="19">
        <v>0</v>
      </c>
    </row>
    <row r="2140" spans="1:4" ht="39" x14ac:dyDescent="0.25">
      <c r="A2140" s="18">
        <v>106345</v>
      </c>
      <c r="B2140" s="80" t="s">
        <v>13802</v>
      </c>
      <c r="C2140" s="18" t="s">
        <v>1711</v>
      </c>
      <c r="D2140" s="19">
        <v>0</v>
      </c>
    </row>
    <row r="2141" spans="1:4" ht="39" x14ac:dyDescent="0.25">
      <c r="A2141" s="18">
        <v>106343</v>
      </c>
      <c r="B2141" s="80" t="s">
        <v>13803</v>
      </c>
      <c r="C2141" s="18" t="s">
        <v>1711</v>
      </c>
      <c r="D2141" s="19">
        <v>0</v>
      </c>
    </row>
    <row r="2142" spans="1:4" ht="39" x14ac:dyDescent="0.25">
      <c r="A2142" s="18">
        <v>106344</v>
      </c>
      <c r="B2142" s="80" t="s">
        <v>13804</v>
      </c>
      <c r="C2142" s="18" t="s">
        <v>1711</v>
      </c>
      <c r="D2142" s="19">
        <v>0</v>
      </c>
    </row>
    <row r="2143" spans="1:4" ht="39" x14ac:dyDescent="0.25">
      <c r="A2143" s="18">
        <v>106346</v>
      </c>
      <c r="B2143" s="80" t="s">
        <v>13805</v>
      </c>
      <c r="C2143" s="18" t="s">
        <v>1711</v>
      </c>
      <c r="D2143" s="19">
        <v>161.97</v>
      </c>
    </row>
    <row r="2144" spans="1:4" ht="39" x14ac:dyDescent="0.25">
      <c r="A2144" s="18">
        <v>106332</v>
      </c>
      <c r="B2144" s="80" t="s">
        <v>13806</v>
      </c>
      <c r="C2144" s="18" t="s">
        <v>1711</v>
      </c>
      <c r="D2144" s="19">
        <v>0</v>
      </c>
    </row>
    <row r="2145" spans="1:4" ht="39" x14ac:dyDescent="0.25">
      <c r="A2145" s="18">
        <v>106335</v>
      </c>
      <c r="B2145" s="80" t="s">
        <v>13807</v>
      </c>
      <c r="C2145" s="18" t="s">
        <v>1711</v>
      </c>
      <c r="D2145" s="19">
        <v>0</v>
      </c>
    </row>
    <row r="2146" spans="1:4" ht="39" x14ac:dyDescent="0.25">
      <c r="A2146" s="18">
        <v>106333</v>
      </c>
      <c r="B2146" s="80" t="s">
        <v>13808</v>
      </c>
      <c r="C2146" s="18" t="s">
        <v>1711</v>
      </c>
      <c r="D2146" s="19">
        <v>0</v>
      </c>
    </row>
    <row r="2147" spans="1:4" ht="39" x14ac:dyDescent="0.25">
      <c r="A2147" s="18">
        <v>106334</v>
      </c>
      <c r="B2147" s="80" t="s">
        <v>13809</v>
      </c>
      <c r="C2147" s="18" t="s">
        <v>1711</v>
      </c>
      <c r="D2147" s="19">
        <v>0</v>
      </c>
    </row>
    <row r="2148" spans="1:4" ht="39" x14ac:dyDescent="0.25">
      <c r="A2148" s="18">
        <v>106336</v>
      </c>
      <c r="B2148" s="80" t="s">
        <v>13810</v>
      </c>
      <c r="C2148" s="18" t="s">
        <v>1711</v>
      </c>
      <c r="D2148" s="19">
        <v>161.97</v>
      </c>
    </row>
    <row r="2149" spans="1:4" ht="26.25" x14ac:dyDescent="0.25">
      <c r="A2149" s="18">
        <v>91354</v>
      </c>
      <c r="B2149" s="80" t="s">
        <v>1852</v>
      </c>
      <c r="C2149" s="18" t="s">
        <v>1711</v>
      </c>
      <c r="D2149" s="19">
        <v>20.86</v>
      </c>
    </row>
    <row r="2150" spans="1:4" ht="26.25" x14ac:dyDescent="0.25">
      <c r="A2150" s="18">
        <v>91356</v>
      </c>
      <c r="B2150" s="80" t="s">
        <v>1853</v>
      </c>
      <c r="C2150" s="18" t="s">
        <v>1711</v>
      </c>
      <c r="D2150" s="19">
        <v>3.46</v>
      </c>
    </row>
    <row r="2151" spans="1:4" ht="26.25" x14ac:dyDescent="0.25">
      <c r="A2151" s="18">
        <v>91355</v>
      </c>
      <c r="B2151" s="80" t="s">
        <v>1854</v>
      </c>
      <c r="C2151" s="18" t="s">
        <v>1711</v>
      </c>
      <c r="D2151" s="19">
        <v>8.57</v>
      </c>
    </row>
    <row r="2152" spans="1:4" ht="26.25" x14ac:dyDescent="0.25">
      <c r="A2152" s="18">
        <v>5751</v>
      </c>
      <c r="B2152" s="80" t="s">
        <v>1855</v>
      </c>
      <c r="C2152" s="18" t="s">
        <v>1711</v>
      </c>
      <c r="D2152" s="19">
        <v>39.119999999999997</v>
      </c>
    </row>
    <row r="2153" spans="1:4" ht="26.25" x14ac:dyDescent="0.25">
      <c r="A2153" s="18">
        <v>53827</v>
      </c>
      <c r="B2153" s="80" t="s">
        <v>1856</v>
      </c>
      <c r="C2153" s="18" t="s">
        <v>1711</v>
      </c>
      <c r="D2153" s="19">
        <v>117.02</v>
      </c>
    </row>
    <row r="2154" spans="1:4" ht="26.25" x14ac:dyDescent="0.25">
      <c r="A2154" s="18">
        <v>91375</v>
      </c>
      <c r="B2154" s="80" t="s">
        <v>1857</v>
      </c>
      <c r="C2154" s="18" t="s">
        <v>1711</v>
      </c>
      <c r="D2154" s="19">
        <v>22.91</v>
      </c>
    </row>
    <row r="2155" spans="1:4" ht="26.25" x14ac:dyDescent="0.25">
      <c r="A2155" s="18">
        <v>91377</v>
      </c>
      <c r="B2155" s="80" t="s">
        <v>1858</v>
      </c>
      <c r="C2155" s="18" t="s">
        <v>1711</v>
      </c>
      <c r="D2155" s="19">
        <v>3.8</v>
      </c>
    </row>
    <row r="2156" spans="1:4" ht="26.25" x14ac:dyDescent="0.25">
      <c r="A2156" s="18">
        <v>91376</v>
      </c>
      <c r="B2156" s="80" t="s">
        <v>1859</v>
      </c>
      <c r="C2156" s="18" t="s">
        <v>1711</v>
      </c>
      <c r="D2156" s="19">
        <v>9.41</v>
      </c>
    </row>
    <row r="2157" spans="1:4" ht="26.25" x14ac:dyDescent="0.25">
      <c r="A2157" s="18">
        <v>5754</v>
      </c>
      <c r="B2157" s="80" t="s">
        <v>1860</v>
      </c>
      <c r="C2157" s="18" t="s">
        <v>1711</v>
      </c>
      <c r="D2157" s="19">
        <v>42.95</v>
      </c>
    </row>
    <row r="2158" spans="1:4" ht="26.25" x14ac:dyDescent="0.25">
      <c r="A2158" s="18">
        <v>53829</v>
      </c>
      <c r="B2158" s="80" t="s">
        <v>1861</v>
      </c>
      <c r="C2158" s="18" t="s">
        <v>1711</v>
      </c>
      <c r="D2158" s="19">
        <v>119.54</v>
      </c>
    </row>
    <row r="2159" spans="1:4" ht="26.25" x14ac:dyDescent="0.25">
      <c r="A2159" s="18">
        <v>91026</v>
      </c>
      <c r="B2159" s="80" t="s">
        <v>1862</v>
      </c>
      <c r="C2159" s="18" t="s">
        <v>1711</v>
      </c>
      <c r="D2159" s="19">
        <v>29.44</v>
      </c>
    </row>
    <row r="2160" spans="1:4" ht="26.25" x14ac:dyDescent="0.25">
      <c r="A2160" s="18">
        <v>91028</v>
      </c>
      <c r="B2160" s="80" t="s">
        <v>1863</v>
      </c>
      <c r="C2160" s="18" t="s">
        <v>1711</v>
      </c>
      <c r="D2160" s="19">
        <v>4.76</v>
      </c>
    </row>
    <row r="2161" spans="1:4" ht="26.25" x14ac:dyDescent="0.25">
      <c r="A2161" s="18">
        <v>91027</v>
      </c>
      <c r="B2161" s="80" t="s">
        <v>1864</v>
      </c>
      <c r="C2161" s="18" t="s">
        <v>1711</v>
      </c>
      <c r="D2161" s="19">
        <v>11.78</v>
      </c>
    </row>
    <row r="2162" spans="1:4" ht="26.25" x14ac:dyDescent="0.25">
      <c r="A2162" s="18">
        <v>91029</v>
      </c>
      <c r="B2162" s="80" t="s">
        <v>1865</v>
      </c>
      <c r="C2162" s="18" t="s">
        <v>1711</v>
      </c>
      <c r="D2162" s="19">
        <v>53.92</v>
      </c>
    </row>
    <row r="2163" spans="1:4" ht="26.25" x14ac:dyDescent="0.25">
      <c r="A2163" s="18">
        <v>91030</v>
      </c>
      <c r="B2163" s="80" t="s">
        <v>1866</v>
      </c>
      <c r="C2163" s="18" t="s">
        <v>1711</v>
      </c>
      <c r="D2163" s="19">
        <v>150.55000000000001</v>
      </c>
    </row>
    <row r="2164" spans="1:4" ht="39" x14ac:dyDescent="0.25">
      <c r="A2164" s="18">
        <v>106237</v>
      </c>
      <c r="B2164" s="80" t="s">
        <v>13811</v>
      </c>
      <c r="C2164" s="18" t="s">
        <v>1711</v>
      </c>
      <c r="D2164" s="19">
        <v>0</v>
      </c>
    </row>
    <row r="2165" spans="1:4" ht="39" x14ac:dyDescent="0.25">
      <c r="A2165" s="18">
        <v>106240</v>
      </c>
      <c r="B2165" s="80" t="s">
        <v>13812</v>
      </c>
      <c r="C2165" s="18" t="s">
        <v>1711</v>
      </c>
      <c r="D2165" s="19">
        <v>0</v>
      </c>
    </row>
    <row r="2166" spans="1:4" ht="39" x14ac:dyDescent="0.25">
      <c r="A2166" s="18">
        <v>106238</v>
      </c>
      <c r="B2166" s="80" t="s">
        <v>13813</v>
      </c>
      <c r="C2166" s="18" t="s">
        <v>1711</v>
      </c>
      <c r="D2166" s="19">
        <v>0</v>
      </c>
    </row>
    <row r="2167" spans="1:4" ht="39" x14ac:dyDescent="0.25">
      <c r="A2167" s="18">
        <v>106239</v>
      </c>
      <c r="B2167" s="80" t="s">
        <v>13814</v>
      </c>
      <c r="C2167" s="18" t="s">
        <v>1711</v>
      </c>
      <c r="D2167" s="19">
        <v>0</v>
      </c>
    </row>
    <row r="2168" spans="1:4" ht="39" x14ac:dyDescent="0.25">
      <c r="A2168" s="18">
        <v>106241</v>
      </c>
      <c r="B2168" s="80" t="s">
        <v>13815</v>
      </c>
      <c r="C2168" s="18" t="s">
        <v>1711</v>
      </c>
      <c r="D2168" s="19">
        <v>227.73</v>
      </c>
    </row>
    <row r="2169" spans="1:4" ht="39" x14ac:dyDescent="0.25">
      <c r="A2169" s="18">
        <v>106352</v>
      </c>
      <c r="B2169" s="80" t="s">
        <v>13816</v>
      </c>
      <c r="C2169" s="18" t="s">
        <v>1711</v>
      </c>
      <c r="D2169" s="19">
        <v>0</v>
      </c>
    </row>
    <row r="2170" spans="1:4" ht="39" x14ac:dyDescent="0.25">
      <c r="A2170" s="18">
        <v>106355</v>
      </c>
      <c r="B2170" s="80" t="s">
        <v>13817</v>
      </c>
      <c r="C2170" s="18" t="s">
        <v>1711</v>
      </c>
      <c r="D2170" s="19">
        <v>0</v>
      </c>
    </row>
    <row r="2171" spans="1:4" ht="39" x14ac:dyDescent="0.25">
      <c r="A2171" s="18">
        <v>106353</v>
      </c>
      <c r="B2171" s="80" t="s">
        <v>13818</v>
      </c>
      <c r="C2171" s="18" t="s">
        <v>1711</v>
      </c>
      <c r="D2171" s="19">
        <v>0</v>
      </c>
    </row>
    <row r="2172" spans="1:4" ht="39" x14ac:dyDescent="0.25">
      <c r="A2172" s="18">
        <v>106354</v>
      </c>
      <c r="B2172" s="80" t="s">
        <v>13819</v>
      </c>
      <c r="C2172" s="18" t="s">
        <v>1711</v>
      </c>
      <c r="D2172" s="19">
        <v>0</v>
      </c>
    </row>
    <row r="2173" spans="1:4" ht="39" x14ac:dyDescent="0.25">
      <c r="A2173" s="18">
        <v>106356</v>
      </c>
      <c r="B2173" s="80" t="s">
        <v>13820</v>
      </c>
      <c r="C2173" s="18" t="s">
        <v>1711</v>
      </c>
      <c r="D2173" s="19">
        <v>227.73</v>
      </c>
    </row>
    <row r="2174" spans="1:4" ht="39" x14ac:dyDescent="0.25">
      <c r="A2174" s="18">
        <v>106357</v>
      </c>
      <c r="B2174" s="80" t="s">
        <v>13821</v>
      </c>
      <c r="C2174" s="18" t="s">
        <v>1711</v>
      </c>
      <c r="D2174" s="19">
        <v>0</v>
      </c>
    </row>
    <row r="2175" spans="1:4" ht="39" x14ac:dyDescent="0.25">
      <c r="A2175" s="18">
        <v>106360</v>
      </c>
      <c r="B2175" s="80" t="s">
        <v>13822</v>
      </c>
      <c r="C2175" s="18" t="s">
        <v>1711</v>
      </c>
      <c r="D2175" s="19">
        <v>0</v>
      </c>
    </row>
    <row r="2176" spans="1:4" ht="39" x14ac:dyDescent="0.25">
      <c r="A2176" s="18">
        <v>106358</v>
      </c>
      <c r="B2176" s="80" t="s">
        <v>13823</v>
      </c>
      <c r="C2176" s="18" t="s">
        <v>1711</v>
      </c>
      <c r="D2176" s="19">
        <v>0</v>
      </c>
    </row>
    <row r="2177" spans="1:4" ht="39" x14ac:dyDescent="0.25">
      <c r="A2177" s="18">
        <v>106359</v>
      </c>
      <c r="B2177" s="80" t="s">
        <v>13824</v>
      </c>
      <c r="C2177" s="18" t="s">
        <v>1711</v>
      </c>
      <c r="D2177" s="19">
        <v>0</v>
      </c>
    </row>
    <row r="2178" spans="1:4" ht="39" x14ac:dyDescent="0.25">
      <c r="A2178" s="18">
        <v>106361</v>
      </c>
      <c r="B2178" s="80" t="s">
        <v>13825</v>
      </c>
      <c r="C2178" s="18" t="s">
        <v>1711</v>
      </c>
      <c r="D2178" s="19">
        <v>309.08</v>
      </c>
    </row>
    <row r="2179" spans="1:4" ht="26.25" x14ac:dyDescent="0.25">
      <c r="A2179" s="18">
        <v>102812</v>
      </c>
      <c r="B2179" s="80" t="s">
        <v>1867</v>
      </c>
      <c r="C2179" s="18" t="s">
        <v>1711</v>
      </c>
      <c r="D2179" s="19">
        <v>0</v>
      </c>
    </row>
    <row r="2180" spans="1:4" ht="26.25" x14ac:dyDescent="0.25">
      <c r="A2180" s="18">
        <v>102813</v>
      </c>
      <c r="B2180" s="80" t="s">
        <v>1868</v>
      </c>
      <c r="C2180" s="18" t="s">
        <v>1711</v>
      </c>
      <c r="D2180" s="19">
        <v>0</v>
      </c>
    </row>
    <row r="2181" spans="1:4" ht="26.25" x14ac:dyDescent="0.25">
      <c r="A2181" s="18">
        <v>102814</v>
      </c>
      <c r="B2181" s="80" t="s">
        <v>1869</v>
      </c>
      <c r="C2181" s="18" t="s">
        <v>1711</v>
      </c>
      <c r="D2181" s="19">
        <v>0</v>
      </c>
    </row>
    <row r="2182" spans="1:4" ht="39" x14ac:dyDescent="0.25">
      <c r="A2182" s="18">
        <v>102815</v>
      </c>
      <c r="B2182" s="80" t="s">
        <v>1870</v>
      </c>
      <c r="C2182" s="18" t="s">
        <v>1711</v>
      </c>
      <c r="D2182" s="19">
        <v>3.57</v>
      </c>
    </row>
    <row r="2183" spans="1:4" ht="26.25" x14ac:dyDescent="0.25">
      <c r="A2183" s="18">
        <v>91529</v>
      </c>
      <c r="B2183" s="80" t="s">
        <v>1871</v>
      </c>
      <c r="C2183" s="18" t="s">
        <v>1711</v>
      </c>
      <c r="D2183" s="19">
        <v>1.01</v>
      </c>
    </row>
    <row r="2184" spans="1:4" ht="26.25" x14ac:dyDescent="0.25">
      <c r="A2184" s="18">
        <v>91530</v>
      </c>
      <c r="B2184" s="80" t="s">
        <v>1872</v>
      </c>
      <c r="C2184" s="18" t="s">
        <v>1711</v>
      </c>
      <c r="D2184" s="19">
        <v>0.27</v>
      </c>
    </row>
    <row r="2185" spans="1:4" ht="26.25" x14ac:dyDescent="0.25">
      <c r="A2185" s="18">
        <v>91531</v>
      </c>
      <c r="B2185" s="80" t="s">
        <v>1873</v>
      </c>
      <c r="C2185" s="18" t="s">
        <v>1711</v>
      </c>
      <c r="D2185" s="19">
        <v>1.26</v>
      </c>
    </row>
    <row r="2186" spans="1:4" ht="26.25" x14ac:dyDescent="0.25">
      <c r="A2186" s="18">
        <v>91532</v>
      </c>
      <c r="B2186" s="80" t="s">
        <v>1874</v>
      </c>
      <c r="C2186" s="18" t="s">
        <v>1711</v>
      </c>
      <c r="D2186" s="19">
        <v>6.53</v>
      </c>
    </row>
    <row r="2187" spans="1:4" x14ac:dyDescent="0.25">
      <c r="A2187" s="18">
        <v>95260</v>
      </c>
      <c r="B2187" s="80" t="s">
        <v>1875</v>
      </c>
      <c r="C2187" s="18" t="s">
        <v>1711</v>
      </c>
      <c r="D2187" s="19">
        <v>0.81</v>
      </c>
    </row>
    <row r="2188" spans="1:4" x14ac:dyDescent="0.25">
      <c r="A2188" s="18">
        <v>95261</v>
      </c>
      <c r="B2188" s="80" t="s">
        <v>1876</v>
      </c>
      <c r="C2188" s="18" t="s">
        <v>1711</v>
      </c>
      <c r="D2188" s="19">
        <v>0.21</v>
      </c>
    </row>
    <row r="2189" spans="1:4" x14ac:dyDescent="0.25">
      <c r="A2189" s="18">
        <v>95262</v>
      </c>
      <c r="B2189" s="80" t="s">
        <v>1877</v>
      </c>
      <c r="C2189" s="18" t="s">
        <v>1711</v>
      </c>
      <c r="D2189" s="19">
        <v>1.02</v>
      </c>
    </row>
    <row r="2190" spans="1:4" ht="26.25" x14ac:dyDescent="0.25">
      <c r="A2190" s="18">
        <v>95263</v>
      </c>
      <c r="B2190" s="80" t="s">
        <v>1878</v>
      </c>
      <c r="C2190" s="18" t="s">
        <v>1711</v>
      </c>
      <c r="D2190" s="19">
        <v>4.9400000000000004</v>
      </c>
    </row>
    <row r="2191" spans="1:4" ht="26.25" x14ac:dyDescent="0.25">
      <c r="A2191" s="18">
        <v>90968</v>
      </c>
      <c r="B2191" s="80" t="s">
        <v>1879</v>
      </c>
      <c r="C2191" s="18" t="s">
        <v>1711</v>
      </c>
      <c r="D2191" s="19">
        <v>7.04</v>
      </c>
    </row>
    <row r="2192" spans="1:4" ht="26.25" x14ac:dyDescent="0.25">
      <c r="A2192" s="18">
        <v>90969</v>
      </c>
      <c r="B2192" s="80" t="s">
        <v>1880</v>
      </c>
      <c r="C2192" s="18" t="s">
        <v>1711</v>
      </c>
      <c r="D2192" s="19">
        <v>1.89</v>
      </c>
    </row>
    <row r="2193" spans="1:4" ht="26.25" x14ac:dyDescent="0.25">
      <c r="A2193" s="18">
        <v>90970</v>
      </c>
      <c r="B2193" s="80" t="s">
        <v>1881</v>
      </c>
      <c r="C2193" s="18" t="s">
        <v>1711</v>
      </c>
      <c r="D2193" s="19">
        <v>8.81</v>
      </c>
    </row>
    <row r="2194" spans="1:4" ht="26.25" x14ac:dyDescent="0.25">
      <c r="A2194" s="18">
        <v>90971</v>
      </c>
      <c r="B2194" s="80" t="s">
        <v>1882</v>
      </c>
      <c r="C2194" s="18" t="s">
        <v>1711</v>
      </c>
      <c r="D2194" s="19">
        <v>62.19</v>
      </c>
    </row>
    <row r="2195" spans="1:4" ht="26.25" x14ac:dyDescent="0.25">
      <c r="A2195" s="18">
        <v>90992</v>
      </c>
      <c r="B2195" s="80" t="s">
        <v>1883</v>
      </c>
      <c r="C2195" s="18" t="s">
        <v>1711</v>
      </c>
      <c r="D2195" s="19">
        <v>8.35</v>
      </c>
    </row>
    <row r="2196" spans="1:4" ht="26.25" x14ac:dyDescent="0.25">
      <c r="A2196" s="18">
        <v>90993</v>
      </c>
      <c r="B2196" s="80" t="s">
        <v>1884</v>
      </c>
      <c r="C2196" s="18" t="s">
        <v>1711</v>
      </c>
      <c r="D2196" s="19">
        <v>2.2400000000000002</v>
      </c>
    </row>
    <row r="2197" spans="1:4" ht="26.25" x14ac:dyDescent="0.25">
      <c r="A2197" s="18">
        <v>90994</v>
      </c>
      <c r="B2197" s="80" t="s">
        <v>1885</v>
      </c>
      <c r="C2197" s="18" t="s">
        <v>1711</v>
      </c>
      <c r="D2197" s="19">
        <v>10.45</v>
      </c>
    </row>
    <row r="2198" spans="1:4" ht="26.25" x14ac:dyDescent="0.25">
      <c r="A2198" s="18">
        <v>90995</v>
      </c>
      <c r="B2198" s="80" t="s">
        <v>1886</v>
      </c>
      <c r="C2198" s="18" t="s">
        <v>1711</v>
      </c>
      <c r="D2198" s="19">
        <v>84.48</v>
      </c>
    </row>
    <row r="2199" spans="1:4" ht="26.25" x14ac:dyDescent="0.25">
      <c r="A2199" s="18">
        <v>90957</v>
      </c>
      <c r="B2199" s="80" t="s">
        <v>1887</v>
      </c>
      <c r="C2199" s="18" t="s">
        <v>1711</v>
      </c>
      <c r="D2199" s="19">
        <v>5.26</v>
      </c>
    </row>
    <row r="2200" spans="1:4" ht="26.25" x14ac:dyDescent="0.25">
      <c r="A2200" s="18">
        <v>90958</v>
      </c>
      <c r="B2200" s="80" t="s">
        <v>1888</v>
      </c>
      <c r="C2200" s="18" t="s">
        <v>1711</v>
      </c>
      <c r="D2200" s="19">
        <v>1.41</v>
      </c>
    </row>
    <row r="2201" spans="1:4" ht="26.25" x14ac:dyDescent="0.25">
      <c r="A2201" s="18">
        <v>5797</v>
      </c>
      <c r="B2201" s="80" t="s">
        <v>1889</v>
      </c>
      <c r="C2201" s="18" t="s">
        <v>1711</v>
      </c>
      <c r="D2201" s="19">
        <v>6.58</v>
      </c>
    </row>
    <row r="2202" spans="1:4" ht="26.25" x14ac:dyDescent="0.25">
      <c r="A2202" s="18">
        <v>53865</v>
      </c>
      <c r="B2202" s="80" t="s">
        <v>1890</v>
      </c>
      <c r="C2202" s="18" t="s">
        <v>1711</v>
      </c>
      <c r="D2202" s="19">
        <v>48.38</v>
      </c>
    </row>
    <row r="2203" spans="1:4" ht="26.25" x14ac:dyDescent="0.25">
      <c r="A2203" s="18">
        <v>90975</v>
      </c>
      <c r="B2203" s="80" t="s">
        <v>1891</v>
      </c>
      <c r="C2203" s="18" t="s">
        <v>1711</v>
      </c>
      <c r="D2203" s="19">
        <v>17.89</v>
      </c>
    </row>
    <row r="2204" spans="1:4" ht="26.25" x14ac:dyDescent="0.25">
      <c r="A2204" s="18">
        <v>90976</v>
      </c>
      <c r="B2204" s="80" t="s">
        <v>1892</v>
      </c>
      <c r="C2204" s="18" t="s">
        <v>1711</v>
      </c>
      <c r="D2204" s="19">
        <v>4.8</v>
      </c>
    </row>
    <row r="2205" spans="1:4" ht="26.25" x14ac:dyDescent="0.25">
      <c r="A2205" s="18">
        <v>90977</v>
      </c>
      <c r="B2205" s="80" t="s">
        <v>1893</v>
      </c>
      <c r="C2205" s="18" t="s">
        <v>1711</v>
      </c>
      <c r="D2205" s="19">
        <v>22.39</v>
      </c>
    </row>
    <row r="2206" spans="1:4" ht="26.25" x14ac:dyDescent="0.25">
      <c r="A2206" s="18">
        <v>90978</v>
      </c>
      <c r="B2206" s="80" t="s">
        <v>1894</v>
      </c>
      <c r="C2206" s="18" t="s">
        <v>1711</v>
      </c>
      <c r="D2206" s="19">
        <v>161.35</v>
      </c>
    </row>
    <row r="2207" spans="1:4" ht="26.25" x14ac:dyDescent="0.25">
      <c r="A2207" s="18">
        <v>90960</v>
      </c>
      <c r="B2207" s="80" t="s">
        <v>1895</v>
      </c>
      <c r="C2207" s="18" t="s">
        <v>1711</v>
      </c>
      <c r="D2207" s="19">
        <v>7.02</v>
      </c>
    </row>
    <row r="2208" spans="1:4" ht="26.25" x14ac:dyDescent="0.25">
      <c r="A2208" s="18">
        <v>90961</v>
      </c>
      <c r="B2208" s="80" t="s">
        <v>1896</v>
      </c>
      <c r="C2208" s="18" t="s">
        <v>1711</v>
      </c>
      <c r="D2208" s="19">
        <v>1.88</v>
      </c>
    </row>
    <row r="2209" spans="1:4" ht="26.25" x14ac:dyDescent="0.25">
      <c r="A2209" s="18">
        <v>90962</v>
      </c>
      <c r="B2209" s="80" t="s">
        <v>1897</v>
      </c>
      <c r="C2209" s="18" t="s">
        <v>1711</v>
      </c>
      <c r="D2209" s="19">
        <v>8.7899999999999991</v>
      </c>
    </row>
    <row r="2210" spans="1:4" ht="26.25" x14ac:dyDescent="0.25">
      <c r="A2210" s="18">
        <v>90963</v>
      </c>
      <c r="B2210" s="80" t="s">
        <v>1898</v>
      </c>
      <c r="C2210" s="18" t="s">
        <v>1711</v>
      </c>
      <c r="D2210" s="19">
        <v>15.35</v>
      </c>
    </row>
    <row r="2211" spans="1:4" ht="26.25" x14ac:dyDescent="0.25">
      <c r="A2211" s="18">
        <v>102966</v>
      </c>
      <c r="B2211" s="80" t="s">
        <v>12363</v>
      </c>
      <c r="C2211" s="18" t="s">
        <v>1711</v>
      </c>
      <c r="D2211" s="19">
        <v>0.22</v>
      </c>
    </row>
    <row r="2212" spans="1:4" ht="26.25" x14ac:dyDescent="0.25">
      <c r="A2212" s="18">
        <v>102967</v>
      </c>
      <c r="B2212" s="80" t="s">
        <v>12364</v>
      </c>
      <c r="C2212" s="18" t="s">
        <v>1711</v>
      </c>
      <c r="D2212" s="19">
        <v>0.04</v>
      </c>
    </row>
    <row r="2213" spans="1:4" ht="26.25" x14ac:dyDescent="0.25">
      <c r="A2213" s="18">
        <v>102968</v>
      </c>
      <c r="B2213" s="80" t="s">
        <v>12365</v>
      </c>
      <c r="C2213" s="18" t="s">
        <v>1711</v>
      </c>
      <c r="D2213" s="19">
        <v>0.21</v>
      </c>
    </row>
    <row r="2214" spans="1:4" ht="26.25" x14ac:dyDescent="0.25">
      <c r="A2214" s="18">
        <v>102969</v>
      </c>
      <c r="B2214" s="80" t="s">
        <v>1899</v>
      </c>
      <c r="C2214" s="18" t="s">
        <v>1711</v>
      </c>
      <c r="D2214" s="19">
        <v>0.15</v>
      </c>
    </row>
    <row r="2215" spans="1:4" ht="26.25" x14ac:dyDescent="0.25">
      <c r="A2215" s="18">
        <v>102818</v>
      </c>
      <c r="B2215" s="80" t="s">
        <v>12366</v>
      </c>
      <c r="C2215" s="18" t="s">
        <v>1711</v>
      </c>
      <c r="D2215" s="19">
        <v>0</v>
      </c>
    </row>
    <row r="2216" spans="1:4" ht="26.25" x14ac:dyDescent="0.25">
      <c r="A2216" s="18">
        <v>102819</v>
      </c>
      <c r="B2216" s="80" t="s">
        <v>12367</v>
      </c>
      <c r="C2216" s="18" t="s">
        <v>1711</v>
      </c>
      <c r="D2216" s="19">
        <v>0</v>
      </c>
    </row>
    <row r="2217" spans="1:4" ht="26.25" x14ac:dyDescent="0.25">
      <c r="A2217" s="18">
        <v>102820</v>
      </c>
      <c r="B2217" s="80" t="s">
        <v>12368</v>
      </c>
      <c r="C2217" s="18" t="s">
        <v>1711</v>
      </c>
      <c r="D2217" s="19">
        <v>0</v>
      </c>
    </row>
    <row r="2218" spans="1:4" ht="26.25" x14ac:dyDescent="0.25">
      <c r="A2218" s="18">
        <v>102832</v>
      </c>
      <c r="B2218" s="80" t="s">
        <v>12369</v>
      </c>
      <c r="C2218" s="18" t="s">
        <v>1711</v>
      </c>
      <c r="D2218" s="19">
        <v>8.92</v>
      </c>
    </row>
    <row r="2219" spans="1:4" ht="26.25" x14ac:dyDescent="0.25">
      <c r="A2219" s="18">
        <v>102823</v>
      </c>
      <c r="B2219" s="80" t="s">
        <v>1900</v>
      </c>
      <c r="C2219" s="18" t="s">
        <v>1711</v>
      </c>
      <c r="D2219" s="19">
        <v>0</v>
      </c>
    </row>
    <row r="2220" spans="1:4" ht="26.25" x14ac:dyDescent="0.25">
      <c r="A2220" s="18">
        <v>102824</v>
      </c>
      <c r="B2220" s="80" t="s">
        <v>1901</v>
      </c>
      <c r="C2220" s="18" t="s">
        <v>1711</v>
      </c>
      <c r="D2220" s="19">
        <v>0</v>
      </c>
    </row>
    <row r="2221" spans="1:4" ht="26.25" x14ac:dyDescent="0.25">
      <c r="A2221" s="18">
        <v>102825</v>
      </c>
      <c r="B2221" s="80" t="s">
        <v>1902</v>
      </c>
      <c r="C2221" s="18" t="s">
        <v>1711</v>
      </c>
      <c r="D2221" s="19">
        <v>0</v>
      </c>
    </row>
    <row r="2222" spans="1:4" ht="26.25" x14ac:dyDescent="0.25">
      <c r="A2222" s="18">
        <v>102826</v>
      </c>
      <c r="B2222" s="80" t="s">
        <v>1903</v>
      </c>
      <c r="C2222" s="18" t="s">
        <v>1711</v>
      </c>
      <c r="D2222" s="19">
        <v>6.69</v>
      </c>
    </row>
    <row r="2223" spans="1:4" ht="26.25" x14ac:dyDescent="0.25">
      <c r="A2223" s="18">
        <v>103934</v>
      </c>
      <c r="B2223" s="80" t="s">
        <v>12370</v>
      </c>
      <c r="C2223" s="18" t="s">
        <v>1711</v>
      </c>
      <c r="D2223" s="19">
        <v>0</v>
      </c>
    </row>
    <row r="2224" spans="1:4" ht="26.25" x14ac:dyDescent="0.25">
      <c r="A2224" s="18">
        <v>103935</v>
      </c>
      <c r="B2224" s="80" t="s">
        <v>12371</v>
      </c>
      <c r="C2224" s="18" t="s">
        <v>1711</v>
      </c>
      <c r="D2224" s="19">
        <v>0</v>
      </c>
    </row>
    <row r="2225" spans="1:4" ht="26.25" x14ac:dyDescent="0.25">
      <c r="A2225" s="18">
        <v>103936</v>
      </c>
      <c r="B2225" s="80" t="s">
        <v>12372</v>
      </c>
      <c r="C2225" s="18" t="s">
        <v>1711</v>
      </c>
      <c r="D2225" s="19">
        <v>0</v>
      </c>
    </row>
    <row r="2226" spans="1:4" ht="26.25" x14ac:dyDescent="0.25">
      <c r="A2226" s="18">
        <v>103937</v>
      </c>
      <c r="B2226" s="80" t="s">
        <v>12373</v>
      </c>
      <c r="C2226" s="18" t="s">
        <v>1711</v>
      </c>
      <c r="D2226" s="19">
        <v>1.6</v>
      </c>
    </row>
    <row r="2227" spans="1:4" ht="26.25" x14ac:dyDescent="0.25">
      <c r="A2227" s="18">
        <v>103940</v>
      </c>
      <c r="B2227" s="80" t="s">
        <v>12374</v>
      </c>
      <c r="C2227" s="18" t="s">
        <v>1711</v>
      </c>
      <c r="D2227" s="19">
        <v>0</v>
      </c>
    </row>
    <row r="2228" spans="1:4" ht="26.25" x14ac:dyDescent="0.25">
      <c r="A2228" s="18">
        <v>103941</v>
      </c>
      <c r="B2228" s="80" t="s">
        <v>12375</v>
      </c>
      <c r="C2228" s="18" t="s">
        <v>1711</v>
      </c>
      <c r="D2228" s="19">
        <v>0</v>
      </c>
    </row>
    <row r="2229" spans="1:4" ht="26.25" x14ac:dyDescent="0.25">
      <c r="A2229" s="18">
        <v>103942</v>
      </c>
      <c r="B2229" s="80" t="s">
        <v>12376</v>
      </c>
      <c r="C2229" s="18" t="s">
        <v>1711</v>
      </c>
      <c r="D2229" s="19">
        <v>0</v>
      </c>
    </row>
    <row r="2230" spans="1:4" ht="26.25" x14ac:dyDescent="0.25">
      <c r="A2230" s="18">
        <v>103943</v>
      </c>
      <c r="B2230" s="80" t="s">
        <v>12377</v>
      </c>
      <c r="C2230" s="18" t="s">
        <v>1711</v>
      </c>
      <c r="D2230" s="19">
        <v>1.6</v>
      </c>
    </row>
    <row r="2231" spans="1:4" ht="26.25" x14ac:dyDescent="0.25">
      <c r="A2231" s="18">
        <v>106406</v>
      </c>
      <c r="B2231" s="80" t="s">
        <v>13826</v>
      </c>
      <c r="C2231" s="18" t="s">
        <v>1711</v>
      </c>
      <c r="D2231" s="19">
        <v>12.86</v>
      </c>
    </row>
    <row r="2232" spans="1:4" ht="26.25" x14ac:dyDescent="0.25">
      <c r="A2232" s="18">
        <v>106407</v>
      </c>
      <c r="B2232" s="80" t="s">
        <v>13827</v>
      </c>
      <c r="C2232" s="18" t="s">
        <v>1711</v>
      </c>
      <c r="D2232" s="19">
        <v>2.64</v>
      </c>
    </row>
    <row r="2233" spans="1:4" ht="26.25" x14ac:dyDescent="0.25">
      <c r="A2233" s="18">
        <v>106408</v>
      </c>
      <c r="B2233" s="80" t="s">
        <v>13828</v>
      </c>
      <c r="C2233" s="18" t="s">
        <v>1711</v>
      </c>
      <c r="D2233" s="19">
        <v>8.93</v>
      </c>
    </row>
    <row r="2234" spans="1:4" ht="26.25" x14ac:dyDescent="0.25">
      <c r="A2234" s="18">
        <v>106409</v>
      </c>
      <c r="B2234" s="80" t="s">
        <v>13829</v>
      </c>
      <c r="C2234" s="18" t="s">
        <v>1711</v>
      </c>
      <c r="D2234" s="19">
        <v>4.32</v>
      </c>
    </row>
    <row r="2235" spans="1:4" ht="26.25" x14ac:dyDescent="0.25">
      <c r="A2235" s="18">
        <v>91279</v>
      </c>
      <c r="B2235" s="80" t="s">
        <v>1904</v>
      </c>
      <c r="C2235" s="18" t="s">
        <v>1711</v>
      </c>
      <c r="D2235" s="19">
        <v>0.51</v>
      </c>
    </row>
    <row r="2236" spans="1:4" ht="26.25" x14ac:dyDescent="0.25">
      <c r="A2236" s="18">
        <v>91280</v>
      </c>
      <c r="B2236" s="80" t="s">
        <v>1905</v>
      </c>
      <c r="C2236" s="18" t="s">
        <v>1711</v>
      </c>
      <c r="D2236" s="19">
        <v>0.11</v>
      </c>
    </row>
    <row r="2237" spans="1:4" ht="26.25" x14ac:dyDescent="0.25">
      <c r="A2237" s="18">
        <v>91281</v>
      </c>
      <c r="B2237" s="80" t="s">
        <v>1906</v>
      </c>
      <c r="C2237" s="18" t="s">
        <v>1711</v>
      </c>
      <c r="D2237" s="19">
        <v>0.64</v>
      </c>
    </row>
    <row r="2238" spans="1:4" ht="26.25" x14ac:dyDescent="0.25">
      <c r="A2238" s="18">
        <v>91282</v>
      </c>
      <c r="B2238" s="80" t="s">
        <v>1907</v>
      </c>
      <c r="C2238" s="18" t="s">
        <v>1711</v>
      </c>
      <c r="D2238" s="19">
        <v>9.19</v>
      </c>
    </row>
    <row r="2239" spans="1:4" x14ac:dyDescent="0.25">
      <c r="A2239" s="18">
        <v>95278</v>
      </c>
      <c r="B2239" s="80" t="s">
        <v>1908</v>
      </c>
      <c r="C2239" s="18" t="s">
        <v>1711</v>
      </c>
      <c r="D2239" s="19">
        <v>0.73</v>
      </c>
    </row>
    <row r="2240" spans="1:4" x14ac:dyDescent="0.25">
      <c r="A2240" s="18">
        <v>95279</v>
      </c>
      <c r="B2240" s="80" t="s">
        <v>1909</v>
      </c>
      <c r="C2240" s="18" t="s">
        <v>1711</v>
      </c>
      <c r="D2240" s="19">
        <v>0.15</v>
      </c>
    </row>
    <row r="2241" spans="1:4" x14ac:dyDescent="0.25">
      <c r="A2241" s="18">
        <v>95280</v>
      </c>
      <c r="B2241" s="80" t="s">
        <v>1910</v>
      </c>
      <c r="C2241" s="18" t="s">
        <v>1711</v>
      </c>
      <c r="D2241" s="19">
        <v>0.71</v>
      </c>
    </row>
    <row r="2242" spans="1:4" ht="26.25" x14ac:dyDescent="0.25">
      <c r="A2242" s="18">
        <v>95281</v>
      </c>
      <c r="B2242" s="80" t="s">
        <v>12378</v>
      </c>
      <c r="C2242" s="18" t="s">
        <v>1711</v>
      </c>
      <c r="D2242" s="19">
        <v>9.1199999999999992</v>
      </c>
    </row>
    <row r="2243" spans="1:4" x14ac:dyDescent="0.25">
      <c r="A2243" s="18">
        <v>95124</v>
      </c>
      <c r="B2243" s="80" t="s">
        <v>1911</v>
      </c>
      <c r="C2243" s="18" t="s">
        <v>1711</v>
      </c>
      <c r="D2243" s="19">
        <v>6.26</v>
      </c>
    </row>
    <row r="2244" spans="1:4" x14ac:dyDescent="0.25">
      <c r="A2244" s="18">
        <v>95123</v>
      </c>
      <c r="B2244" s="80" t="s">
        <v>1912</v>
      </c>
      <c r="C2244" s="18" t="s">
        <v>1711</v>
      </c>
      <c r="D2244" s="19">
        <v>20.309999999999999</v>
      </c>
    </row>
    <row r="2245" spans="1:4" x14ac:dyDescent="0.25">
      <c r="A2245" s="18">
        <v>95125</v>
      </c>
      <c r="B2245" s="80" t="s">
        <v>1913</v>
      </c>
      <c r="C2245" s="18" t="s">
        <v>1711</v>
      </c>
      <c r="D2245" s="19">
        <v>22.22</v>
      </c>
    </row>
    <row r="2246" spans="1:4" ht="26.25" x14ac:dyDescent="0.25">
      <c r="A2246" s="18">
        <v>95126</v>
      </c>
      <c r="B2246" s="80" t="s">
        <v>1914</v>
      </c>
      <c r="C2246" s="18" t="s">
        <v>1711</v>
      </c>
      <c r="D2246" s="19">
        <v>151.1</v>
      </c>
    </row>
    <row r="2247" spans="1:4" x14ac:dyDescent="0.25">
      <c r="A2247" s="18">
        <v>92040</v>
      </c>
      <c r="B2247" s="80" t="s">
        <v>1915</v>
      </c>
      <c r="C2247" s="18" t="s">
        <v>1711</v>
      </c>
      <c r="D2247" s="19">
        <v>7.36</v>
      </c>
    </row>
    <row r="2248" spans="1:4" x14ac:dyDescent="0.25">
      <c r="A2248" s="18">
        <v>92041</v>
      </c>
      <c r="B2248" s="80" t="s">
        <v>1916</v>
      </c>
      <c r="C2248" s="18" t="s">
        <v>1711</v>
      </c>
      <c r="D2248" s="19">
        <v>1.51</v>
      </c>
    </row>
    <row r="2249" spans="1:4" x14ac:dyDescent="0.25">
      <c r="A2249" s="18">
        <v>92042</v>
      </c>
      <c r="B2249" s="80" t="s">
        <v>1917</v>
      </c>
      <c r="C2249" s="18" t="s">
        <v>1711</v>
      </c>
      <c r="D2249" s="19">
        <v>6.13</v>
      </c>
    </row>
    <row r="2250" spans="1:4" ht="26.25" x14ac:dyDescent="0.25">
      <c r="A2250" s="18">
        <v>106410</v>
      </c>
      <c r="B2250" s="80" t="s">
        <v>13830</v>
      </c>
      <c r="C2250" s="18" t="s">
        <v>1711</v>
      </c>
      <c r="D2250" s="19">
        <v>6.19</v>
      </c>
    </row>
    <row r="2251" spans="1:4" ht="26.25" x14ac:dyDescent="0.25">
      <c r="A2251" s="18">
        <v>106411</v>
      </c>
      <c r="B2251" s="80" t="s">
        <v>13831</v>
      </c>
      <c r="C2251" s="18" t="s">
        <v>1711</v>
      </c>
      <c r="D2251" s="19">
        <v>2.63</v>
      </c>
    </row>
    <row r="2252" spans="1:4" ht="26.25" x14ac:dyDescent="0.25">
      <c r="A2252" s="18">
        <v>106412</v>
      </c>
      <c r="B2252" s="80" t="s">
        <v>13832</v>
      </c>
      <c r="C2252" s="18" t="s">
        <v>1711</v>
      </c>
      <c r="D2252" s="19">
        <v>6.78</v>
      </c>
    </row>
    <row r="2253" spans="1:4" ht="26.25" x14ac:dyDescent="0.25">
      <c r="A2253" s="18">
        <v>106413</v>
      </c>
      <c r="B2253" s="80" t="s">
        <v>13833</v>
      </c>
      <c r="C2253" s="18" t="s">
        <v>1711</v>
      </c>
      <c r="D2253" s="19">
        <v>2.66</v>
      </c>
    </row>
    <row r="2254" spans="1:4" x14ac:dyDescent="0.25">
      <c r="A2254" s="18">
        <v>102829</v>
      </c>
      <c r="B2254" s="80" t="s">
        <v>1918</v>
      </c>
      <c r="C2254" s="18" t="s">
        <v>1711</v>
      </c>
      <c r="D2254" s="19">
        <v>0</v>
      </c>
    </row>
    <row r="2255" spans="1:4" x14ac:dyDescent="0.25">
      <c r="A2255" s="18">
        <v>102830</v>
      </c>
      <c r="B2255" s="80" t="s">
        <v>1919</v>
      </c>
      <c r="C2255" s="18" t="s">
        <v>1711</v>
      </c>
      <c r="D2255" s="19">
        <v>0</v>
      </c>
    </row>
    <row r="2256" spans="1:4" x14ac:dyDescent="0.25">
      <c r="A2256" s="18">
        <v>102831</v>
      </c>
      <c r="B2256" s="80" t="s">
        <v>1920</v>
      </c>
      <c r="C2256" s="18" t="s">
        <v>1711</v>
      </c>
      <c r="D2256" s="19">
        <v>0</v>
      </c>
    </row>
    <row r="2257" spans="1:4" x14ac:dyDescent="0.25">
      <c r="A2257" s="18">
        <v>92114</v>
      </c>
      <c r="B2257" s="80" t="s">
        <v>1921</v>
      </c>
      <c r="C2257" s="18" t="s">
        <v>1711</v>
      </c>
      <c r="D2257" s="19">
        <v>0.23</v>
      </c>
    </row>
    <row r="2258" spans="1:4" x14ac:dyDescent="0.25">
      <c r="A2258" s="18">
        <v>92115</v>
      </c>
      <c r="B2258" s="80" t="s">
        <v>1922</v>
      </c>
      <c r="C2258" s="18" t="s">
        <v>1711</v>
      </c>
      <c r="D2258" s="19">
        <v>0.04</v>
      </c>
    </row>
    <row r="2259" spans="1:4" x14ac:dyDescent="0.25">
      <c r="A2259" s="18">
        <v>92116</v>
      </c>
      <c r="B2259" s="80" t="s">
        <v>1923</v>
      </c>
      <c r="C2259" s="18" t="s">
        <v>1711</v>
      </c>
      <c r="D2259" s="19">
        <v>0.16</v>
      </c>
    </row>
    <row r="2260" spans="1:4" x14ac:dyDescent="0.25">
      <c r="A2260" s="18">
        <v>102912</v>
      </c>
      <c r="B2260" s="80" t="s">
        <v>1924</v>
      </c>
      <c r="C2260" s="18" t="s">
        <v>1711</v>
      </c>
      <c r="D2260" s="19">
        <v>0</v>
      </c>
    </row>
    <row r="2261" spans="1:4" x14ac:dyDescent="0.25">
      <c r="A2261" s="18">
        <v>102913</v>
      </c>
      <c r="B2261" s="80" t="s">
        <v>1925</v>
      </c>
      <c r="C2261" s="18" t="s">
        <v>1711</v>
      </c>
      <c r="D2261" s="19">
        <v>0</v>
      </c>
    </row>
    <row r="2262" spans="1:4" x14ac:dyDescent="0.25">
      <c r="A2262" s="18">
        <v>102914</v>
      </c>
      <c r="B2262" s="80" t="s">
        <v>1926</v>
      </c>
      <c r="C2262" s="18" t="s">
        <v>1711</v>
      </c>
      <c r="D2262" s="19">
        <v>0</v>
      </c>
    </row>
    <row r="2263" spans="1:4" x14ac:dyDescent="0.25">
      <c r="A2263" s="18">
        <v>102915</v>
      </c>
      <c r="B2263" s="80" t="s">
        <v>1927</v>
      </c>
      <c r="C2263" s="18" t="s">
        <v>1711</v>
      </c>
      <c r="D2263" s="19">
        <v>0.66</v>
      </c>
    </row>
    <row r="2264" spans="1:4" ht="26.25" x14ac:dyDescent="0.25">
      <c r="A2264" s="18">
        <v>95716</v>
      </c>
      <c r="B2264" s="80" t="s">
        <v>1928</v>
      </c>
      <c r="C2264" s="18" t="s">
        <v>1711</v>
      </c>
      <c r="D2264" s="19">
        <v>63.19</v>
      </c>
    </row>
    <row r="2265" spans="1:4" ht="26.25" x14ac:dyDescent="0.25">
      <c r="A2265" s="18">
        <v>95717</v>
      </c>
      <c r="B2265" s="80" t="s">
        <v>1929</v>
      </c>
      <c r="C2265" s="18" t="s">
        <v>1711</v>
      </c>
      <c r="D2265" s="19">
        <v>16.7</v>
      </c>
    </row>
    <row r="2266" spans="1:4" ht="26.25" x14ac:dyDescent="0.25">
      <c r="A2266" s="18">
        <v>95718</v>
      </c>
      <c r="B2266" s="80" t="s">
        <v>1930</v>
      </c>
      <c r="C2266" s="18" t="s">
        <v>1711</v>
      </c>
      <c r="D2266" s="19">
        <v>78.989999999999995</v>
      </c>
    </row>
    <row r="2267" spans="1:4" ht="39" x14ac:dyDescent="0.25">
      <c r="A2267" s="18">
        <v>95719</v>
      </c>
      <c r="B2267" s="80" t="s">
        <v>1931</v>
      </c>
      <c r="C2267" s="18" t="s">
        <v>1711</v>
      </c>
      <c r="D2267" s="19">
        <v>92.28</v>
      </c>
    </row>
    <row r="2268" spans="1:4" ht="26.25" x14ac:dyDescent="0.25">
      <c r="A2268" s="18">
        <v>104712</v>
      </c>
      <c r="B2268" s="80" t="s">
        <v>1932</v>
      </c>
      <c r="C2268" s="18" t="s">
        <v>1711</v>
      </c>
      <c r="D2268" s="19">
        <v>59.4</v>
      </c>
    </row>
    <row r="2269" spans="1:4" ht="26.25" x14ac:dyDescent="0.25">
      <c r="A2269" s="18">
        <v>104713</v>
      </c>
      <c r="B2269" s="80" t="s">
        <v>1933</v>
      </c>
      <c r="C2269" s="18" t="s">
        <v>1711</v>
      </c>
      <c r="D2269" s="19">
        <v>15.69</v>
      </c>
    </row>
    <row r="2270" spans="1:4" ht="26.25" x14ac:dyDescent="0.25">
      <c r="A2270" s="18">
        <v>104714</v>
      </c>
      <c r="B2270" s="80" t="s">
        <v>1934</v>
      </c>
      <c r="C2270" s="18" t="s">
        <v>1711</v>
      </c>
      <c r="D2270" s="19">
        <v>74.25</v>
      </c>
    </row>
    <row r="2271" spans="1:4" ht="26.25" x14ac:dyDescent="0.25">
      <c r="A2271" s="18">
        <v>104715</v>
      </c>
      <c r="B2271" s="80" t="s">
        <v>12379</v>
      </c>
      <c r="C2271" s="18" t="s">
        <v>1711</v>
      </c>
      <c r="D2271" s="19">
        <v>92.28</v>
      </c>
    </row>
    <row r="2272" spans="1:4" ht="26.25" x14ac:dyDescent="0.25">
      <c r="A2272" s="18">
        <v>106394</v>
      </c>
      <c r="B2272" s="80" t="s">
        <v>13834</v>
      </c>
      <c r="C2272" s="18" t="s">
        <v>1711</v>
      </c>
      <c r="D2272" s="19">
        <v>0</v>
      </c>
    </row>
    <row r="2273" spans="1:4" ht="26.25" x14ac:dyDescent="0.25">
      <c r="A2273" s="18">
        <v>106395</v>
      </c>
      <c r="B2273" s="80" t="s">
        <v>13835</v>
      </c>
      <c r="C2273" s="18" t="s">
        <v>1711</v>
      </c>
      <c r="D2273" s="19">
        <v>0</v>
      </c>
    </row>
    <row r="2274" spans="1:4" ht="26.25" x14ac:dyDescent="0.25">
      <c r="A2274" s="18">
        <v>106396</v>
      </c>
      <c r="B2274" s="80" t="s">
        <v>13836</v>
      </c>
      <c r="C2274" s="18" t="s">
        <v>1711</v>
      </c>
      <c r="D2274" s="19">
        <v>0</v>
      </c>
    </row>
    <row r="2275" spans="1:4" ht="26.25" x14ac:dyDescent="0.25">
      <c r="A2275" s="18">
        <v>106397</v>
      </c>
      <c r="B2275" s="80" t="s">
        <v>13837</v>
      </c>
      <c r="C2275" s="18" t="s">
        <v>1711</v>
      </c>
      <c r="D2275" s="19">
        <v>92.28</v>
      </c>
    </row>
    <row r="2276" spans="1:4" ht="39" x14ac:dyDescent="0.25">
      <c r="A2276" s="18">
        <v>106400</v>
      </c>
      <c r="B2276" s="80" t="s">
        <v>13838</v>
      </c>
      <c r="C2276" s="18" t="s">
        <v>1711</v>
      </c>
      <c r="D2276" s="19">
        <v>0</v>
      </c>
    </row>
    <row r="2277" spans="1:4" ht="39" x14ac:dyDescent="0.25">
      <c r="A2277" s="18">
        <v>106401</v>
      </c>
      <c r="B2277" s="80" t="s">
        <v>13839</v>
      </c>
      <c r="C2277" s="18" t="s">
        <v>1711</v>
      </c>
      <c r="D2277" s="19">
        <v>0</v>
      </c>
    </row>
    <row r="2278" spans="1:4" ht="39" x14ac:dyDescent="0.25">
      <c r="A2278" s="18">
        <v>106402</v>
      </c>
      <c r="B2278" s="80" t="s">
        <v>13840</v>
      </c>
      <c r="C2278" s="18" t="s">
        <v>1711</v>
      </c>
      <c r="D2278" s="19">
        <v>0</v>
      </c>
    </row>
    <row r="2279" spans="1:4" ht="39" x14ac:dyDescent="0.25">
      <c r="A2279" s="18">
        <v>106403</v>
      </c>
      <c r="B2279" s="80" t="s">
        <v>13841</v>
      </c>
      <c r="C2279" s="18" t="s">
        <v>1711</v>
      </c>
      <c r="D2279" s="19">
        <v>92.28</v>
      </c>
    </row>
    <row r="2280" spans="1:4" ht="26.25" x14ac:dyDescent="0.25">
      <c r="A2280" s="18">
        <v>102894</v>
      </c>
      <c r="B2280" s="80" t="s">
        <v>1935</v>
      </c>
      <c r="C2280" s="18" t="s">
        <v>1711</v>
      </c>
      <c r="D2280" s="19">
        <v>0</v>
      </c>
    </row>
    <row r="2281" spans="1:4" ht="26.25" x14ac:dyDescent="0.25">
      <c r="A2281" s="18">
        <v>104161</v>
      </c>
      <c r="B2281" s="80" t="s">
        <v>1936</v>
      </c>
      <c r="C2281" s="18" t="s">
        <v>1711</v>
      </c>
      <c r="D2281" s="19">
        <v>0</v>
      </c>
    </row>
    <row r="2282" spans="1:4" ht="26.25" x14ac:dyDescent="0.25">
      <c r="A2282" s="18">
        <v>102896</v>
      </c>
      <c r="B2282" s="80" t="s">
        <v>1937</v>
      </c>
      <c r="C2282" s="18" t="s">
        <v>1711</v>
      </c>
      <c r="D2282" s="19">
        <v>0</v>
      </c>
    </row>
    <row r="2283" spans="1:4" ht="26.25" x14ac:dyDescent="0.25">
      <c r="A2283" s="18">
        <v>102897</v>
      </c>
      <c r="B2283" s="80" t="s">
        <v>1938</v>
      </c>
      <c r="C2283" s="18" t="s">
        <v>1711</v>
      </c>
      <c r="D2283" s="19">
        <v>92.28</v>
      </c>
    </row>
    <row r="2284" spans="1:4" ht="26.25" x14ac:dyDescent="0.25">
      <c r="A2284" s="18">
        <v>5627</v>
      </c>
      <c r="B2284" s="80" t="s">
        <v>1939</v>
      </c>
      <c r="C2284" s="18" t="s">
        <v>1711</v>
      </c>
      <c r="D2284" s="19">
        <v>45.64</v>
      </c>
    </row>
    <row r="2285" spans="1:4" ht="26.25" x14ac:dyDescent="0.25">
      <c r="A2285" s="18">
        <v>5628</v>
      </c>
      <c r="B2285" s="80" t="s">
        <v>1940</v>
      </c>
      <c r="C2285" s="18" t="s">
        <v>1711</v>
      </c>
      <c r="D2285" s="19">
        <v>12.06</v>
      </c>
    </row>
    <row r="2286" spans="1:4" ht="26.25" x14ac:dyDescent="0.25">
      <c r="A2286" s="18">
        <v>5629</v>
      </c>
      <c r="B2286" s="80" t="s">
        <v>1941</v>
      </c>
      <c r="C2286" s="18" t="s">
        <v>1711</v>
      </c>
      <c r="D2286" s="19">
        <v>57.05</v>
      </c>
    </row>
    <row r="2287" spans="1:4" ht="26.25" x14ac:dyDescent="0.25">
      <c r="A2287" s="18">
        <v>5630</v>
      </c>
      <c r="B2287" s="80" t="s">
        <v>1942</v>
      </c>
      <c r="C2287" s="18" t="s">
        <v>1711</v>
      </c>
      <c r="D2287" s="19">
        <v>66.12</v>
      </c>
    </row>
    <row r="2288" spans="1:4" ht="26.25" x14ac:dyDescent="0.25">
      <c r="A2288" s="18">
        <v>88900</v>
      </c>
      <c r="B2288" s="80" t="s">
        <v>1943</v>
      </c>
      <c r="C2288" s="18" t="s">
        <v>1711</v>
      </c>
      <c r="D2288" s="19">
        <v>51.64</v>
      </c>
    </row>
    <row r="2289" spans="1:4" ht="26.25" x14ac:dyDescent="0.25">
      <c r="A2289" s="18">
        <v>88902</v>
      </c>
      <c r="B2289" s="80" t="s">
        <v>1944</v>
      </c>
      <c r="C2289" s="18" t="s">
        <v>1711</v>
      </c>
      <c r="D2289" s="19">
        <v>13.64</v>
      </c>
    </row>
    <row r="2290" spans="1:4" ht="26.25" x14ac:dyDescent="0.25">
      <c r="A2290" s="18">
        <v>88903</v>
      </c>
      <c r="B2290" s="80" t="s">
        <v>1945</v>
      </c>
      <c r="C2290" s="18" t="s">
        <v>1711</v>
      </c>
      <c r="D2290" s="19">
        <v>64.55</v>
      </c>
    </row>
    <row r="2291" spans="1:4" ht="26.25" x14ac:dyDescent="0.25">
      <c r="A2291" s="18">
        <v>88904</v>
      </c>
      <c r="B2291" s="80" t="s">
        <v>1946</v>
      </c>
      <c r="C2291" s="18" t="s">
        <v>1711</v>
      </c>
      <c r="D2291" s="19">
        <v>92.28</v>
      </c>
    </row>
    <row r="2292" spans="1:4" ht="26.25" x14ac:dyDescent="0.25">
      <c r="A2292" s="18">
        <v>88569</v>
      </c>
      <c r="B2292" s="80" t="s">
        <v>1947</v>
      </c>
      <c r="C2292" s="18" t="s">
        <v>1711</v>
      </c>
      <c r="D2292" s="19">
        <v>4.21</v>
      </c>
    </row>
    <row r="2293" spans="1:4" ht="26.25" x14ac:dyDescent="0.25">
      <c r="A2293" s="18">
        <v>88570</v>
      </c>
      <c r="B2293" s="80" t="s">
        <v>1948</v>
      </c>
      <c r="C2293" s="18" t="s">
        <v>1711</v>
      </c>
      <c r="D2293" s="19">
        <v>1.46</v>
      </c>
    </row>
    <row r="2294" spans="1:4" ht="26.25" x14ac:dyDescent="0.25">
      <c r="A2294" s="18">
        <v>5765</v>
      </c>
      <c r="B2294" s="80" t="s">
        <v>1949</v>
      </c>
      <c r="C2294" s="18" t="s">
        <v>1711</v>
      </c>
      <c r="D2294" s="19">
        <v>5.27</v>
      </c>
    </row>
    <row r="2295" spans="1:4" ht="26.25" x14ac:dyDescent="0.25">
      <c r="A2295" s="18">
        <v>5766</v>
      </c>
      <c r="B2295" s="80" t="s">
        <v>1950</v>
      </c>
      <c r="C2295" s="18" t="s">
        <v>1711</v>
      </c>
      <c r="D2295" s="19">
        <v>3.04</v>
      </c>
    </row>
    <row r="2296" spans="1:4" ht="39" x14ac:dyDescent="0.25">
      <c r="A2296" s="18">
        <v>91468</v>
      </c>
      <c r="B2296" s="80" t="s">
        <v>12380</v>
      </c>
      <c r="C2296" s="18" t="s">
        <v>1711</v>
      </c>
      <c r="D2296" s="19">
        <v>29.81</v>
      </c>
    </row>
    <row r="2297" spans="1:4" ht="39" x14ac:dyDescent="0.25">
      <c r="A2297" s="18">
        <v>91484</v>
      </c>
      <c r="B2297" s="80" t="s">
        <v>12381</v>
      </c>
      <c r="C2297" s="18" t="s">
        <v>1711</v>
      </c>
      <c r="D2297" s="19">
        <v>4.71</v>
      </c>
    </row>
    <row r="2298" spans="1:4" ht="26.25" x14ac:dyDescent="0.25">
      <c r="A2298" s="18">
        <v>91469</v>
      </c>
      <c r="B2298" s="80" t="s">
        <v>12382</v>
      </c>
      <c r="C2298" s="18" t="s">
        <v>1711</v>
      </c>
      <c r="D2298" s="19">
        <v>11.67</v>
      </c>
    </row>
    <row r="2299" spans="1:4" ht="39" x14ac:dyDescent="0.25">
      <c r="A2299" s="18">
        <v>83361</v>
      </c>
      <c r="B2299" s="80" t="s">
        <v>12383</v>
      </c>
      <c r="C2299" s="18" t="s">
        <v>1711</v>
      </c>
      <c r="D2299" s="19">
        <v>50.24</v>
      </c>
    </row>
    <row r="2300" spans="1:4" ht="39" x14ac:dyDescent="0.25">
      <c r="A2300" s="18">
        <v>91485</v>
      </c>
      <c r="B2300" s="80" t="s">
        <v>12384</v>
      </c>
      <c r="C2300" s="18" t="s">
        <v>1711</v>
      </c>
      <c r="D2300" s="19">
        <v>158.84</v>
      </c>
    </row>
    <row r="2301" spans="1:4" ht="26.25" x14ac:dyDescent="0.25">
      <c r="A2301" s="18">
        <v>102835</v>
      </c>
      <c r="B2301" s="80" t="s">
        <v>12385</v>
      </c>
      <c r="C2301" s="18" t="s">
        <v>1711</v>
      </c>
      <c r="D2301" s="19">
        <v>0</v>
      </c>
    </row>
    <row r="2302" spans="1:4" ht="26.25" x14ac:dyDescent="0.25">
      <c r="A2302" s="18">
        <v>102836</v>
      </c>
      <c r="B2302" s="80" t="s">
        <v>12386</v>
      </c>
      <c r="C2302" s="18" t="s">
        <v>1711</v>
      </c>
      <c r="D2302" s="19">
        <v>0</v>
      </c>
    </row>
    <row r="2303" spans="1:4" ht="26.25" x14ac:dyDescent="0.25">
      <c r="A2303" s="18">
        <v>102837</v>
      </c>
      <c r="B2303" s="80" t="s">
        <v>12387</v>
      </c>
      <c r="C2303" s="18" t="s">
        <v>1711</v>
      </c>
      <c r="D2303" s="19">
        <v>0</v>
      </c>
    </row>
    <row r="2304" spans="1:4" ht="26.25" x14ac:dyDescent="0.25">
      <c r="A2304" s="18">
        <v>89230</v>
      </c>
      <c r="B2304" s="80" t="s">
        <v>1951</v>
      </c>
      <c r="C2304" s="18" t="s">
        <v>1711</v>
      </c>
      <c r="D2304" s="19">
        <v>125.01</v>
      </c>
    </row>
    <row r="2305" spans="1:4" x14ac:dyDescent="0.25">
      <c r="A2305" s="18">
        <v>89231</v>
      </c>
      <c r="B2305" s="80" t="s">
        <v>1952</v>
      </c>
      <c r="C2305" s="18" t="s">
        <v>1711</v>
      </c>
      <c r="D2305" s="19">
        <v>38.28</v>
      </c>
    </row>
    <row r="2306" spans="1:4" ht="26.25" x14ac:dyDescent="0.25">
      <c r="A2306" s="18">
        <v>89232</v>
      </c>
      <c r="B2306" s="80" t="s">
        <v>1953</v>
      </c>
      <c r="C2306" s="18" t="s">
        <v>1711</v>
      </c>
      <c r="D2306" s="19">
        <v>222.98</v>
      </c>
    </row>
    <row r="2307" spans="1:4" ht="26.25" x14ac:dyDescent="0.25">
      <c r="A2307" s="18">
        <v>89233</v>
      </c>
      <c r="B2307" s="80" t="s">
        <v>1954</v>
      </c>
      <c r="C2307" s="18" t="s">
        <v>1711</v>
      </c>
      <c r="D2307" s="19">
        <v>171.49</v>
      </c>
    </row>
    <row r="2308" spans="1:4" ht="26.25" x14ac:dyDescent="0.25">
      <c r="A2308" s="18">
        <v>89236</v>
      </c>
      <c r="B2308" s="80" t="s">
        <v>1955</v>
      </c>
      <c r="C2308" s="18" t="s">
        <v>1711</v>
      </c>
      <c r="D2308" s="19">
        <v>292.02</v>
      </c>
    </row>
    <row r="2309" spans="1:4" x14ac:dyDescent="0.25">
      <c r="A2309" s="18">
        <v>89237</v>
      </c>
      <c r="B2309" s="80" t="s">
        <v>1956</v>
      </c>
      <c r="C2309" s="18" t="s">
        <v>1711</v>
      </c>
      <c r="D2309" s="19">
        <v>89.42</v>
      </c>
    </row>
    <row r="2310" spans="1:4" ht="26.25" x14ac:dyDescent="0.25">
      <c r="A2310" s="18">
        <v>89238</v>
      </c>
      <c r="B2310" s="80" t="s">
        <v>1957</v>
      </c>
      <c r="C2310" s="18" t="s">
        <v>1711</v>
      </c>
      <c r="D2310" s="19">
        <v>520.89</v>
      </c>
    </row>
    <row r="2311" spans="1:4" ht="26.25" x14ac:dyDescent="0.25">
      <c r="A2311" s="18">
        <v>89239</v>
      </c>
      <c r="B2311" s="80" t="s">
        <v>1958</v>
      </c>
      <c r="C2311" s="18" t="s">
        <v>1711</v>
      </c>
      <c r="D2311" s="19">
        <v>453.5</v>
      </c>
    </row>
    <row r="2312" spans="1:4" ht="39" x14ac:dyDescent="0.25">
      <c r="A2312" s="18">
        <v>102930</v>
      </c>
      <c r="B2312" s="80" t="s">
        <v>1959</v>
      </c>
      <c r="C2312" s="18" t="s">
        <v>1711</v>
      </c>
      <c r="D2312" s="19">
        <v>0</v>
      </c>
    </row>
    <row r="2313" spans="1:4" ht="39" x14ac:dyDescent="0.25">
      <c r="A2313" s="18">
        <v>102931</v>
      </c>
      <c r="B2313" s="80" t="s">
        <v>1960</v>
      </c>
      <c r="C2313" s="18" t="s">
        <v>1711</v>
      </c>
      <c r="D2313" s="19">
        <v>0</v>
      </c>
    </row>
    <row r="2314" spans="1:4" ht="39" x14ac:dyDescent="0.25">
      <c r="A2314" s="18">
        <v>102932</v>
      </c>
      <c r="B2314" s="80" t="s">
        <v>1961</v>
      </c>
      <c r="C2314" s="18" t="s">
        <v>1711</v>
      </c>
      <c r="D2314" s="19">
        <v>0</v>
      </c>
    </row>
    <row r="2315" spans="1:4" ht="39" x14ac:dyDescent="0.25">
      <c r="A2315" s="18">
        <v>102933</v>
      </c>
      <c r="B2315" s="80" t="s">
        <v>1962</v>
      </c>
      <c r="C2315" s="18" t="s">
        <v>1711</v>
      </c>
      <c r="D2315" s="19">
        <v>0.98</v>
      </c>
    </row>
    <row r="2316" spans="1:4" ht="26.25" x14ac:dyDescent="0.25">
      <c r="A2316" s="18">
        <v>93411</v>
      </c>
      <c r="B2316" s="80" t="s">
        <v>1963</v>
      </c>
      <c r="C2316" s="18" t="s">
        <v>1711</v>
      </c>
      <c r="D2316" s="19">
        <v>0.35</v>
      </c>
    </row>
    <row r="2317" spans="1:4" x14ac:dyDescent="0.25">
      <c r="A2317" s="18">
        <v>93412</v>
      </c>
      <c r="B2317" s="80" t="s">
        <v>1964</v>
      </c>
      <c r="C2317" s="18" t="s">
        <v>1711</v>
      </c>
      <c r="D2317" s="19">
        <v>0.12</v>
      </c>
    </row>
    <row r="2318" spans="1:4" ht="26.25" x14ac:dyDescent="0.25">
      <c r="A2318" s="18">
        <v>93413</v>
      </c>
      <c r="B2318" s="80" t="s">
        <v>1965</v>
      </c>
      <c r="C2318" s="18" t="s">
        <v>1711</v>
      </c>
      <c r="D2318" s="19">
        <v>0.31</v>
      </c>
    </row>
    <row r="2319" spans="1:4" ht="26.25" x14ac:dyDescent="0.25">
      <c r="A2319" s="18">
        <v>93414</v>
      </c>
      <c r="B2319" s="80" t="s">
        <v>1966</v>
      </c>
      <c r="C2319" s="18" t="s">
        <v>1711</v>
      </c>
      <c r="D2319" s="19">
        <v>11.53</v>
      </c>
    </row>
    <row r="2320" spans="1:4" ht="26.25" x14ac:dyDescent="0.25">
      <c r="A2320" s="18">
        <v>88855</v>
      </c>
      <c r="B2320" s="80" t="s">
        <v>1967</v>
      </c>
      <c r="C2320" s="18" t="s">
        <v>1711</v>
      </c>
      <c r="D2320" s="19">
        <v>4.1900000000000004</v>
      </c>
    </row>
    <row r="2321" spans="1:4" ht="26.25" x14ac:dyDescent="0.25">
      <c r="A2321" s="18">
        <v>88856</v>
      </c>
      <c r="B2321" s="80" t="s">
        <v>1968</v>
      </c>
      <c r="C2321" s="18" t="s">
        <v>1711</v>
      </c>
      <c r="D2321" s="19">
        <v>1.1499999999999999</v>
      </c>
    </row>
    <row r="2322" spans="1:4" ht="26.25" x14ac:dyDescent="0.25">
      <c r="A2322" s="18">
        <v>5658</v>
      </c>
      <c r="B2322" s="80" t="s">
        <v>1969</v>
      </c>
      <c r="C2322" s="18" t="s">
        <v>1711</v>
      </c>
      <c r="D2322" s="19">
        <v>2.91</v>
      </c>
    </row>
    <row r="2323" spans="1:4" x14ac:dyDescent="0.25">
      <c r="A2323" s="18">
        <v>53840</v>
      </c>
      <c r="B2323" s="80" t="s">
        <v>1970</v>
      </c>
      <c r="C2323" s="18" t="s">
        <v>1711</v>
      </c>
      <c r="D2323" s="19">
        <v>3.29</v>
      </c>
    </row>
    <row r="2324" spans="1:4" x14ac:dyDescent="0.25">
      <c r="A2324" s="18">
        <v>87026</v>
      </c>
      <c r="B2324" s="80" t="s">
        <v>1971</v>
      </c>
      <c r="C2324" s="18" t="s">
        <v>1711</v>
      </c>
      <c r="D2324" s="19">
        <v>0.9</v>
      </c>
    </row>
    <row r="2325" spans="1:4" x14ac:dyDescent="0.25">
      <c r="A2325" s="18">
        <v>53841</v>
      </c>
      <c r="B2325" s="80" t="s">
        <v>1972</v>
      </c>
      <c r="C2325" s="18" t="s">
        <v>1711</v>
      </c>
      <c r="D2325" s="19">
        <v>2.2799999999999998</v>
      </c>
    </row>
    <row r="2326" spans="1:4" x14ac:dyDescent="0.25">
      <c r="A2326" s="18">
        <v>95209</v>
      </c>
      <c r="B2326" s="80" t="s">
        <v>12388</v>
      </c>
      <c r="C2326" s="18" t="s">
        <v>1711</v>
      </c>
      <c r="D2326" s="19">
        <v>13.04</v>
      </c>
    </row>
    <row r="2327" spans="1:4" x14ac:dyDescent="0.25">
      <c r="A2327" s="18">
        <v>95210</v>
      </c>
      <c r="B2327" s="80" t="s">
        <v>12389</v>
      </c>
      <c r="C2327" s="18" t="s">
        <v>1711</v>
      </c>
      <c r="D2327" s="19">
        <v>61.71</v>
      </c>
    </row>
    <row r="2328" spans="1:4" x14ac:dyDescent="0.25">
      <c r="A2328" s="18">
        <v>95211</v>
      </c>
      <c r="B2328" s="80" t="s">
        <v>12390</v>
      </c>
      <c r="C2328" s="18" t="s">
        <v>1711</v>
      </c>
      <c r="D2328" s="19">
        <v>9.81</v>
      </c>
    </row>
    <row r="2329" spans="1:4" x14ac:dyDescent="0.25">
      <c r="A2329" s="18">
        <v>93267</v>
      </c>
      <c r="B2329" s="80" t="s">
        <v>12391</v>
      </c>
      <c r="C2329" s="18" t="s">
        <v>1711</v>
      </c>
      <c r="D2329" s="19">
        <v>28.01</v>
      </c>
    </row>
    <row r="2330" spans="1:4" x14ac:dyDescent="0.25">
      <c r="A2330" s="18">
        <v>93269</v>
      </c>
      <c r="B2330" s="80" t="s">
        <v>12392</v>
      </c>
      <c r="C2330" s="18" t="s">
        <v>1711</v>
      </c>
      <c r="D2330" s="19">
        <v>10.5</v>
      </c>
    </row>
    <row r="2331" spans="1:4" x14ac:dyDescent="0.25">
      <c r="A2331" s="18">
        <v>93270</v>
      </c>
      <c r="B2331" s="80" t="s">
        <v>12393</v>
      </c>
      <c r="C2331" s="18" t="s">
        <v>1711</v>
      </c>
      <c r="D2331" s="19">
        <v>27.23</v>
      </c>
    </row>
    <row r="2332" spans="1:4" x14ac:dyDescent="0.25">
      <c r="A2332" s="18">
        <v>93271</v>
      </c>
      <c r="B2332" s="80" t="s">
        <v>12394</v>
      </c>
      <c r="C2332" s="18" t="s">
        <v>1711</v>
      </c>
      <c r="D2332" s="19">
        <v>9.81</v>
      </c>
    </row>
    <row r="2333" spans="1:4" x14ac:dyDescent="0.25">
      <c r="A2333" s="18">
        <v>95208</v>
      </c>
      <c r="B2333" s="80" t="s">
        <v>12395</v>
      </c>
      <c r="C2333" s="18" t="s">
        <v>1711</v>
      </c>
      <c r="D2333" s="19">
        <v>56.42</v>
      </c>
    </row>
    <row r="2334" spans="1:4" ht="26.25" x14ac:dyDescent="0.25">
      <c r="A2334" s="18">
        <v>83761</v>
      </c>
      <c r="B2334" s="80" t="s">
        <v>1973</v>
      </c>
      <c r="C2334" s="18" t="s">
        <v>1711</v>
      </c>
      <c r="D2334" s="19">
        <v>9.8800000000000008</v>
      </c>
    </row>
    <row r="2335" spans="1:4" ht="26.25" x14ac:dyDescent="0.25">
      <c r="A2335" s="18">
        <v>83764</v>
      </c>
      <c r="B2335" s="80" t="s">
        <v>1974</v>
      </c>
      <c r="C2335" s="18" t="s">
        <v>1711</v>
      </c>
      <c r="D2335" s="19">
        <v>3.48</v>
      </c>
    </row>
    <row r="2336" spans="1:4" ht="26.25" x14ac:dyDescent="0.25">
      <c r="A2336" s="18">
        <v>83762</v>
      </c>
      <c r="B2336" s="80" t="s">
        <v>1975</v>
      </c>
      <c r="C2336" s="18" t="s">
        <v>1711</v>
      </c>
      <c r="D2336" s="19">
        <v>8.82</v>
      </c>
    </row>
    <row r="2337" spans="1:4" ht="26.25" x14ac:dyDescent="0.25">
      <c r="A2337" s="18">
        <v>83763</v>
      </c>
      <c r="B2337" s="80" t="s">
        <v>1976</v>
      </c>
      <c r="C2337" s="18" t="s">
        <v>1711</v>
      </c>
      <c r="D2337" s="19">
        <v>51.51</v>
      </c>
    </row>
    <row r="2338" spans="1:4" x14ac:dyDescent="0.25">
      <c r="A2338" s="18">
        <v>95874</v>
      </c>
      <c r="B2338" s="80" t="s">
        <v>1977</v>
      </c>
      <c r="C2338" s="18" t="s">
        <v>1711</v>
      </c>
      <c r="D2338" s="19">
        <v>10.56</v>
      </c>
    </row>
    <row r="2339" spans="1:4" x14ac:dyDescent="0.25">
      <c r="A2339" s="18">
        <v>95869</v>
      </c>
      <c r="B2339" s="80" t="s">
        <v>1978</v>
      </c>
      <c r="C2339" s="18" t="s">
        <v>1711</v>
      </c>
      <c r="D2339" s="19">
        <v>3.72</v>
      </c>
    </row>
    <row r="2340" spans="1:4" x14ac:dyDescent="0.25">
      <c r="A2340" s="18">
        <v>95870</v>
      </c>
      <c r="B2340" s="80" t="s">
        <v>1979</v>
      </c>
      <c r="C2340" s="18" t="s">
        <v>1711</v>
      </c>
      <c r="D2340" s="19">
        <v>9.42</v>
      </c>
    </row>
    <row r="2341" spans="1:4" ht="26.25" x14ac:dyDescent="0.25">
      <c r="A2341" s="18">
        <v>95871</v>
      </c>
      <c r="B2341" s="80" t="s">
        <v>1980</v>
      </c>
      <c r="C2341" s="18" t="s">
        <v>1711</v>
      </c>
      <c r="D2341" s="19">
        <v>280.22000000000003</v>
      </c>
    </row>
    <row r="2342" spans="1:4" ht="26.25" x14ac:dyDescent="0.25">
      <c r="A2342" s="18">
        <v>104684</v>
      </c>
      <c r="B2342" s="80" t="s">
        <v>1981</v>
      </c>
      <c r="C2342" s="18" t="s">
        <v>1711</v>
      </c>
      <c r="D2342" s="19">
        <v>0</v>
      </c>
    </row>
    <row r="2343" spans="1:4" ht="26.25" x14ac:dyDescent="0.25">
      <c r="A2343" s="18">
        <v>104685</v>
      </c>
      <c r="B2343" s="80" t="s">
        <v>1982</v>
      </c>
      <c r="C2343" s="18" t="s">
        <v>1711</v>
      </c>
      <c r="D2343" s="19">
        <v>0</v>
      </c>
    </row>
    <row r="2344" spans="1:4" ht="26.25" x14ac:dyDescent="0.25">
      <c r="A2344" s="18">
        <v>104686</v>
      </c>
      <c r="B2344" s="80" t="s">
        <v>1983</v>
      </c>
      <c r="C2344" s="18" t="s">
        <v>1711</v>
      </c>
      <c r="D2344" s="19">
        <v>0</v>
      </c>
    </row>
    <row r="2345" spans="1:4" ht="26.25" x14ac:dyDescent="0.25">
      <c r="A2345" s="18">
        <v>104687</v>
      </c>
      <c r="B2345" s="80" t="s">
        <v>1984</v>
      </c>
      <c r="C2345" s="18" t="s">
        <v>1711</v>
      </c>
      <c r="D2345" s="19">
        <v>461.23</v>
      </c>
    </row>
    <row r="2346" spans="1:4" x14ac:dyDescent="0.25">
      <c r="A2346" s="18">
        <v>73303</v>
      </c>
      <c r="B2346" s="80" t="s">
        <v>1985</v>
      </c>
      <c r="C2346" s="18" t="s">
        <v>1711</v>
      </c>
      <c r="D2346" s="19">
        <v>7.42</v>
      </c>
    </row>
    <row r="2347" spans="1:4" x14ac:dyDescent="0.25">
      <c r="A2347" s="18">
        <v>93235</v>
      </c>
      <c r="B2347" s="80" t="s">
        <v>1986</v>
      </c>
      <c r="C2347" s="18" t="s">
        <v>1711</v>
      </c>
      <c r="D2347" s="19">
        <v>2.61</v>
      </c>
    </row>
    <row r="2348" spans="1:4" x14ac:dyDescent="0.25">
      <c r="A2348" s="18">
        <v>73307</v>
      </c>
      <c r="B2348" s="80" t="s">
        <v>1987</v>
      </c>
      <c r="C2348" s="18" t="s">
        <v>1711</v>
      </c>
      <c r="D2348" s="19">
        <v>6.62</v>
      </c>
    </row>
    <row r="2349" spans="1:4" x14ac:dyDescent="0.25">
      <c r="A2349" s="18">
        <v>73311</v>
      </c>
      <c r="B2349" s="80" t="s">
        <v>1988</v>
      </c>
      <c r="C2349" s="18" t="s">
        <v>1711</v>
      </c>
      <c r="D2349" s="19">
        <v>182.78</v>
      </c>
    </row>
    <row r="2350" spans="1:4" x14ac:dyDescent="0.25">
      <c r="A2350" s="18">
        <v>93423</v>
      </c>
      <c r="B2350" s="80" t="s">
        <v>1989</v>
      </c>
      <c r="C2350" s="18" t="s">
        <v>1711</v>
      </c>
      <c r="D2350" s="19">
        <v>6.6</v>
      </c>
    </row>
    <row r="2351" spans="1:4" x14ac:dyDescent="0.25">
      <c r="A2351" s="18">
        <v>93424</v>
      </c>
      <c r="B2351" s="80" t="s">
        <v>1990</v>
      </c>
      <c r="C2351" s="18" t="s">
        <v>1711</v>
      </c>
      <c r="D2351" s="19">
        <v>2.3199999999999998</v>
      </c>
    </row>
    <row r="2352" spans="1:4" x14ac:dyDescent="0.25">
      <c r="A2352" s="18">
        <v>93425</v>
      </c>
      <c r="B2352" s="80" t="s">
        <v>1991</v>
      </c>
      <c r="C2352" s="18" t="s">
        <v>1711</v>
      </c>
      <c r="D2352" s="19">
        <v>5.89</v>
      </c>
    </row>
    <row r="2353" spans="1:4" x14ac:dyDescent="0.25">
      <c r="A2353" s="18">
        <v>93426</v>
      </c>
      <c r="B2353" s="80" t="s">
        <v>1992</v>
      </c>
      <c r="C2353" s="18" t="s">
        <v>1711</v>
      </c>
      <c r="D2353" s="19">
        <v>164.49</v>
      </c>
    </row>
    <row r="2354" spans="1:4" x14ac:dyDescent="0.25">
      <c r="A2354" s="18">
        <v>93417</v>
      </c>
      <c r="B2354" s="80" t="s">
        <v>1993</v>
      </c>
      <c r="C2354" s="18" t="s">
        <v>1711</v>
      </c>
      <c r="D2354" s="19">
        <v>4.66</v>
      </c>
    </row>
    <row r="2355" spans="1:4" x14ac:dyDescent="0.25">
      <c r="A2355" s="18">
        <v>93418</v>
      </c>
      <c r="B2355" s="80" t="s">
        <v>1994</v>
      </c>
      <c r="C2355" s="18" t="s">
        <v>1711</v>
      </c>
      <c r="D2355" s="19">
        <v>1.64</v>
      </c>
    </row>
    <row r="2356" spans="1:4" x14ac:dyDescent="0.25">
      <c r="A2356" s="18">
        <v>93419</v>
      </c>
      <c r="B2356" s="80" t="s">
        <v>1995</v>
      </c>
      <c r="C2356" s="18" t="s">
        <v>1711</v>
      </c>
      <c r="D2356" s="19">
        <v>4.16</v>
      </c>
    </row>
    <row r="2357" spans="1:4" x14ac:dyDescent="0.25">
      <c r="A2357" s="18">
        <v>93420</v>
      </c>
      <c r="B2357" s="80" t="s">
        <v>1996</v>
      </c>
      <c r="C2357" s="18" t="s">
        <v>1711</v>
      </c>
      <c r="D2357" s="19">
        <v>68.819999999999993</v>
      </c>
    </row>
    <row r="2358" spans="1:4" ht="26.25" x14ac:dyDescent="0.25">
      <c r="A2358" s="18">
        <v>93277</v>
      </c>
      <c r="B2358" s="80" t="s">
        <v>1997</v>
      </c>
      <c r="C2358" s="18" t="s">
        <v>1711</v>
      </c>
      <c r="D2358" s="19">
        <v>0.24</v>
      </c>
    </row>
    <row r="2359" spans="1:4" x14ac:dyDescent="0.25">
      <c r="A2359" s="18">
        <v>93278</v>
      </c>
      <c r="B2359" s="80" t="s">
        <v>1998</v>
      </c>
      <c r="C2359" s="18" t="s">
        <v>1711</v>
      </c>
      <c r="D2359" s="19">
        <v>0.05</v>
      </c>
    </row>
    <row r="2360" spans="1:4" ht="26.25" x14ac:dyDescent="0.25">
      <c r="A2360" s="18">
        <v>93279</v>
      </c>
      <c r="B2360" s="80" t="s">
        <v>1999</v>
      </c>
      <c r="C2360" s="18" t="s">
        <v>1711</v>
      </c>
      <c r="D2360" s="19">
        <v>0.22</v>
      </c>
    </row>
    <row r="2361" spans="1:4" ht="26.25" x14ac:dyDescent="0.25">
      <c r="A2361" s="18">
        <v>93280</v>
      </c>
      <c r="B2361" s="80" t="s">
        <v>2000</v>
      </c>
      <c r="C2361" s="18" t="s">
        <v>1711</v>
      </c>
      <c r="D2361" s="19">
        <v>0.81</v>
      </c>
    </row>
    <row r="2362" spans="1:4" x14ac:dyDescent="0.25">
      <c r="A2362" s="18">
        <v>104909</v>
      </c>
      <c r="B2362" s="80" t="s">
        <v>2001</v>
      </c>
      <c r="C2362" s="18" t="s">
        <v>1711</v>
      </c>
      <c r="D2362" s="19">
        <v>0</v>
      </c>
    </row>
    <row r="2363" spans="1:4" x14ac:dyDescent="0.25">
      <c r="A2363" s="18">
        <v>104910</v>
      </c>
      <c r="B2363" s="80" t="s">
        <v>2002</v>
      </c>
      <c r="C2363" s="18" t="s">
        <v>1711</v>
      </c>
      <c r="D2363" s="19">
        <v>0</v>
      </c>
    </row>
    <row r="2364" spans="1:4" x14ac:dyDescent="0.25">
      <c r="A2364" s="18">
        <v>104911</v>
      </c>
      <c r="B2364" s="80" t="s">
        <v>2003</v>
      </c>
      <c r="C2364" s="18" t="s">
        <v>1711</v>
      </c>
      <c r="D2364" s="19">
        <v>0</v>
      </c>
    </row>
    <row r="2365" spans="1:4" x14ac:dyDescent="0.25">
      <c r="A2365" s="18">
        <v>104912</v>
      </c>
      <c r="B2365" s="80" t="s">
        <v>2004</v>
      </c>
      <c r="C2365" s="18" t="s">
        <v>1711</v>
      </c>
      <c r="D2365" s="19">
        <v>40.159999999999997</v>
      </c>
    </row>
    <row r="2366" spans="1:4" ht="26.25" x14ac:dyDescent="0.25">
      <c r="A2366" s="18">
        <v>102840</v>
      </c>
      <c r="B2366" s="80" t="s">
        <v>2005</v>
      </c>
      <c r="C2366" s="18" t="s">
        <v>1711</v>
      </c>
      <c r="D2366" s="19">
        <v>0</v>
      </c>
    </row>
    <row r="2367" spans="1:4" ht="26.25" x14ac:dyDescent="0.25">
      <c r="A2367" s="18">
        <v>102841</v>
      </c>
      <c r="B2367" s="80" t="s">
        <v>2006</v>
      </c>
      <c r="C2367" s="18" t="s">
        <v>1711</v>
      </c>
      <c r="D2367" s="19">
        <v>0</v>
      </c>
    </row>
    <row r="2368" spans="1:4" ht="26.25" x14ac:dyDescent="0.25">
      <c r="A2368" s="18">
        <v>102842</v>
      </c>
      <c r="B2368" s="80" t="s">
        <v>2007</v>
      </c>
      <c r="C2368" s="18" t="s">
        <v>1711</v>
      </c>
      <c r="D2368" s="19">
        <v>0</v>
      </c>
    </row>
    <row r="2369" spans="1:4" ht="26.25" x14ac:dyDescent="0.25">
      <c r="A2369" s="18">
        <v>102843</v>
      </c>
      <c r="B2369" s="80" t="s">
        <v>2008</v>
      </c>
      <c r="C2369" s="18" t="s">
        <v>1711</v>
      </c>
      <c r="D2369" s="19">
        <v>138.15</v>
      </c>
    </row>
    <row r="2370" spans="1:4" ht="26.25" x14ac:dyDescent="0.25">
      <c r="A2370" s="18">
        <v>89267</v>
      </c>
      <c r="B2370" s="80" t="s">
        <v>2009</v>
      </c>
      <c r="C2370" s="18" t="s">
        <v>1711</v>
      </c>
      <c r="D2370" s="19">
        <v>54.42</v>
      </c>
    </row>
    <row r="2371" spans="1:4" ht="26.25" x14ac:dyDescent="0.25">
      <c r="A2371" s="18">
        <v>89269</v>
      </c>
      <c r="B2371" s="80" t="s">
        <v>2010</v>
      </c>
      <c r="C2371" s="18" t="s">
        <v>1711</v>
      </c>
      <c r="D2371" s="19">
        <v>7.75</v>
      </c>
    </row>
    <row r="2372" spans="1:4" ht="26.25" x14ac:dyDescent="0.25">
      <c r="A2372" s="18">
        <v>89268</v>
      </c>
      <c r="B2372" s="80" t="s">
        <v>2011</v>
      </c>
      <c r="C2372" s="18" t="s">
        <v>1711</v>
      </c>
      <c r="D2372" s="19">
        <v>19.18</v>
      </c>
    </row>
    <row r="2373" spans="1:4" ht="26.25" x14ac:dyDescent="0.25">
      <c r="A2373" s="18">
        <v>89270</v>
      </c>
      <c r="B2373" s="80" t="s">
        <v>2012</v>
      </c>
      <c r="C2373" s="18" t="s">
        <v>1711</v>
      </c>
      <c r="D2373" s="19">
        <v>87.49</v>
      </c>
    </row>
    <row r="2374" spans="1:4" ht="26.25" x14ac:dyDescent="0.25">
      <c r="A2374" s="18">
        <v>89271</v>
      </c>
      <c r="B2374" s="80" t="s">
        <v>2013</v>
      </c>
      <c r="C2374" s="18" t="s">
        <v>1711</v>
      </c>
      <c r="D2374" s="19">
        <v>29.77</v>
      </c>
    </row>
    <row r="2375" spans="1:4" ht="26.25" x14ac:dyDescent="0.25">
      <c r="A2375" s="18">
        <v>93283</v>
      </c>
      <c r="B2375" s="80" t="s">
        <v>2014</v>
      </c>
      <c r="C2375" s="18" t="s">
        <v>1711</v>
      </c>
      <c r="D2375" s="19">
        <v>104.66</v>
      </c>
    </row>
    <row r="2376" spans="1:4" ht="26.25" x14ac:dyDescent="0.25">
      <c r="A2376" s="18">
        <v>93296</v>
      </c>
      <c r="B2376" s="80" t="s">
        <v>2015</v>
      </c>
      <c r="C2376" s="18" t="s">
        <v>1711</v>
      </c>
      <c r="D2376" s="19">
        <v>14.91</v>
      </c>
    </row>
    <row r="2377" spans="1:4" ht="26.25" x14ac:dyDescent="0.25">
      <c r="A2377" s="18">
        <v>93284</v>
      </c>
      <c r="B2377" s="80" t="s">
        <v>2016</v>
      </c>
      <c r="C2377" s="18" t="s">
        <v>1711</v>
      </c>
      <c r="D2377" s="19">
        <v>36.89</v>
      </c>
    </row>
    <row r="2378" spans="1:4" ht="26.25" x14ac:dyDescent="0.25">
      <c r="A2378" s="18">
        <v>93285</v>
      </c>
      <c r="B2378" s="80" t="s">
        <v>2017</v>
      </c>
      <c r="C2378" s="18" t="s">
        <v>1711</v>
      </c>
      <c r="D2378" s="19">
        <v>168.25</v>
      </c>
    </row>
    <row r="2379" spans="1:4" ht="26.25" x14ac:dyDescent="0.25">
      <c r="A2379" s="18">
        <v>93286</v>
      </c>
      <c r="B2379" s="80" t="s">
        <v>2018</v>
      </c>
      <c r="C2379" s="18" t="s">
        <v>1711</v>
      </c>
      <c r="D2379" s="19">
        <v>13.65</v>
      </c>
    </row>
    <row r="2380" spans="1:4" ht="26.25" x14ac:dyDescent="0.25">
      <c r="A2380" s="18">
        <v>104706</v>
      </c>
      <c r="B2380" s="80" t="s">
        <v>2019</v>
      </c>
      <c r="C2380" s="18" t="s">
        <v>1711</v>
      </c>
      <c r="D2380" s="19">
        <v>0</v>
      </c>
    </row>
    <row r="2381" spans="1:4" ht="26.25" x14ac:dyDescent="0.25">
      <c r="A2381" s="18">
        <v>104707</v>
      </c>
      <c r="B2381" s="80" t="s">
        <v>2020</v>
      </c>
      <c r="C2381" s="18" t="s">
        <v>1711</v>
      </c>
      <c r="D2381" s="19">
        <v>0</v>
      </c>
    </row>
    <row r="2382" spans="1:4" ht="26.25" x14ac:dyDescent="0.25">
      <c r="A2382" s="18">
        <v>104708</v>
      </c>
      <c r="B2382" s="80" t="s">
        <v>2021</v>
      </c>
      <c r="C2382" s="18" t="s">
        <v>1711</v>
      </c>
      <c r="D2382" s="19">
        <v>0</v>
      </c>
    </row>
    <row r="2383" spans="1:4" ht="26.25" x14ac:dyDescent="0.25">
      <c r="A2383" s="18">
        <v>104709</v>
      </c>
      <c r="B2383" s="80" t="s">
        <v>2022</v>
      </c>
      <c r="C2383" s="18" t="s">
        <v>1711</v>
      </c>
      <c r="D2383" s="19">
        <v>1200.3699999999999</v>
      </c>
    </row>
    <row r="2384" spans="1:4" ht="26.25" x14ac:dyDescent="0.25">
      <c r="A2384" s="18">
        <v>104903</v>
      </c>
      <c r="B2384" s="80" t="s">
        <v>2023</v>
      </c>
      <c r="C2384" s="18" t="s">
        <v>1711</v>
      </c>
      <c r="D2384" s="19">
        <v>0</v>
      </c>
    </row>
    <row r="2385" spans="1:4" ht="26.25" x14ac:dyDescent="0.25">
      <c r="A2385" s="18">
        <v>104904</v>
      </c>
      <c r="B2385" s="80" t="s">
        <v>2024</v>
      </c>
      <c r="C2385" s="18" t="s">
        <v>1711</v>
      </c>
      <c r="D2385" s="19">
        <v>0</v>
      </c>
    </row>
    <row r="2386" spans="1:4" ht="26.25" x14ac:dyDescent="0.25">
      <c r="A2386" s="18">
        <v>104905</v>
      </c>
      <c r="B2386" s="80" t="s">
        <v>2025</v>
      </c>
      <c r="C2386" s="18" t="s">
        <v>1711</v>
      </c>
      <c r="D2386" s="19">
        <v>0</v>
      </c>
    </row>
    <row r="2387" spans="1:4" ht="26.25" x14ac:dyDescent="0.25">
      <c r="A2387" s="18">
        <v>104906</v>
      </c>
      <c r="B2387" s="80" t="s">
        <v>2026</v>
      </c>
      <c r="C2387" s="18" t="s">
        <v>1711</v>
      </c>
      <c r="D2387" s="19">
        <v>101.31</v>
      </c>
    </row>
    <row r="2388" spans="1:4" x14ac:dyDescent="0.25">
      <c r="A2388" s="18">
        <v>102846</v>
      </c>
      <c r="B2388" s="80" t="s">
        <v>2027</v>
      </c>
      <c r="C2388" s="18" t="s">
        <v>1711</v>
      </c>
      <c r="D2388" s="19">
        <v>0</v>
      </c>
    </row>
    <row r="2389" spans="1:4" x14ac:dyDescent="0.25">
      <c r="A2389" s="18">
        <v>102847</v>
      </c>
      <c r="B2389" s="80" t="s">
        <v>2028</v>
      </c>
      <c r="C2389" s="18" t="s">
        <v>1711</v>
      </c>
      <c r="D2389" s="19">
        <v>0</v>
      </c>
    </row>
    <row r="2390" spans="1:4" x14ac:dyDescent="0.25">
      <c r="A2390" s="18">
        <v>102848</v>
      </c>
      <c r="B2390" s="80" t="s">
        <v>2029</v>
      </c>
      <c r="C2390" s="18" t="s">
        <v>1711</v>
      </c>
      <c r="D2390" s="19">
        <v>0</v>
      </c>
    </row>
    <row r="2391" spans="1:4" ht="26.25" x14ac:dyDescent="0.25">
      <c r="A2391" s="18">
        <v>102849</v>
      </c>
      <c r="B2391" s="80" t="s">
        <v>2030</v>
      </c>
      <c r="C2391" s="18" t="s">
        <v>1711</v>
      </c>
      <c r="D2391" s="19">
        <v>67.540000000000006</v>
      </c>
    </row>
    <row r="2392" spans="1:4" ht="26.25" x14ac:dyDescent="0.25">
      <c r="A2392" s="18">
        <v>102852</v>
      </c>
      <c r="B2392" s="80" t="s">
        <v>2031</v>
      </c>
      <c r="C2392" s="18" t="s">
        <v>1711</v>
      </c>
      <c r="D2392" s="19">
        <v>0</v>
      </c>
    </row>
    <row r="2393" spans="1:4" ht="26.25" x14ac:dyDescent="0.25">
      <c r="A2393" s="18">
        <v>102853</v>
      </c>
      <c r="B2393" s="80" t="s">
        <v>2032</v>
      </c>
      <c r="C2393" s="18" t="s">
        <v>1711</v>
      </c>
      <c r="D2393" s="19">
        <v>0</v>
      </c>
    </row>
    <row r="2394" spans="1:4" ht="26.25" x14ac:dyDescent="0.25">
      <c r="A2394" s="18">
        <v>102854</v>
      </c>
      <c r="B2394" s="80" t="s">
        <v>2033</v>
      </c>
      <c r="C2394" s="18" t="s">
        <v>1711</v>
      </c>
      <c r="D2394" s="19">
        <v>0</v>
      </c>
    </row>
    <row r="2395" spans="1:4" ht="26.25" x14ac:dyDescent="0.25">
      <c r="A2395" s="18">
        <v>102855</v>
      </c>
      <c r="B2395" s="80" t="s">
        <v>2034</v>
      </c>
      <c r="C2395" s="18" t="s">
        <v>1711</v>
      </c>
      <c r="D2395" s="19">
        <v>67.540000000000006</v>
      </c>
    </row>
    <row r="2396" spans="1:4" ht="26.25" x14ac:dyDescent="0.25">
      <c r="A2396" s="18">
        <v>106242</v>
      </c>
      <c r="B2396" s="80" t="s">
        <v>13842</v>
      </c>
      <c r="C2396" s="18" t="s">
        <v>1711</v>
      </c>
      <c r="D2396" s="19">
        <v>51.08</v>
      </c>
    </row>
    <row r="2397" spans="1:4" ht="26.25" x14ac:dyDescent="0.25">
      <c r="A2397" s="18">
        <v>106245</v>
      </c>
      <c r="B2397" s="80" t="s">
        <v>13843</v>
      </c>
      <c r="C2397" s="18" t="s">
        <v>1711</v>
      </c>
      <c r="D2397" s="19">
        <v>7.08</v>
      </c>
    </row>
    <row r="2398" spans="1:4" ht="26.25" x14ac:dyDescent="0.25">
      <c r="A2398" s="18">
        <v>106243</v>
      </c>
      <c r="B2398" s="80" t="s">
        <v>13844</v>
      </c>
      <c r="C2398" s="18" t="s">
        <v>1711</v>
      </c>
      <c r="D2398" s="19">
        <v>17.47</v>
      </c>
    </row>
    <row r="2399" spans="1:4" ht="26.25" x14ac:dyDescent="0.25">
      <c r="A2399" s="18">
        <v>106244</v>
      </c>
      <c r="B2399" s="80" t="s">
        <v>13845</v>
      </c>
      <c r="C2399" s="18" t="s">
        <v>1711</v>
      </c>
      <c r="D2399" s="19">
        <v>80.959999999999994</v>
      </c>
    </row>
    <row r="2400" spans="1:4" ht="26.25" x14ac:dyDescent="0.25">
      <c r="A2400" s="18">
        <v>106246</v>
      </c>
      <c r="B2400" s="80" t="s">
        <v>13846</v>
      </c>
      <c r="C2400" s="18" t="s">
        <v>1711</v>
      </c>
      <c r="D2400" s="19">
        <v>161.97</v>
      </c>
    </row>
    <row r="2401" spans="1:4" ht="26.25" x14ac:dyDescent="0.25">
      <c r="A2401" s="18">
        <v>93397</v>
      </c>
      <c r="B2401" s="80" t="s">
        <v>2035</v>
      </c>
      <c r="C2401" s="18" t="s">
        <v>1711</v>
      </c>
      <c r="D2401" s="19">
        <v>28.82</v>
      </c>
    </row>
    <row r="2402" spans="1:4" ht="26.25" x14ac:dyDescent="0.25">
      <c r="A2402" s="18">
        <v>93399</v>
      </c>
      <c r="B2402" s="80" t="s">
        <v>2036</v>
      </c>
      <c r="C2402" s="18" t="s">
        <v>1711</v>
      </c>
      <c r="D2402" s="19">
        <v>4.42</v>
      </c>
    </row>
    <row r="2403" spans="1:4" ht="26.25" x14ac:dyDescent="0.25">
      <c r="A2403" s="18">
        <v>93398</v>
      </c>
      <c r="B2403" s="80" t="s">
        <v>2037</v>
      </c>
      <c r="C2403" s="18" t="s">
        <v>1711</v>
      </c>
      <c r="D2403" s="19">
        <v>10.95</v>
      </c>
    </row>
    <row r="2404" spans="1:4" ht="26.25" x14ac:dyDescent="0.25">
      <c r="A2404" s="18">
        <v>93400</v>
      </c>
      <c r="B2404" s="80" t="s">
        <v>2038</v>
      </c>
      <c r="C2404" s="18" t="s">
        <v>1711</v>
      </c>
      <c r="D2404" s="19">
        <v>50.34</v>
      </c>
    </row>
    <row r="2405" spans="1:4" ht="26.25" x14ac:dyDescent="0.25">
      <c r="A2405" s="18">
        <v>93401</v>
      </c>
      <c r="B2405" s="80" t="s">
        <v>2039</v>
      </c>
      <c r="C2405" s="18" t="s">
        <v>1711</v>
      </c>
      <c r="D2405" s="19">
        <v>162.28</v>
      </c>
    </row>
    <row r="2406" spans="1:4" ht="26.25" x14ac:dyDescent="0.25">
      <c r="A2406" s="18">
        <v>89259</v>
      </c>
      <c r="B2406" s="80" t="s">
        <v>2040</v>
      </c>
      <c r="C2406" s="18" t="s">
        <v>1711</v>
      </c>
      <c r="D2406" s="19">
        <v>31.23</v>
      </c>
    </row>
    <row r="2407" spans="1:4" ht="26.25" x14ac:dyDescent="0.25">
      <c r="A2407" s="18">
        <v>91466</v>
      </c>
      <c r="B2407" s="80" t="s">
        <v>2041</v>
      </c>
      <c r="C2407" s="18" t="s">
        <v>1711</v>
      </c>
      <c r="D2407" s="19">
        <v>4.67</v>
      </c>
    </row>
    <row r="2408" spans="1:4" ht="26.25" x14ac:dyDescent="0.25">
      <c r="A2408" s="18">
        <v>89260</v>
      </c>
      <c r="B2408" s="80" t="s">
        <v>2042</v>
      </c>
      <c r="C2408" s="18" t="s">
        <v>1711</v>
      </c>
      <c r="D2408" s="19">
        <v>11.58</v>
      </c>
    </row>
    <row r="2409" spans="1:4" ht="26.25" x14ac:dyDescent="0.25">
      <c r="A2409" s="18">
        <v>89262</v>
      </c>
      <c r="B2409" s="80" t="s">
        <v>2043</v>
      </c>
      <c r="C2409" s="18" t="s">
        <v>1711</v>
      </c>
      <c r="D2409" s="19">
        <v>53.35</v>
      </c>
    </row>
    <row r="2410" spans="1:4" ht="26.25" x14ac:dyDescent="0.25">
      <c r="A2410" s="18">
        <v>91467</v>
      </c>
      <c r="B2410" s="80" t="s">
        <v>2044</v>
      </c>
      <c r="C2410" s="18" t="s">
        <v>1711</v>
      </c>
      <c r="D2410" s="19">
        <v>162.28</v>
      </c>
    </row>
    <row r="2411" spans="1:4" ht="39" x14ac:dyDescent="0.25">
      <c r="A2411" s="18">
        <v>105839</v>
      </c>
      <c r="B2411" s="80" t="s">
        <v>2045</v>
      </c>
      <c r="C2411" s="18" t="s">
        <v>1711</v>
      </c>
      <c r="D2411" s="19">
        <v>0</v>
      </c>
    </row>
    <row r="2412" spans="1:4" ht="39" x14ac:dyDescent="0.25">
      <c r="A2412" s="18">
        <v>105842</v>
      </c>
      <c r="B2412" s="80" t="s">
        <v>2046</v>
      </c>
      <c r="C2412" s="18" t="s">
        <v>1711</v>
      </c>
      <c r="D2412" s="19">
        <v>0</v>
      </c>
    </row>
    <row r="2413" spans="1:4" ht="39" x14ac:dyDescent="0.25">
      <c r="A2413" s="18">
        <v>105840</v>
      </c>
      <c r="B2413" s="80" t="s">
        <v>2047</v>
      </c>
      <c r="C2413" s="18" t="s">
        <v>1711</v>
      </c>
      <c r="D2413" s="19">
        <v>0</v>
      </c>
    </row>
    <row r="2414" spans="1:4" ht="39" x14ac:dyDescent="0.25">
      <c r="A2414" s="18">
        <v>105841</v>
      </c>
      <c r="B2414" s="80" t="s">
        <v>2048</v>
      </c>
      <c r="C2414" s="18" t="s">
        <v>1711</v>
      </c>
      <c r="D2414" s="19">
        <v>0</v>
      </c>
    </row>
    <row r="2415" spans="1:4" ht="39" x14ac:dyDescent="0.25">
      <c r="A2415" s="18">
        <v>105843</v>
      </c>
      <c r="B2415" s="80" t="s">
        <v>2049</v>
      </c>
      <c r="C2415" s="18" t="s">
        <v>1711</v>
      </c>
      <c r="D2415" s="19">
        <v>85.4</v>
      </c>
    </row>
    <row r="2416" spans="1:4" ht="26.25" x14ac:dyDescent="0.25">
      <c r="A2416" s="18">
        <v>91629</v>
      </c>
      <c r="B2416" s="80" t="s">
        <v>2050</v>
      </c>
      <c r="C2416" s="18" t="s">
        <v>1711</v>
      </c>
      <c r="D2416" s="19">
        <v>24.82</v>
      </c>
    </row>
    <row r="2417" spans="1:4" ht="26.25" x14ac:dyDescent="0.25">
      <c r="A2417" s="18">
        <v>91631</v>
      </c>
      <c r="B2417" s="80" t="s">
        <v>2051</v>
      </c>
      <c r="C2417" s="18" t="s">
        <v>1711</v>
      </c>
      <c r="D2417" s="19">
        <v>3.76</v>
      </c>
    </row>
    <row r="2418" spans="1:4" ht="26.25" x14ac:dyDescent="0.25">
      <c r="A2418" s="18">
        <v>91630</v>
      </c>
      <c r="B2418" s="80" t="s">
        <v>2052</v>
      </c>
      <c r="C2418" s="18" t="s">
        <v>1711</v>
      </c>
      <c r="D2418" s="19">
        <v>9.31</v>
      </c>
    </row>
    <row r="2419" spans="1:4" ht="26.25" x14ac:dyDescent="0.25">
      <c r="A2419" s="18">
        <v>91632</v>
      </c>
      <c r="B2419" s="80" t="s">
        <v>2053</v>
      </c>
      <c r="C2419" s="18" t="s">
        <v>1711</v>
      </c>
      <c r="D2419" s="19">
        <v>42.84</v>
      </c>
    </row>
    <row r="2420" spans="1:4" ht="26.25" x14ac:dyDescent="0.25">
      <c r="A2420" s="18">
        <v>91633</v>
      </c>
      <c r="B2420" s="80" t="s">
        <v>2054</v>
      </c>
      <c r="C2420" s="18" t="s">
        <v>1711</v>
      </c>
      <c r="D2420" s="19">
        <v>137.35</v>
      </c>
    </row>
    <row r="2421" spans="1:4" ht="39" x14ac:dyDescent="0.25">
      <c r="A2421" s="18">
        <v>105979</v>
      </c>
      <c r="B2421" s="80" t="s">
        <v>13049</v>
      </c>
      <c r="C2421" s="18" t="s">
        <v>1711</v>
      </c>
      <c r="D2421" s="19">
        <v>49.38</v>
      </c>
    </row>
    <row r="2422" spans="1:4" ht="39" x14ac:dyDescent="0.25">
      <c r="A2422" s="18">
        <v>105982</v>
      </c>
      <c r="B2422" s="80" t="s">
        <v>13050</v>
      </c>
      <c r="C2422" s="18" t="s">
        <v>1711</v>
      </c>
      <c r="D2422" s="19">
        <v>6.89</v>
      </c>
    </row>
    <row r="2423" spans="1:4" ht="39" x14ac:dyDescent="0.25">
      <c r="A2423" s="18">
        <v>105980</v>
      </c>
      <c r="B2423" s="80" t="s">
        <v>13051</v>
      </c>
      <c r="C2423" s="18" t="s">
        <v>1711</v>
      </c>
      <c r="D2423" s="19">
        <v>17.02</v>
      </c>
    </row>
    <row r="2424" spans="1:4" ht="39" x14ac:dyDescent="0.25">
      <c r="A2424" s="18">
        <v>105981</v>
      </c>
      <c r="B2424" s="80" t="s">
        <v>13052</v>
      </c>
      <c r="C2424" s="18" t="s">
        <v>1711</v>
      </c>
      <c r="D2424" s="19">
        <v>78.84</v>
      </c>
    </row>
    <row r="2425" spans="1:4" ht="39" x14ac:dyDescent="0.25">
      <c r="A2425" s="18">
        <v>105983</v>
      </c>
      <c r="B2425" s="80" t="s">
        <v>13053</v>
      </c>
      <c r="C2425" s="18" t="s">
        <v>1711</v>
      </c>
      <c r="D2425" s="19">
        <v>161.97</v>
      </c>
    </row>
    <row r="2426" spans="1:4" ht="26.25" x14ac:dyDescent="0.25">
      <c r="A2426" s="18">
        <v>98760</v>
      </c>
      <c r="B2426" s="80" t="s">
        <v>13210</v>
      </c>
      <c r="C2426" s="18" t="s">
        <v>1711</v>
      </c>
      <c r="D2426" s="19">
        <v>0.06</v>
      </c>
    </row>
    <row r="2427" spans="1:4" ht="26.25" x14ac:dyDescent="0.25">
      <c r="A2427" s="18">
        <v>98761</v>
      </c>
      <c r="B2427" s="80" t="s">
        <v>13211</v>
      </c>
      <c r="C2427" s="18" t="s">
        <v>1711</v>
      </c>
      <c r="D2427" s="19">
        <v>0.01</v>
      </c>
    </row>
    <row r="2428" spans="1:4" ht="26.25" x14ac:dyDescent="0.25">
      <c r="A2428" s="18">
        <v>98762</v>
      </c>
      <c r="B2428" s="80" t="s">
        <v>13212</v>
      </c>
      <c r="C2428" s="18" t="s">
        <v>1711</v>
      </c>
      <c r="D2428" s="19">
        <v>0.08</v>
      </c>
    </row>
    <row r="2429" spans="1:4" ht="26.25" x14ac:dyDescent="0.25">
      <c r="A2429" s="18">
        <v>98763</v>
      </c>
      <c r="B2429" s="80" t="s">
        <v>13213</v>
      </c>
      <c r="C2429" s="18" t="s">
        <v>1711</v>
      </c>
      <c r="D2429" s="19">
        <v>6.24</v>
      </c>
    </row>
    <row r="2430" spans="1:4" ht="26.25" x14ac:dyDescent="0.25">
      <c r="A2430" s="18">
        <v>99829</v>
      </c>
      <c r="B2430" s="80" t="s">
        <v>2055</v>
      </c>
      <c r="C2430" s="18" t="s">
        <v>1711</v>
      </c>
      <c r="D2430" s="19">
        <v>0.2</v>
      </c>
    </row>
    <row r="2431" spans="1:4" ht="26.25" x14ac:dyDescent="0.25">
      <c r="A2431" s="18">
        <v>99830</v>
      </c>
      <c r="B2431" s="80" t="s">
        <v>2056</v>
      </c>
      <c r="C2431" s="18" t="s">
        <v>1711</v>
      </c>
      <c r="D2431" s="19">
        <v>0.04</v>
      </c>
    </row>
    <row r="2432" spans="1:4" ht="26.25" x14ac:dyDescent="0.25">
      <c r="A2432" s="18">
        <v>99831</v>
      </c>
      <c r="B2432" s="80" t="s">
        <v>2057</v>
      </c>
      <c r="C2432" s="18" t="s">
        <v>1711</v>
      </c>
      <c r="D2432" s="19">
        <v>0.13</v>
      </c>
    </row>
    <row r="2433" spans="1:4" ht="26.25" x14ac:dyDescent="0.25">
      <c r="A2433" s="18">
        <v>99832</v>
      </c>
      <c r="B2433" s="80" t="s">
        <v>2058</v>
      </c>
      <c r="C2433" s="18" t="s">
        <v>1711</v>
      </c>
      <c r="D2433" s="19">
        <v>4.6399999999999997</v>
      </c>
    </row>
    <row r="2434" spans="1:4" ht="26.25" x14ac:dyDescent="0.25">
      <c r="A2434" s="18">
        <v>104516</v>
      </c>
      <c r="B2434" s="80" t="s">
        <v>2059</v>
      </c>
      <c r="C2434" s="18" t="s">
        <v>1711</v>
      </c>
      <c r="D2434" s="19">
        <v>0</v>
      </c>
    </row>
    <row r="2435" spans="1:4" ht="26.25" x14ac:dyDescent="0.25">
      <c r="A2435" s="18">
        <v>104517</v>
      </c>
      <c r="B2435" s="80" t="s">
        <v>2060</v>
      </c>
      <c r="C2435" s="18" t="s">
        <v>1711</v>
      </c>
      <c r="D2435" s="19">
        <v>0</v>
      </c>
    </row>
    <row r="2436" spans="1:4" ht="26.25" x14ac:dyDescent="0.25">
      <c r="A2436" s="18">
        <v>104518</v>
      </c>
      <c r="B2436" s="80" t="s">
        <v>2061</v>
      </c>
      <c r="C2436" s="18" t="s">
        <v>1711</v>
      </c>
      <c r="D2436" s="19">
        <v>0</v>
      </c>
    </row>
    <row r="2437" spans="1:4" ht="26.25" x14ac:dyDescent="0.25">
      <c r="A2437" s="18">
        <v>104519</v>
      </c>
      <c r="B2437" s="80" t="s">
        <v>2062</v>
      </c>
      <c r="C2437" s="18" t="s">
        <v>1711</v>
      </c>
      <c r="D2437" s="19">
        <v>0.67</v>
      </c>
    </row>
    <row r="2438" spans="1:4" ht="26.25" x14ac:dyDescent="0.25">
      <c r="A2438" s="18">
        <v>90682</v>
      </c>
      <c r="B2438" s="80" t="s">
        <v>2063</v>
      </c>
      <c r="C2438" s="18" t="s">
        <v>1711</v>
      </c>
      <c r="D2438" s="19">
        <v>38.75</v>
      </c>
    </row>
    <row r="2439" spans="1:4" ht="26.25" x14ac:dyDescent="0.25">
      <c r="A2439" s="18">
        <v>90683</v>
      </c>
      <c r="B2439" s="80" t="s">
        <v>2064</v>
      </c>
      <c r="C2439" s="18" t="s">
        <v>1711</v>
      </c>
      <c r="D2439" s="19">
        <v>8.9600000000000009</v>
      </c>
    </row>
    <row r="2440" spans="1:4" ht="26.25" x14ac:dyDescent="0.25">
      <c r="A2440" s="18">
        <v>90684</v>
      </c>
      <c r="B2440" s="80" t="s">
        <v>2065</v>
      </c>
      <c r="C2440" s="18" t="s">
        <v>1711</v>
      </c>
      <c r="D2440" s="19">
        <v>42.39</v>
      </c>
    </row>
    <row r="2441" spans="1:4" ht="26.25" x14ac:dyDescent="0.25">
      <c r="A2441" s="18">
        <v>90685</v>
      </c>
      <c r="B2441" s="80" t="s">
        <v>2066</v>
      </c>
      <c r="C2441" s="18" t="s">
        <v>1711</v>
      </c>
      <c r="D2441" s="19">
        <v>58.39</v>
      </c>
    </row>
    <row r="2442" spans="1:4" x14ac:dyDescent="0.25">
      <c r="A2442" s="18">
        <v>95114</v>
      </c>
      <c r="B2442" s="80" t="s">
        <v>2067</v>
      </c>
      <c r="C2442" s="18" t="s">
        <v>1711</v>
      </c>
      <c r="D2442" s="19">
        <v>0.51</v>
      </c>
    </row>
    <row r="2443" spans="1:4" x14ac:dyDescent="0.25">
      <c r="A2443" s="18">
        <v>95115</v>
      </c>
      <c r="B2443" s="80" t="s">
        <v>2068</v>
      </c>
      <c r="C2443" s="18" t="s">
        <v>1711</v>
      </c>
      <c r="D2443" s="19">
        <v>0.11</v>
      </c>
    </row>
    <row r="2444" spans="1:4" x14ac:dyDescent="0.25">
      <c r="A2444" s="18">
        <v>53863</v>
      </c>
      <c r="B2444" s="80" t="s">
        <v>2069</v>
      </c>
      <c r="C2444" s="18" t="s">
        <v>1711</v>
      </c>
      <c r="D2444" s="19">
        <v>0.64</v>
      </c>
    </row>
    <row r="2445" spans="1:4" x14ac:dyDescent="0.25">
      <c r="A2445" s="18">
        <v>104652</v>
      </c>
      <c r="B2445" s="80" t="s">
        <v>2070</v>
      </c>
      <c r="C2445" s="18" t="s">
        <v>1711</v>
      </c>
      <c r="D2445" s="19">
        <v>0</v>
      </c>
    </row>
    <row r="2446" spans="1:4" x14ac:dyDescent="0.25">
      <c r="A2446" s="18">
        <v>104653</v>
      </c>
      <c r="B2446" s="80" t="s">
        <v>2071</v>
      </c>
      <c r="C2446" s="18" t="s">
        <v>1711</v>
      </c>
      <c r="D2446" s="19">
        <v>0</v>
      </c>
    </row>
    <row r="2447" spans="1:4" x14ac:dyDescent="0.25">
      <c r="A2447" s="18">
        <v>104654</v>
      </c>
      <c r="B2447" s="80" t="s">
        <v>2072</v>
      </c>
      <c r="C2447" s="18" t="s">
        <v>1711</v>
      </c>
      <c r="D2447" s="19">
        <v>0</v>
      </c>
    </row>
    <row r="2448" spans="1:4" x14ac:dyDescent="0.25">
      <c r="A2448" s="18">
        <v>104655</v>
      </c>
      <c r="B2448" s="80" t="s">
        <v>2073</v>
      </c>
      <c r="C2448" s="18" t="s">
        <v>1711</v>
      </c>
      <c r="D2448" s="19">
        <v>0.71</v>
      </c>
    </row>
    <row r="2449" spans="1:4" ht="26.25" x14ac:dyDescent="0.25">
      <c r="A2449" s="18">
        <v>102270</v>
      </c>
      <c r="B2449" s="80" t="s">
        <v>2074</v>
      </c>
      <c r="C2449" s="18" t="s">
        <v>1711</v>
      </c>
      <c r="D2449" s="19">
        <v>0.87</v>
      </c>
    </row>
    <row r="2450" spans="1:4" ht="26.25" x14ac:dyDescent="0.25">
      <c r="A2450" s="18">
        <v>102271</v>
      </c>
      <c r="B2450" s="80" t="s">
        <v>2075</v>
      </c>
      <c r="C2450" s="18" t="s">
        <v>1711</v>
      </c>
      <c r="D2450" s="19">
        <v>0.2</v>
      </c>
    </row>
    <row r="2451" spans="1:4" ht="26.25" x14ac:dyDescent="0.25">
      <c r="A2451" s="18">
        <v>102272</v>
      </c>
      <c r="B2451" s="80" t="s">
        <v>2076</v>
      </c>
      <c r="C2451" s="18" t="s">
        <v>1711</v>
      </c>
      <c r="D2451" s="19">
        <v>1.08</v>
      </c>
    </row>
    <row r="2452" spans="1:4" ht="26.25" x14ac:dyDescent="0.25">
      <c r="A2452" s="18">
        <v>102273</v>
      </c>
      <c r="B2452" s="80" t="s">
        <v>2077</v>
      </c>
      <c r="C2452" s="18" t="s">
        <v>1711</v>
      </c>
      <c r="D2452" s="19">
        <v>1.78</v>
      </c>
    </row>
    <row r="2453" spans="1:4" x14ac:dyDescent="0.25">
      <c r="A2453" s="18">
        <v>95255</v>
      </c>
      <c r="B2453" s="80" t="s">
        <v>2078</v>
      </c>
      <c r="C2453" s="18" t="s">
        <v>1711</v>
      </c>
      <c r="D2453" s="19">
        <v>1.03</v>
      </c>
    </row>
    <row r="2454" spans="1:4" x14ac:dyDescent="0.25">
      <c r="A2454" s="18">
        <v>95256</v>
      </c>
      <c r="B2454" s="80" t="s">
        <v>2079</v>
      </c>
      <c r="C2454" s="18" t="s">
        <v>1711</v>
      </c>
      <c r="D2454" s="19">
        <v>0.24</v>
      </c>
    </row>
    <row r="2455" spans="1:4" x14ac:dyDescent="0.25">
      <c r="A2455" s="18">
        <v>95257</v>
      </c>
      <c r="B2455" s="80" t="s">
        <v>2080</v>
      </c>
      <c r="C2455" s="18" t="s">
        <v>1711</v>
      </c>
      <c r="D2455" s="19">
        <v>1.29</v>
      </c>
    </row>
    <row r="2456" spans="1:4" x14ac:dyDescent="0.25">
      <c r="A2456" s="18">
        <v>105913</v>
      </c>
      <c r="B2456" s="80" t="s">
        <v>2081</v>
      </c>
      <c r="C2456" s="18" t="s">
        <v>1711</v>
      </c>
      <c r="D2456" s="19">
        <v>0.88</v>
      </c>
    </row>
    <row r="2457" spans="1:4" x14ac:dyDescent="0.25">
      <c r="A2457" s="18">
        <v>105914</v>
      </c>
      <c r="B2457" s="80" t="s">
        <v>2082</v>
      </c>
      <c r="C2457" s="18" t="s">
        <v>1711</v>
      </c>
      <c r="D2457" s="19">
        <v>0.2</v>
      </c>
    </row>
    <row r="2458" spans="1:4" x14ac:dyDescent="0.25">
      <c r="A2458" s="18">
        <v>105915</v>
      </c>
      <c r="B2458" s="80" t="s">
        <v>2083</v>
      </c>
      <c r="C2458" s="18" t="s">
        <v>1711</v>
      </c>
      <c r="D2458" s="19">
        <v>1.1000000000000001</v>
      </c>
    </row>
    <row r="2459" spans="1:4" ht="39" x14ac:dyDescent="0.25">
      <c r="A2459" s="18">
        <v>103792</v>
      </c>
      <c r="B2459" s="80" t="s">
        <v>2084</v>
      </c>
      <c r="C2459" s="18" t="s">
        <v>1711</v>
      </c>
      <c r="D2459" s="19">
        <v>4.91</v>
      </c>
    </row>
    <row r="2460" spans="1:4" ht="39" x14ac:dyDescent="0.25">
      <c r="A2460" s="18">
        <v>103789</v>
      </c>
      <c r="B2460" s="80" t="s">
        <v>2085</v>
      </c>
      <c r="C2460" s="18" t="s">
        <v>1711</v>
      </c>
      <c r="D2460" s="19">
        <v>0</v>
      </c>
    </row>
    <row r="2461" spans="1:4" ht="39" x14ac:dyDescent="0.25">
      <c r="A2461" s="18">
        <v>103790</v>
      </c>
      <c r="B2461" s="80" t="s">
        <v>2086</v>
      </c>
      <c r="C2461" s="18" t="s">
        <v>1711</v>
      </c>
      <c r="D2461" s="19">
        <v>0</v>
      </c>
    </row>
    <row r="2462" spans="1:4" ht="39" x14ac:dyDescent="0.25">
      <c r="A2462" s="18">
        <v>103791</v>
      </c>
      <c r="B2462" s="80" t="s">
        <v>2087</v>
      </c>
      <c r="C2462" s="18" t="s">
        <v>1711</v>
      </c>
      <c r="D2462" s="19">
        <v>0</v>
      </c>
    </row>
    <row r="2463" spans="1:4" ht="26.25" x14ac:dyDescent="0.25">
      <c r="A2463" s="18">
        <v>96054</v>
      </c>
      <c r="B2463" s="80" t="s">
        <v>2088</v>
      </c>
      <c r="C2463" s="18" t="s">
        <v>1711</v>
      </c>
      <c r="D2463" s="19">
        <v>30.52</v>
      </c>
    </row>
    <row r="2464" spans="1:4" ht="26.25" x14ac:dyDescent="0.25">
      <c r="A2464" s="18">
        <v>96060</v>
      </c>
      <c r="B2464" s="80" t="s">
        <v>2089</v>
      </c>
      <c r="C2464" s="18" t="s">
        <v>1711</v>
      </c>
      <c r="D2464" s="19">
        <v>6.35</v>
      </c>
    </row>
    <row r="2465" spans="1:4" ht="26.25" x14ac:dyDescent="0.25">
      <c r="A2465" s="18">
        <v>96061</v>
      </c>
      <c r="B2465" s="80" t="s">
        <v>2090</v>
      </c>
      <c r="C2465" s="18" t="s">
        <v>1711</v>
      </c>
      <c r="D2465" s="19">
        <v>38.159999999999997</v>
      </c>
    </row>
    <row r="2466" spans="1:4" ht="26.25" x14ac:dyDescent="0.25">
      <c r="A2466" s="18">
        <v>96062</v>
      </c>
      <c r="B2466" s="80" t="s">
        <v>2091</v>
      </c>
      <c r="C2466" s="18" t="s">
        <v>1711</v>
      </c>
      <c r="D2466" s="19">
        <v>40.89</v>
      </c>
    </row>
    <row r="2467" spans="1:4" ht="26.25" x14ac:dyDescent="0.25">
      <c r="A2467" s="18">
        <v>90688</v>
      </c>
      <c r="B2467" s="80" t="s">
        <v>2092</v>
      </c>
      <c r="C2467" s="18" t="s">
        <v>1711</v>
      </c>
      <c r="D2467" s="19">
        <v>25.68</v>
      </c>
    </row>
    <row r="2468" spans="1:4" ht="26.25" x14ac:dyDescent="0.25">
      <c r="A2468" s="18">
        <v>90689</v>
      </c>
      <c r="B2468" s="80" t="s">
        <v>2093</v>
      </c>
      <c r="C2468" s="18" t="s">
        <v>1711</v>
      </c>
      <c r="D2468" s="19">
        <v>5.07</v>
      </c>
    </row>
    <row r="2469" spans="1:4" ht="26.25" x14ac:dyDescent="0.25">
      <c r="A2469" s="18">
        <v>90690</v>
      </c>
      <c r="B2469" s="80" t="s">
        <v>2094</v>
      </c>
      <c r="C2469" s="18" t="s">
        <v>1711</v>
      </c>
      <c r="D2469" s="19">
        <v>32.1</v>
      </c>
    </row>
    <row r="2470" spans="1:4" ht="26.25" x14ac:dyDescent="0.25">
      <c r="A2470" s="18">
        <v>90691</v>
      </c>
      <c r="B2470" s="80" t="s">
        <v>2095</v>
      </c>
      <c r="C2470" s="18" t="s">
        <v>1711</v>
      </c>
      <c r="D2470" s="19">
        <v>40.89</v>
      </c>
    </row>
    <row r="2471" spans="1:4" ht="26.25" x14ac:dyDescent="0.25">
      <c r="A2471" s="18">
        <v>96241</v>
      </c>
      <c r="B2471" s="80" t="s">
        <v>2096</v>
      </c>
      <c r="C2471" s="18" t="s">
        <v>1711</v>
      </c>
      <c r="D2471" s="19">
        <v>27.28</v>
      </c>
    </row>
    <row r="2472" spans="1:4" x14ac:dyDescent="0.25">
      <c r="A2472" s="18">
        <v>96242</v>
      </c>
      <c r="B2472" s="80" t="s">
        <v>2097</v>
      </c>
      <c r="C2472" s="18" t="s">
        <v>1711</v>
      </c>
      <c r="D2472" s="19">
        <v>7.21</v>
      </c>
    </row>
    <row r="2473" spans="1:4" ht="26.25" x14ac:dyDescent="0.25">
      <c r="A2473" s="18">
        <v>96243</v>
      </c>
      <c r="B2473" s="80" t="s">
        <v>2098</v>
      </c>
      <c r="C2473" s="18" t="s">
        <v>1711</v>
      </c>
      <c r="D2473" s="19">
        <v>34.1</v>
      </c>
    </row>
    <row r="2474" spans="1:4" ht="26.25" x14ac:dyDescent="0.25">
      <c r="A2474" s="18">
        <v>96244</v>
      </c>
      <c r="B2474" s="80" t="s">
        <v>2099</v>
      </c>
      <c r="C2474" s="18" t="s">
        <v>1711</v>
      </c>
      <c r="D2474" s="19">
        <v>17.86</v>
      </c>
    </row>
    <row r="2475" spans="1:4" ht="26.25" x14ac:dyDescent="0.25">
      <c r="A2475" s="18">
        <v>88400</v>
      </c>
      <c r="B2475" s="80" t="s">
        <v>2100</v>
      </c>
      <c r="C2475" s="18" t="s">
        <v>1711</v>
      </c>
      <c r="D2475" s="19">
        <v>0.78</v>
      </c>
    </row>
    <row r="2476" spans="1:4" ht="26.25" x14ac:dyDescent="0.25">
      <c r="A2476" s="18">
        <v>88401</v>
      </c>
      <c r="B2476" s="80" t="s">
        <v>2101</v>
      </c>
      <c r="C2476" s="18" t="s">
        <v>1711</v>
      </c>
      <c r="D2476" s="19">
        <v>0.18</v>
      </c>
    </row>
    <row r="2477" spans="1:4" ht="26.25" x14ac:dyDescent="0.25">
      <c r="A2477" s="18">
        <v>88402</v>
      </c>
      <c r="B2477" s="80" t="s">
        <v>2102</v>
      </c>
      <c r="C2477" s="18" t="s">
        <v>1711</v>
      </c>
      <c r="D2477" s="19">
        <v>0.85</v>
      </c>
    </row>
    <row r="2478" spans="1:4" ht="26.25" x14ac:dyDescent="0.25">
      <c r="A2478" s="18">
        <v>88403</v>
      </c>
      <c r="B2478" s="80" t="s">
        <v>2103</v>
      </c>
      <c r="C2478" s="18" t="s">
        <v>1711</v>
      </c>
      <c r="D2478" s="19">
        <v>1.97</v>
      </c>
    </row>
    <row r="2479" spans="1:4" ht="26.25" x14ac:dyDescent="0.25">
      <c r="A2479" s="18">
        <v>88387</v>
      </c>
      <c r="B2479" s="80" t="s">
        <v>2104</v>
      </c>
      <c r="C2479" s="18" t="s">
        <v>1711</v>
      </c>
      <c r="D2479" s="19">
        <v>0.82</v>
      </c>
    </row>
    <row r="2480" spans="1:4" ht="26.25" x14ac:dyDescent="0.25">
      <c r="A2480" s="18">
        <v>88389</v>
      </c>
      <c r="B2480" s="80" t="s">
        <v>2105</v>
      </c>
      <c r="C2480" s="18" t="s">
        <v>1711</v>
      </c>
      <c r="D2480" s="19">
        <v>0.19</v>
      </c>
    </row>
    <row r="2481" spans="1:4" ht="26.25" x14ac:dyDescent="0.25">
      <c r="A2481" s="18">
        <v>88390</v>
      </c>
      <c r="B2481" s="80" t="s">
        <v>2106</v>
      </c>
      <c r="C2481" s="18" t="s">
        <v>1711</v>
      </c>
      <c r="D2481" s="19">
        <v>0.9</v>
      </c>
    </row>
    <row r="2482" spans="1:4" ht="26.25" x14ac:dyDescent="0.25">
      <c r="A2482" s="18">
        <v>88391</v>
      </c>
      <c r="B2482" s="80" t="s">
        <v>2107</v>
      </c>
      <c r="C2482" s="18" t="s">
        <v>1711</v>
      </c>
      <c r="D2482" s="19">
        <v>3.28</v>
      </c>
    </row>
    <row r="2483" spans="1:4" ht="26.25" x14ac:dyDescent="0.25">
      <c r="A2483" s="18">
        <v>88394</v>
      </c>
      <c r="B2483" s="80" t="s">
        <v>2108</v>
      </c>
      <c r="C2483" s="18" t="s">
        <v>1711</v>
      </c>
      <c r="D2483" s="19">
        <v>0.98</v>
      </c>
    </row>
    <row r="2484" spans="1:4" ht="26.25" x14ac:dyDescent="0.25">
      <c r="A2484" s="18">
        <v>88395</v>
      </c>
      <c r="B2484" s="80" t="s">
        <v>2109</v>
      </c>
      <c r="C2484" s="18" t="s">
        <v>1711</v>
      </c>
      <c r="D2484" s="19">
        <v>0.22</v>
      </c>
    </row>
    <row r="2485" spans="1:4" ht="26.25" x14ac:dyDescent="0.25">
      <c r="A2485" s="18">
        <v>88396</v>
      </c>
      <c r="B2485" s="80" t="s">
        <v>2110</v>
      </c>
      <c r="C2485" s="18" t="s">
        <v>1711</v>
      </c>
      <c r="D2485" s="19">
        <v>1.07</v>
      </c>
    </row>
    <row r="2486" spans="1:4" ht="26.25" x14ac:dyDescent="0.25">
      <c r="A2486" s="18">
        <v>88397</v>
      </c>
      <c r="B2486" s="80" t="s">
        <v>2111</v>
      </c>
      <c r="C2486" s="18" t="s">
        <v>1711</v>
      </c>
      <c r="D2486" s="19">
        <v>4.92</v>
      </c>
    </row>
    <row r="2487" spans="1:4" ht="26.25" x14ac:dyDescent="0.25">
      <c r="A2487" s="18">
        <v>90633</v>
      </c>
      <c r="B2487" s="80" t="s">
        <v>2112</v>
      </c>
      <c r="C2487" s="18" t="s">
        <v>1711</v>
      </c>
      <c r="D2487" s="19">
        <v>3.92</v>
      </c>
    </row>
    <row r="2488" spans="1:4" ht="26.25" x14ac:dyDescent="0.25">
      <c r="A2488" s="18">
        <v>90634</v>
      </c>
      <c r="B2488" s="80" t="s">
        <v>2113</v>
      </c>
      <c r="C2488" s="18" t="s">
        <v>1711</v>
      </c>
      <c r="D2488" s="19">
        <v>0.9</v>
      </c>
    </row>
    <row r="2489" spans="1:4" ht="26.25" x14ac:dyDescent="0.25">
      <c r="A2489" s="18">
        <v>90635</v>
      </c>
      <c r="B2489" s="80" t="s">
        <v>2114</v>
      </c>
      <c r="C2489" s="18" t="s">
        <v>1711</v>
      </c>
      <c r="D2489" s="19">
        <v>4.29</v>
      </c>
    </row>
    <row r="2490" spans="1:4" ht="26.25" x14ac:dyDescent="0.25">
      <c r="A2490" s="18">
        <v>90636</v>
      </c>
      <c r="B2490" s="80" t="s">
        <v>2115</v>
      </c>
      <c r="C2490" s="18" t="s">
        <v>1711</v>
      </c>
      <c r="D2490" s="19">
        <v>6.57</v>
      </c>
    </row>
    <row r="2491" spans="1:4" ht="26.25" x14ac:dyDescent="0.25">
      <c r="A2491" s="18">
        <v>103238</v>
      </c>
      <c r="B2491" s="80" t="s">
        <v>2116</v>
      </c>
      <c r="C2491" s="18" t="s">
        <v>1711</v>
      </c>
      <c r="D2491" s="19">
        <v>0</v>
      </c>
    </row>
    <row r="2492" spans="1:4" ht="26.25" x14ac:dyDescent="0.25">
      <c r="A2492" s="18">
        <v>103239</v>
      </c>
      <c r="B2492" s="80" t="s">
        <v>2117</v>
      </c>
      <c r="C2492" s="18" t="s">
        <v>1711</v>
      </c>
      <c r="D2492" s="19">
        <v>0</v>
      </c>
    </row>
    <row r="2493" spans="1:4" ht="26.25" x14ac:dyDescent="0.25">
      <c r="A2493" s="18">
        <v>103240</v>
      </c>
      <c r="B2493" s="80" t="s">
        <v>2118</v>
      </c>
      <c r="C2493" s="18" t="s">
        <v>1711</v>
      </c>
      <c r="D2493" s="19">
        <v>0</v>
      </c>
    </row>
    <row r="2494" spans="1:4" ht="26.25" x14ac:dyDescent="0.25">
      <c r="A2494" s="18">
        <v>103241</v>
      </c>
      <c r="B2494" s="80" t="s">
        <v>2119</v>
      </c>
      <c r="C2494" s="18" t="s">
        <v>1711</v>
      </c>
      <c r="D2494" s="19">
        <v>12.31</v>
      </c>
    </row>
    <row r="2495" spans="1:4" ht="26.25" x14ac:dyDescent="0.25">
      <c r="A2495" s="18">
        <v>88853</v>
      </c>
      <c r="B2495" s="80" t="s">
        <v>2120</v>
      </c>
      <c r="C2495" s="18" t="s">
        <v>1711</v>
      </c>
      <c r="D2495" s="19">
        <v>0.26</v>
      </c>
    </row>
    <row r="2496" spans="1:4" ht="26.25" x14ac:dyDescent="0.25">
      <c r="A2496" s="18">
        <v>88854</v>
      </c>
      <c r="B2496" s="80" t="s">
        <v>2121</v>
      </c>
      <c r="C2496" s="18" t="s">
        <v>1711</v>
      </c>
      <c r="D2496" s="19">
        <v>0.06</v>
      </c>
    </row>
    <row r="2497" spans="1:4" ht="26.25" x14ac:dyDescent="0.25">
      <c r="A2497" s="18">
        <v>5692</v>
      </c>
      <c r="B2497" s="80" t="s">
        <v>2122</v>
      </c>
      <c r="C2497" s="18" t="s">
        <v>1711</v>
      </c>
      <c r="D2497" s="19">
        <v>0.28000000000000003</v>
      </c>
    </row>
    <row r="2498" spans="1:4" ht="26.25" x14ac:dyDescent="0.25">
      <c r="A2498" s="18">
        <v>5693</v>
      </c>
      <c r="B2498" s="80" t="s">
        <v>2123</v>
      </c>
      <c r="C2498" s="18" t="s">
        <v>1711</v>
      </c>
      <c r="D2498" s="19">
        <v>21.8</v>
      </c>
    </row>
    <row r="2499" spans="1:4" ht="26.25" x14ac:dyDescent="0.25">
      <c r="A2499" s="18">
        <v>7044</v>
      </c>
      <c r="B2499" s="80" t="s">
        <v>2124</v>
      </c>
      <c r="C2499" s="18" t="s">
        <v>1711</v>
      </c>
      <c r="D2499" s="19">
        <v>0.32</v>
      </c>
    </row>
    <row r="2500" spans="1:4" ht="26.25" x14ac:dyDescent="0.25">
      <c r="A2500" s="18">
        <v>7045</v>
      </c>
      <c r="B2500" s="80" t="s">
        <v>2125</v>
      </c>
      <c r="C2500" s="18" t="s">
        <v>1711</v>
      </c>
      <c r="D2500" s="19">
        <v>7.0000000000000007E-2</v>
      </c>
    </row>
    <row r="2501" spans="1:4" ht="26.25" x14ac:dyDescent="0.25">
      <c r="A2501" s="18">
        <v>7046</v>
      </c>
      <c r="B2501" s="80" t="s">
        <v>2126</v>
      </c>
      <c r="C2501" s="18" t="s">
        <v>1711</v>
      </c>
      <c r="D2501" s="19">
        <v>0.35</v>
      </c>
    </row>
    <row r="2502" spans="1:4" ht="26.25" x14ac:dyDescent="0.25">
      <c r="A2502" s="18">
        <v>7047</v>
      </c>
      <c r="B2502" s="80" t="s">
        <v>2127</v>
      </c>
      <c r="C2502" s="18" t="s">
        <v>1711</v>
      </c>
      <c r="D2502" s="19">
        <v>25.74</v>
      </c>
    </row>
    <row r="2503" spans="1:4" ht="26.25" x14ac:dyDescent="0.25">
      <c r="A2503" s="18">
        <v>89228</v>
      </c>
      <c r="B2503" s="80" t="s">
        <v>2128</v>
      </c>
      <c r="C2503" s="18" t="s">
        <v>1711</v>
      </c>
      <c r="D2503" s="19">
        <v>45.04</v>
      </c>
    </row>
    <row r="2504" spans="1:4" ht="26.25" x14ac:dyDescent="0.25">
      <c r="A2504" s="18">
        <v>89229</v>
      </c>
      <c r="B2504" s="80" t="s">
        <v>2129</v>
      </c>
      <c r="C2504" s="18" t="s">
        <v>1711</v>
      </c>
      <c r="D2504" s="19">
        <v>15.87</v>
      </c>
    </row>
    <row r="2505" spans="1:4" ht="26.25" x14ac:dyDescent="0.25">
      <c r="A2505" s="18">
        <v>5779</v>
      </c>
      <c r="B2505" s="80" t="s">
        <v>2130</v>
      </c>
      <c r="C2505" s="18" t="s">
        <v>1711</v>
      </c>
      <c r="D2505" s="19">
        <v>72.400000000000006</v>
      </c>
    </row>
    <row r="2506" spans="1:4" ht="26.25" x14ac:dyDescent="0.25">
      <c r="A2506" s="18">
        <v>53849</v>
      </c>
      <c r="B2506" s="80" t="s">
        <v>2131</v>
      </c>
      <c r="C2506" s="18" t="s">
        <v>1711</v>
      </c>
      <c r="D2506" s="19">
        <v>85.89</v>
      </c>
    </row>
    <row r="2507" spans="1:4" x14ac:dyDescent="0.25">
      <c r="A2507" s="18">
        <v>95129</v>
      </c>
      <c r="B2507" s="80" t="s">
        <v>2132</v>
      </c>
      <c r="C2507" s="18" t="s">
        <v>1711</v>
      </c>
      <c r="D2507" s="19">
        <v>54.41</v>
      </c>
    </row>
    <row r="2508" spans="1:4" x14ac:dyDescent="0.25">
      <c r="A2508" s="18">
        <v>95130</v>
      </c>
      <c r="B2508" s="80" t="s">
        <v>2133</v>
      </c>
      <c r="C2508" s="18" t="s">
        <v>1711</v>
      </c>
      <c r="D2508" s="19">
        <v>19.73</v>
      </c>
    </row>
    <row r="2509" spans="1:4" x14ac:dyDescent="0.25">
      <c r="A2509" s="18">
        <v>95131</v>
      </c>
      <c r="B2509" s="80" t="s">
        <v>2134</v>
      </c>
      <c r="C2509" s="18" t="s">
        <v>1711</v>
      </c>
      <c r="D2509" s="19">
        <v>64.05</v>
      </c>
    </row>
    <row r="2510" spans="1:4" ht="26.25" x14ac:dyDescent="0.25">
      <c r="A2510" s="18">
        <v>95132</v>
      </c>
      <c r="B2510" s="80" t="s">
        <v>2135</v>
      </c>
      <c r="C2510" s="18" t="s">
        <v>1711</v>
      </c>
      <c r="D2510" s="19">
        <v>33.090000000000003</v>
      </c>
    </row>
    <row r="2511" spans="1:4" ht="26.25" x14ac:dyDescent="0.25">
      <c r="A2511" s="18">
        <v>102982</v>
      </c>
      <c r="B2511" s="80" t="s">
        <v>2136</v>
      </c>
      <c r="C2511" s="18" t="s">
        <v>1711</v>
      </c>
      <c r="D2511" s="19">
        <v>0</v>
      </c>
    </row>
    <row r="2512" spans="1:4" ht="26.25" x14ac:dyDescent="0.25">
      <c r="A2512" s="18">
        <v>102983</v>
      </c>
      <c r="B2512" s="80" t="s">
        <v>2137</v>
      </c>
      <c r="C2512" s="18" t="s">
        <v>1711</v>
      </c>
      <c r="D2512" s="19">
        <v>0</v>
      </c>
    </row>
    <row r="2513" spans="1:4" ht="26.25" x14ac:dyDescent="0.25">
      <c r="A2513" s="18">
        <v>102984</v>
      </c>
      <c r="B2513" s="80" t="s">
        <v>2138</v>
      </c>
      <c r="C2513" s="18" t="s">
        <v>1711</v>
      </c>
      <c r="D2513" s="19">
        <v>0</v>
      </c>
    </row>
    <row r="2514" spans="1:4" ht="26.25" x14ac:dyDescent="0.25">
      <c r="A2514" s="18">
        <v>102985</v>
      </c>
      <c r="B2514" s="80" t="s">
        <v>2139</v>
      </c>
      <c r="C2514" s="18" t="s">
        <v>1711</v>
      </c>
      <c r="D2514" s="19">
        <v>15.35</v>
      </c>
    </row>
    <row r="2515" spans="1:4" ht="26.25" x14ac:dyDescent="0.25">
      <c r="A2515" s="18">
        <v>92956</v>
      </c>
      <c r="B2515" s="80" t="s">
        <v>2140</v>
      </c>
      <c r="C2515" s="18" t="s">
        <v>1711</v>
      </c>
      <c r="D2515" s="19">
        <v>4.24</v>
      </c>
    </row>
    <row r="2516" spans="1:4" x14ac:dyDescent="0.25">
      <c r="A2516" s="18">
        <v>92957</v>
      </c>
      <c r="B2516" s="80" t="s">
        <v>2141</v>
      </c>
      <c r="C2516" s="18" t="s">
        <v>1711</v>
      </c>
      <c r="D2516" s="19">
        <v>0.98</v>
      </c>
    </row>
    <row r="2517" spans="1:4" ht="26.25" x14ac:dyDescent="0.25">
      <c r="A2517" s="18">
        <v>92958</v>
      </c>
      <c r="B2517" s="80" t="s">
        <v>2142</v>
      </c>
      <c r="C2517" s="18" t="s">
        <v>1711</v>
      </c>
      <c r="D2517" s="19">
        <v>4.6399999999999997</v>
      </c>
    </row>
    <row r="2518" spans="1:4" ht="26.25" x14ac:dyDescent="0.25">
      <c r="A2518" s="18">
        <v>92959</v>
      </c>
      <c r="B2518" s="80" t="s">
        <v>2143</v>
      </c>
      <c r="C2518" s="18" t="s">
        <v>1711</v>
      </c>
      <c r="D2518" s="19">
        <v>9.51</v>
      </c>
    </row>
    <row r="2519" spans="1:4" ht="26.25" x14ac:dyDescent="0.25">
      <c r="A2519" s="18">
        <v>102858</v>
      </c>
      <c r="B2519" s="80" t="s">
        <v>2144</v>
      </c>
      <c r="C2519" s="18" t="s">
        <v>1711</v>
      </c>
      <c r="D2519" s="19">
        <v>0</v>
      </c>
    </row>
    <row r="2520" spans="1:4" ht="26.25" x14ac:dyDescent="0.25">
      <c r="A2520" s="18">
        <v>102859</v>
      </c>
      <c r="B2520" s="80" t="s">
        <v>2145</v>
      </c>
      <c r="C2520" s="18" t="s">
        <v>1711</v>
      </c>
      <c r="D2520" s="19">
        <v>0</v>
      </c>
    </row>
    <row r="2521" spans="1:4" ht="26.25" x14ac:dyDescent="0.25">
      <c r="A2521" s="18">
        <v>102860</v>
      </c>
      <c r="B2521" s="80" t="s">
        <v>2146</v>
      </c>
      <c r="C2521" s="18" t="s">
        <v>1711</v>
      </c>
      <c r="D2521" s="19">
        <v>0</v>
      </c>
    </row>
    <row r="2522" spans="1:4" ht="26.25" x14ac:dyDescent="0.25">
      <c r="A2522" s="18">
        <v>102861</v>
      </c>
      <c r="B2522" s="80" t="s">
        <v>2147</v>
      </c>
      <c r="C2522" s="18" t="s">
        <v>1711</v>
      </c>
      <c r="D2522" s="19">
        <v>1.31</v>
      </c>
    </row>
    <row r="2523" spans="1:4" ht="39" x14ac:dyDescent="0.25">
      <c r="A2523" s="18">
        <v>93404</v>
      </c>
      <c r="B2523" s="80" t="s">
        <v>12396</v>
      </c>
      <c r="C2523" s="18" t="s">
        <v>1711</v>
      </c>
      <c r="D2523" s="19">
        <v>7.75</v>
      </c>
    </row>
    <row r="2524" spans="1:4" ht="39" x14ac:dyDescent="0.25">
      <c r="A2524" s="18">
        <v>93405</v>
      </c>
      <c r="B2524" s="80" t="s">
        <v>12397</v>
      </c>
      <c r="C2524" s="18" t="s">
        <v>1711</v>
      </c>
      <c r="D2524" s="19">
        <v>1.98</v>
      </c>
    </row>
    <row r="2525" spans="1:4" ht="39" x14ac:dyDescent="0.25">
      <c r="A2525" s="18">
        <v>93406</v>
      </c>
      <c r="B2525" s="80" t="s">
        <v>12398</v>
      </c>
      <c r="C2525" s="18" t="s">
        <v>1711</v>
      </c>
      <c r="D2525" s="19">
        <v>9.3000000000000007</v>
      </c>
    </row>
    <row r="2526" spans="1:4" ht="39" x14ac:dyDescent="0.25">
      <c r="A2526" s="18">
        <v>93407</v>
      </c>
      <c r="B2526" s="80" t="s">
        <v>12399</v>
      </c>
      <c r="C2526" s="18" t="s">
        <v>1711</v>
      </c>
      <c r="D2526" s="19">
        <v>48.38</v>
      </c>
    </row>
    <row r="2527" spans="1:4" x14ac:dyDescent="0.25">
      <c r="A2527" s="18">
        <v>102936</v>
      </c>
      <c r="B2527" s="80" t="s">
        <v>2148</v>
      </c>
      <c r="C2527" s="18" t="s">
        <v>1711</v>
      </c>
      <c r="D2527" s="19">
        <v>0</v>
      </c>
    </row>
    <row r="2528" spans="1:4" x14ac:dyDescent="0.25">
      <c r="A2528" s="18">
        <v>102937</v>
      </c>
      <c r="B2528" s="80" t="s">
        <v>2149</v>
      </c>
      <c r="C2528" s="18" t="s">
        <v>1711</v>
      </c>
      <c r="D2528" s="19">
        <v>0</v>
      </c>
    </row>
    <row r="2529" spans="1:4" x14ac:dyDescent="0.25">
      <c r="A2529" s="18">
        <v>102938</v>
      </c>
      <c r="B2529" s="80" t="s">
        <v>2150</v>
      </c>
      <c r="C2529" s="18" t="s">
        <v>1711</v>
      </c>
      <c r="D2529" s="19">
        <v>0</v>
      </c>
    </row>
    <row r="2530" spans="1:4" x14ac:dyDescent="0.25">
      <c r="A2530" s="18">
        <v>102939</v>
      </c>
      <c r="B2530" s="80" t="s">
        <v>2151</v>
      </c>
      <c r="C2530" s="18" t="s">
        <v>1711</v>
      </c>
      <c r="D2530" s="19">
        <v>9.81</v>
      </c>
    </row>
    <row r="2531" spans="1:4" ht="26.25" x14ac:dyDescent="0.25">
      <c r="A2531" s="18">
        <v>103159</v>
      </c>
      <c r="B2531" s="80" t="s">
        <v>2152</v>
      </c>
      <c r="C2531" s="18" t="s">
        <v>1711</v>
      </c>
      <c r="D2531" s="19">
        <v>0</v>
      </c>
    </row>
    <row r="2532" spans="1:4" ht="26.25" x14ac:dyDescent="0.25">
      <c r="A2532" s="18">
        <v>103160</v>
      </c>
      <c r="B2532" s="80" t="s">
        <v>2153</v>
      </c>
      <c r="C2532" s="18" t="s">
        <v>1711</v>
      </c>
      <c r="D2532" s="19">
        <v>0</v>
      </c>
    </row>
    <row r="2533" spans="1:4" ht="26.25" x14ac:dyDescent="0.25">
      <c r="A2533" s="18">
        <v>103161</v>
      </c>
      <c r="B2533" s="80" t="s">
        <v>2154</v>
      </c>
      <c r="C2533" s="18" t="s">
        <v>1711</v>
      </c>
      <c r="D2533" s="19">
        <v>0</v>
      </c>
    </row>
    <row r="2534" spans="1:4" ht="26.25" x14ac:dyDescent="0.25">
      <c r="A2534" s="18">
        <v>103162</v>
      </c>
      <c r="B2534" s="80" t="s">
        <v>2155</v>
      </c>
      <c r="C2534" s="18" t="s">
        <v>1711</v>
      </c>
      <c r="D2534" s="19">
        <v>0.7</v>
      </c>
    </row>
    <row r="2535" spans="1:4" ht="26.25" x14ac:dyDescent="0.25">
      <c r="A2535" s="18">
        <v>103153</v>
      </c>
      <c r="B2535" s="80" t="s">
        <v>2156</v>
      </c>
      <c r="C2535" s="18" t="s">
        <v>1711</v>
      </c>
      <c r="D2535" s="19">
        <v>0</v>
      </c>
    </row>
    <row r="2536" spans="1:4" ht="26.25" x14ac:dyDescent="0.25">
      <c r="A2536" s="18">
        <v>103154</v>
      </c>
      <c r="B2536" s="80" t="s">
        <v>2157</v>
      </c>
      <c r="C2536" s="18" t="s">
        <v>1711</v>
      </c>
      <c r="D2536" s="19">
        <v>0</v>
      </c>
    </row>
    <row r="2537" spans="1:4" ht="26.25" x14ac:dyDescent="0.25">
      <c r="A2537" s="18">
        <v>103155</v>
      </c>
      <c r="B2537" s="80" t="s">
        <v>2158</v>
      </c>
      <c r="C2537" s="18" t="s">
        <v>1711</v>
      </c>
      <c r="D2537" s="19">
        <v>0</v>
      </c>
    </row>
    <row r="2538" spans="1:4" ht="26.25" x14ac:dyDescent="0.25">
      <c r="A2538" s="18">
        <v>103156</v>
      </c>
      <c r="B2538" s="80" t="s">
        <v>2159</v>
      </c>
      <c r="C2538" s="18" t="s">
        <v>1711</v>
      </c>
      <c r="D2538" s="19">
        <v>2.4900000000000002</v>
      </c>
    </row>
    <row r="2539" spans="1:4" ht="26.25" x14ac:dyDescent="0.25">
      <c r="A2539" s="18">
        <v>103171</v>
      </c>
      <c r="B2539" s="80" t="s">
        <v>2160</v>
      </c>
      <c r="C2539" s="18" t="s">
        <v>1711</v>
      </c>
      <c r="D2539" s="19">
        <v>0</v>
      </c>
    </row>
    <row r="2540" spans="1:4" ht="26.25" x14ac:dyDescent="0.25">
      <c r="A2540" s="18">
        <v>103172</v>
      </c>
      <c r="B2540" s="80" t="s">
        <v>2161</v>
      </c>
      <c r="C2540" s="18" t="s">
        <v>1711</v>
      </c>
      <c r="D2540" s="19">
        <v>0</v>
      </c>
    </row>
    <row r="2541" spans="1:4" ht="26.25" x14ac:dyDescent="0.25">
      <c r="A2541" s="18">
        <v>103173</v>
      </c>
      <c r="B2541" s="80" t="s">
        <v>2162</v>
      </c>
      <c r="C2541" s="18" t="s">
        <v>1711</v>
      </c>
      <c r="D2541" s="19">
        <v>0</v>
      </c>
    </row>
    <row r="2542" spans="1:4" ht="26.25" x14ac:dyDescent="0.25">
      <c r="A2542" s="18">
        <v>103174</v>
      </c>
      <c r="B2542" s="80" t="s">
        <v>2163</v>
      </c>
      <c r="C2542" s="18" t="s">
        <v>1711</v>
      </c>
      <c r="D2542" s="19">
        <v>1.99</v>
      </c>
    </row>
    <row r="2543" spans="1:4" ht="26.25" x14ac:dyDescent="0.25">
      <c r="A2543" s="18">
        <v>103177</v>
      </c>
      <c r="B2543" s="80" t="s">
        <v>2164</v>
      </c>
      <c r="C2543" s="18" t="s">
        <v>1711</v>
      </c>
      <c r="D2543" s="19">
        <v>0</v>
      </c>
    </row>
    <row r="2544" spans="1:4" ht="26.25" x14ac:dyDescent="0.25">
      <c r="A2544" s="18">
        <v>103178</v>
      </c>
      <c r="B2544" s="80" t="s">
        <v>2165</v>
      </c>
      <c r="C2544" s="18" t="s">
        <v>1711</v>
      </c>
      <c r="D2544" s="19">
        <v>0</v>
      </c>
    </row>
    <row r="2545" spans="1:4" ht="26.25" x14ac:dyDescent="0.25">
      <c r="A2545" s="18">
        <v>103179</v>
      </c>
      <c r="B2545" s="80" t="s">
        <v>2166</v>
      </c>
      <c r="C2545" s="18" t="s">
        <v>1711</v>
      </c>
      <c r="D2545" s="19">
        <v>0</v>
      </c>
    </row>
    <row r="2546" spans="1:4" ht="26.25" x14ac:dyDescent="0.25">
      <c r="A2546" s="18">
        <v>103180</v>
      </c>
      <c r="B2546" s="80" t="s">
        <v>2167</v>
      </c>
      <c r="C2546" s="18" t="s">
        <v>1711</v>
      </c>
      <c r="D2546" s="19">
        <v>4.58</v>
      </c>
    </row>
    <row r="2547" spans="1:4" ht="26.25" x14ac:dyDescent="0.25">
      <c r="A2547" s="18">
        <v>103165</v>
      </c>
      <c r="B2547" s="80" t="s">
        <v>2168</v>
      </c>
      <c r="C2547" s="18" t="s">
        <v>1711</v>
      </c>
      <c r="D2547" s="19">
        <v>0</v>
      </c>
    </row>
    <row r="2548" spans="1:4" ht="26.25" x14ac:dyDescent="0.25">
      <c r="A2548" s="18">
        <v>103166</v>
      </c>
      <c r="B2548" s="80" t="s">
        <v>2169</v>
      </c>
      <c r="C2548" s="18" t="s">
        <v>1711</v>
      </c>
      <c r="D2548" s="19">
        <v>0</v>
      </c>
    </row>
    <row r="2549" spans="1:4" ht="26.25" x14ac:dyDescent="0.25">
      <c r="A2549" s="18">
        <v>103167</v>
      </c>
      <c r="B2549" s="80" t="s">
        <v>2170</v>
      </c>
      <c r="C2549" s="18" t="s">
        <v>1711</v>
      </c>
      <c r="D2549" s="19">
        <v>0</v>
      </c>
    </row>
    <row r="2550" spans="1:4" ht="26.25" x14ac:dyDescent="0.25">
      <c r="A2550" s="18">
        <v>103168</v>
      </c>
      <c r="B2550" s="80" t="s">
        <v>2171</v>
      </c>
      <c r="C2550" s="18" t="s">
        <v>1711</v>
      </c>
      <c r="D2550" s="19">
        <v>0.79</v>
      </c>
    </row>
    <row r="2551" spans="1:4" x14ac:dyDescent="0.25">
      <c r="A2551" s="18">
        <v>102864</v>
      </c>
      <c r="B2551" s="80" t="s">
        <v>2172</v>
      </c>
      <c r="C2551" s="18" t="s">
        <v>1711</v>
      </c>
      <c r="D2551" s="19">
        <v>0</v>
      </c>
    </row>
    <row r="2552" spans="1:4" x14ac:dyDescent="0.25">
      <c r="A2552" s="18">
        <v>102865</v>
      </c>
      <c r="B2552" s="80" t="s">
        <v>2173</v>
      </c>
      <c r="C2552" s="18" t="s">
        <v>1711</v>
      </c>
      <c r="D2552" s="19">
        <v>0</v>
      </c>
    </row>
    <row r="2553" spans="1:4" x14ac:dyDescent="0.25">
      <c r="A2553" s="18">
        <v>102866</v>
      </c>
      <c r="B2553" s="80" t="s">
        <v>2174</v>
      </c>
      <c r="C2553" s="18" t="s">
        <v>1711</v>
      </c>
      <c r="D2553" s="19">
        <v>0</v>
      </c>
    </row>
    <row r="2554" spans="1:4" ht="26.25" x14ac:dyDescent="0.25">
      <c r="A2554" s="18">
        <v>102867</v>
      </c>
      <c r="B2554" s="80" t="s">
        <v>2175</v>
      </c>
      <c r="C2554" s="18" t="s">
        <v>1711</v>
      </c>
      <c r="D2554" s="19">
        <v>0.71</v>
      </c>
    </row>
    <row r="2555" spans="1:4" ht="26.25" x14ac:dyDescent="0.25">
      <c r="A2555" s="18">
        <v>106321</v>
      </c>
      <c r="B2555" s="80" t="s">
        <v>13847</v>
      </c>
      <c r="C2555" s="18" t="s">
        <v>1711</v>
      </c>
      <c r="D2555" s="19">
        <v>0</v>
      </c>
    </row>
    <row r="2556" spans="1:4" ht="26.25" x14ac:dyDescent="0.25">
      <c r="A2556" s="18">
        <v>106322</v>
      </c>
      <c r="B2556" s="80" t="s">
        <v>13848</v>
      </c>
      <c r="C2556" s="18" t="s">
        <v>1711</v>
      </c>
      <c r="D2556" s="19">
        <v>0</v>
      </c>
    </row>
    <row r="2557" spans="1:4" ht="26.25" x14ac:dyDescent="0.25">
      <c r="A2557" s="18">
        <v>106323</v>
      </c>
      <c r="B2557" s="80" t="s">
        <v>13849</v>
      </c>
      <c r="C2557" s="18" t="s">
        <v>1711</v>
      </c>
      <c r="D2557" s="19">
        <v>0</v>
      </c>
    </row>
    <row r="2558" spans="1:4" ht="26.25" x14ac:dyDescent="0.25">
      <c r="A2558" s="18">
        <v>106324</v>
      </c>
      <c r="B2558" s="80" t="s">
        <v>13850</v>
      </c>
      <c r="C2558" s="18" t="s">
        <v>1711</v>
      </c>
      <c r="D2558" s="19">
        <v>0.66</v>
      </c>
    </row>
    <row r="2559" spans="1:4" ht="26.25" x14ac:dyDescent="0.25">
      <c r="A2559" s="18">
        <v>92108</v>
      </c>
      <c r="B2559" s="80" t="s">
        <v>2176</v>
      </c>
      <c r="C2559" s="18" t="s">
        <v>1711</v>
      </c>
      <c r="D2559" s="19">
        <v>0.91</v>
      </c>
    </row>
    <row r="2560" spans="1:4" ht="26.25" x14ac:dyDescent="0.25">
      <c r="A2560" s="18">
        <v>92109</v>
      </c>
      <c r="B2560" s="80" t="s">
        <v>2177</v>
      </c>
      <c r="C2560" s="18" t="s">
        <v>1711</v>
      </c>
      <c r="D2560" s="19">
        <v>0.21</v>
      </c>
    </row>
    <row r="2561" spans="1:4" ht="26.25" x14ac:dyDescent="0.25">
      <c r="A2561" s="18">
        <v>92110</v>
      </c>
      <c r="B2561" s="80" t="s">
        <v>2178</v>
      </c>
      <c r="C2561" s="18" t="s">
        <v>1711</v>
      </c>
      <c r="D2561" s="19">
        <v>1.1399999999999999</v>
      </c>
    </row>
    <row r="2562" spans="1:4" ht="26.25" x14ac:dyDescent="0.25">
      <c r="A2562" s="18">
        <v>92111</v>
      </c>
      <c r="B2562" s="80" t="s">
        <v>2179</v>
      </c>
      <c r="C2562" s="18" t="s">
        <v>1711</v>
      </c>
      <c r="D2562" s="19">
        <v>1.31</v>
      </c>
    </row>
    <row r="2563" spans="1:4" ht="39" x14ac:dyDescent="0.25">
      <c r="A2563" s="18">
        <v>90670</v>
      </c>
      <c r="B2563" s="80" t="s">
        <v>2180</v>
      </c>
      <c r="C2563" s="18" t="s">
        <v>1711</v>
      </c>
      <c r="D2563" s="19">
        <v>234.8</v>
      </c>
    </row>
    <row r="2564" spans="1:4" ht="39" x14ac:dyDescent="0.25">
      <c r="A2564" s="18">
        <v>90671</v>
      </c>
      <c r="B2564" s="80" t="s">
        <v>2181</v>
      </c>
      <c r="C2564" s="18" t="s">
        <v>1711</v>
      </c>
      <c r="D2564" s="19">
        <v>62.99</v>
      </c>
    </row>
    <row r="2565" spans="1:4" ht="39" x14ac:dyDescent="0.25">
      <c r="A2565" s="18">
        <v>90672</v>
      </c>
      <c r="B2565" s="80" t="s">
        <v>2182</v>
      </c>
      <c r="C2565" s="18" t="s">
        <v>1711</v>
      </c>
      <c r="D2565" s="19">
        <v>293.83999999999997</v>
      </c>
    </row>
    <row r="2566" spans="1:4" ht="39" x14ac:dyDescent="0.25">
      <c r="A2566" s="18">
        <v>90673</v>
      </c>
      <c r="B2566" s="80" t="s">
        <v>2183</v>
      </c>
      <c r="C2566" s="18" t="s">
        <v>1711</v>
      </c>
      <c r="D2566" s="19">
        <v>122.73</v>
      </c>
    </row>
    <row r="2567" spans="1:4" ht="39" x14ac:dyDescent="0.25">
      <c r="A2567" s="18">
        <v>93220</v>
      </c>
      <c r="B2567" s="80" t="s">
        <v>2184</v>
      </c>
      <c r="C2567" s="18" t="s">
        <v>1711</v>
      </c>
      <c r="D2567" s="19">
        <v>360.03</v>
      </c>
    </row>
    <row r="2568" spans="1:4" ht="39" x14ac:dyDescent="0.25">
      <c r="A2568" s="18">
        <v>93221</v>
      </c>
      <c r="B2568" s="80" t="s">
        <v>2185</v>
      </c>
      <c r="C2568" s="18" t="s">
        <v>1711</v>
      </c>
      <c r="D2568" s="19">
        <v>96.59</v>
      </c>
    </row>
    <row r="2569" spans="1:4" ht="39" x14ac:dyDescent="0.25">
      <c r="A2569" s="18">
        <v>93222</v>
      </c>
      <c r="B2569" s="80" t="s">
        <v>2186</v>
      </c>
      <c r="C2569" s="18" t="s">
        <v>1711</v>
      </c>
      <c r="D2569" s="19">
        <v>450.55</v>
      </c>
    </row>
    <row r="2570" spans="1:4" ht="39" x14ac:dyDescent="0.25">
      <c r="A2570" s="18">
        <v>93223</v>
      </c>
      <c r="B2570" s="80" t="s">
        <v>2187</v>
      </c>
      <c r="C2570" s="18" t="s">
        <v>1711</v>
      </c>
      <c r="D2570" s="19">
        <v>160.31</v>
      </c>
    </row>
    <row r="2571" spans="1:4" ht="26.25" x14ac:dyDescent="0.25">
      <c r="A2571" s="18">
        <v>104691</v>
      </c>
      <c r="B2571" s="80" t="s">
        <v>2188</v>
      </c>
      <c r="C2571" s="18" t="s">
        <v>1711</v>
      </c>
      <c r="D2571" s="19">
        <v>0.93</v>
      </c>
    </row>
    <row r="2572" spans="1:4" ht="26.25" x14ac:dyDescent="0.25">
      <c r="A2572" s="18">
        <v>104692</v>
      </c>
      <c r="B2572" s="80" t="s">
        <v>2189</v>
      </c>
      <c r="C2572" s="18" t="s">
        <v>1711</v>
      </c>
      <c r="D2572" s="19">
        <v>0.21</v>
      </c>
    </row>
    <row r="2573" spans="1:4" ht="26.25" x14ac:dyDescent="0.25">
      <c r="A2573" s="18">
        <v>104693</v>
      </c>
      <c r="B2573" s="80" t="s">
        <v>2190</v>
      </c>
      <c r="C2573" s="18" t="s">
        <v>1711</v>
      </c>
      <c r="D2573" s="19">
        <v>1.17</v>
      </c>
    </row>
    <row r="2574" spans="1:4" ht="26.25" x14ac:dyDescent="0.25">
      <c r="A2574" s="18">
        <v>104694</v>
      </c>
      <c r="B2574" s="80" t="s">
        <v>2191</v>
      </c>
      <c r="C2574" s="18" t="s">
        <v>1711</v>
      </c>
      <c r="D2574" s="19">
        <v>2.23</v>
      </c>
    </row>
    <row r="2575" spans="1:4" ht="39" x14ac:dyDescent="0.25">
      <c r="A2575" s="18">
        <v>90676</v>
      </c>
      <c r="B2575" s="80" t="s">
        <v>2192</v>
      </c>
      <c r="C2575" s="18" t="s">
        <v>1711</v>
      </c>
      <c r="D2575" s="19">
        <v>100.61</v>
      </c>
    </row>
    <row r="2576" spans="1:4" ht="39" x14ac:dyDescent="0.25">
      <c r="A2576" s="18">
        <v>91021</v>
      </c>
      <c r="B2576" s="80" t="s">
        <v>2193</v>
      </c>
      <c r="C2576" s="18" t="s">
        <v>1711</v>
      </c>
      <c r="D2576" s="19">
        <v>12.52</v>
      </c>
    </row>
    <row r="2577" spans="1:4" ht="26.25" x14ac:dyDescent="0.25">
      <c r="A2577" s="18">
        <v>90677</v>
      </c>
      <c r="B2577" s="80" t="s">
        <v>2194</v>
      </c>
      <c r="C2577" s="18" t="s">
        <v>1711</v>
      </c>
      <c r="D2577" s="19">
        <v>30.91</v>
      </c>
    </row>
    <row r="2578" spans="1:4" ht="39" x14ac:dyDescent="0.25">
      <c r="A2578" s="18">
        <v>90678</v>
      </c>
      <c r="B2578" s="80" t="s">
        <v>2195</v>
      </c>
      <c r="C2578" s="18" t="s">
        <v>1711</v>
      </c>
      <c r="D2578" s="19">
        <v>143</v>
      </c>
    </row>
    <row r="2579" spans="1:4" ht="39" x14ac:dyDescent="0.25">
      <c r="A2579" s="18">
        <v>90679</v>
      </c>
      <c r="B2579" s="80" t="s">
        <v>2196</v>
      </c>
      <c r="C2579" s="18" t="s">
        <v>1711</v>
      </c>
      <c r="D2579" s="19">
        <v>94.12</v>
      </c>
    </row>
    <row r="2580" spans="1:4" ht="26.25" x14ac:dyDescent="0.25">
      <c r="A2580" s="18">
        <v>102870</v>
      </c>
      <c r="B2580" s="80" t="s">
        <v>2197</v>
      </c>
      <c r="C2580" s="18" t="s">
        <v>1711</v>
      </c>
      <c r="D2580" s="19">
        <v>342.43</v>
      </c>
    </row>
    <row r="2581" spans="1:4" ht="26.25" x14ac:dyDescent="0.25">
      <c r="A2581" s="18">
        <v>102871</v>
      </c>
      <c r="B2581" s="80" t="s">
        <v>2198</v>
      </c>
      <c r="C2581" s="18" t="s">
        <v>1711</v>
      </c>
      <c r="D2581" s="19">
        <v>92.51</v>
      </c>
    </row>
    <row r="2582" spans="1:4" ht="26.25" x14ac:dyDescent="0.25">
      <c r="A2582" s="18">
        <v>102872</v>
      </c>
      <c r="B2582" s="80" t="s">
        <v>2199</v>
      </c>
      <c r="C2582" s="18" t="s">
        <v>1711</v>
      </c>
      <c r="D2582" s="19">
        <v>428.53</v>
      </c>
    </row>
    <row r="2583" spans="1:4" ht="26.25" x14ac:dyDescent="0.25">
      <c r="A2583" s="18">
        <v>102873</v>
      </c>
      <c r="B2583" s="80" t="s">
        <v>2200</v>
      </c>
      <c r="C2583" s="18" t="s">
        <v>1711</v>
      </c>
      <c r="D2583" s="19">
        <v>122.73</v>
      </c>
    </row>
    <row r="2584" spans="1:4" ht="26.25" x14ac:dyDescent="0.25">
      <c r="A2584" s="18">
        <v>102960</v>
      </c>
      <c r="B2584" s="80" t="s">
        <v>2201</v>
      </c>
      <c r="C2584" s="18" t="s">
        <v>1711</v>
      </c>
      <c r="D2584" s="19">
        <v>166.19</v>
      </c>
    </row>
    <row r="2585" spans="1:4" ht="26.25" x14ac:dyDescent="0.25">
      <c r="A2585" s="18">
        <v>102961</v>
      </c>
      <c r="B2585" s="80" t="s">
        <v>2202</v>
      </c>
      <c r="C2585" s="18" t="s">
        <v>1711</v>
      </c>
      <c r="D2585" s="19">
        <v>44.89</v>
      </c>
    </row>
    <row r="2586" spans="1:4" ht="26.25" x14ac:dyDescent="0.25">
      <c r="A2586" s="18">
        <v>102962</v>
      </c>
      <c r="B2586" s="80" t="s">
        <v>2203</v>
      </c>
      <c r="C2586" s="18" t="s">
        <v>1711</v>
      </c>
      <c r="D2586" s="19">
        <v>155.9</v>
      </c>
    </row>
    <row r="2587" spans="1:4" ht="26.25" x14ac:dyDescent="0.25">
      <c r="A2587" s="18">
        <v>102963</v>
      </c>
      <c r="B2587" s="80" t="s">
        <v>2204</v>
      </c>
      <c r="C2587" s="18" t="s">
        <v>1711</v>
      </c>
      <c r="D2587" s="19">
        <v>87</v>
      </c>
    </row>
    <row r="2588" spans="1:4" x14ac:dyDescent="0.25">
      <c r="A2588" s="18">
        <v>90621</v>
      </c>
      <c r="B2588" s="80" t="s">
        <v>2205</v>
      </c>
      <c r="C2588" s="18" t="s">
        <v>1711</v>
      </c>
      <c r="D2588" s="19">
        <v>3.23</v>
      </c>
    </row>
    <row r="2589" spans="1:4" x14ac:dyDescent="0.25">
      <c r="A2589" s="18">
        <v>90622</v>
      </c>
      <c r="B2589" s="80" t="s">
        <v>2206</v>
      </c>
      <c r="C2589" s="18" t="s">
        <v>1711</v>
      </c>
      <c r="D2589" s="19">
        <v>0.74</v>
      </c>
    </row>
    <row r="2590" spans="1:4" x14ac:dyDescent="0.25">
      <c r="A2590" s="18">
        <v>90623</v>
      </c>
      <c r="B2590" s="80" t="s">
        <v>2207</v>
      </c>
      <c r="C2590" s="18" t="s">
        <v>1711</v>
      </c>
      <c r="D2590" s="19">
        <v>4.04</v>
      </c>
    </row>
    <row r="2591" spans="1:4" ht="26.25" x14ac:dyDescent="0.25">
      <c r="A2591" s="18">
        <v>90624</v>
      </c>
      <c r="B2591" s="80" t="s">
        <v>2208</v>
      </c>
      <c r="C2591" s="18" t="s">
        <v>1711</v>
      </c>
      <c r="D2591" s="19">
        <v>3.28</v>
      </c>
    </row>
    <row r="2592" spans="1:4" ht="26.25" x14ac:dyDescent="0.25">
      <c r="A2592" s="18">
        <v>102876</v>
      </c>
      <c r="B2592" s="80" t="s">
        <v>2209</v>
      </c>
      <c r="C2592" s="18" t="s">
        <v>1711</v>
      </c>
      <c r="D2592" s="19">
        <v>475.87</v>
      </c>
    </row>
    <row r="2593" spans="1:4" ht="26.25" x14ac:dyDescent="0.25">
      <c r="A2593" s="18">
        <v>102877</v>
      </c>
      <c r="B2593" s="80" t="s">
        <v>2210</v>
      </c>
      <c r="C2593" s="18" t="s">
        <v>1711</v>
      </c>
      <c r="D2593" s="19">
        <v>128.56</v>
      </c>
    </row>
    <row r="2594" spans="1:4" ht="26.25" x14ac:dyDescent="0.25">
      <c r="A2594" s="18">
        <v>102878</v>
      </c>
      <c r="B2594" s="80" t="s">
        <v>2211</v>
      </c>
      <c r="C2594" s="18" t="s">
        <v>1711</v>
      </c>
      <c r="D2594" s="19">
        <v>595.51</v>
      </c>
    </row>
    <row r="2595" spans="1:4" ht="26.25" x14ac:dyDescent="0.25">
      <c r="A2595" s="18">
        <v>102879</v>
      </c>
      <c r="B2595" s="80" t="s">
        <v>2212</v>
      </c>
      <c r="C2595" s="18" t="s">
        <v>1711</v>
      </c>
      <c r="D2595" s="19">
        <v>184.2</v>
      </c>
    </row>
    <row r="2596" spans="1:4" ht="26.25" x14ac:dyDescent="0.25">
      <c r="A2596" s="18">
        <v>103220</v>
      </c>
      <c r="B2596" s="80" t="s">
        <v>2213</v>
      </c>
      <c r="C2596" s="18" t="s">
        <v>1711</v>
      </c>
      <c r="D2596" s="19">
        <v>145.53</v>
      </c>
    </row>
    <row r="2597" spans="1:4" ht="26.25" x14ac:dyDescent="0.25">
      <c r="A2597" s="18">
        <v>103221</v>
      </c>
      <c r="B2597" s="80" t="s">
        <v>2214</v>
      </c>
      <c r="C2597" s="18" t="s">
        <v>1711</v>
      </c>
      <c r="D2597" s="19">
        <v>39.31</v>
      </c>
    </row>
    <row r="2598" spans="1:4" ht="26.25" x14ac:dyDescent="0.25">
      <c r="A2598" s="18">
        <v>103222</v>
      </c>
      <c r="B2598" s="80" t="s">
        <v>2215</v>
      </c>
      <c r="C2598" s="18" t="s">
        <v>1711</v>
      </c>
      <c r="D2598" s="19">
        <v>182.12</v>
      </c>
    </row>
    <row r="2599" spans="1:4" ht="26.25" x14ac:dyDescent="0.25">
      <c r="A2599" s="18">
        <v>103223</v>
      </c>
      <c r="B2599" s="80" t="s">
        <v>2216</v>
      </c>
      <c r="C2599" s="18" t="s">
        <v>1711</v>
      </c>
      <c r="D2599" s="19">
        <v>35.979999999999997</v>
      </c>
    </row>
    <row r="2600" spans="1:4" ht="26.25" x14ac:dyDescent="0.25">
      <c r="A2600" s="18">
        <v>103232</v>
      </c>
      <c r="B2600" s="80" t="s">
        <v>2217</v>
      </c>
      <c r="C2600" s="18" t="s">
        <v>1711</v>
      </c>
      <c r="D2600" s="19">
        <v>456.59</v>
      </c>
    </row>
    <row r="2601" spans="1:4" ht="26.25" x14ac:dyDescent="0.25">
      <c r="A2601" s="18">
        <v>103233</v>
      </c>
      <c r="B2601" s="80" t="s">
        <v>2218</v>
      </c>
      <c r="C2601" s="18" t="s">
        <v>1711</v>
      </c>
      <c r="D2601" s="19">
        <v>123.35</v>
      </c>
    </row>
    <row r="2602" spans="1:4" ht="26.25" x14ac:dyDescent="0.25">
      <c r="A2602" s="18">
        <v>103234</v>
      </c>
      <c r="B2602" s="80" t="s">
        <v>2219</v>
      </c>
      <c r="C2602" s="18" t="s">
        <v>1711</v>
      </c>
      <c r="D2602" s="19">
        <v>599.65</v>
      </c>
    </row>
    <row r="2603" spans="1:4" ht="26.25" x14ac:dyDescent="0.25">
      <c r="A2603" s="18">
        <v>103235</v>
      </c>
      <c r="B2603" s="80" t="s">
        <v>2220</v>
      </c>
      <c r="C2603" s="18" t="s">
        <v>1711</v>
      </c>
      <c r="D2603" s="19">
        <v>105.35</v>
      </c>
    </row>
    <row r="2604" spans="1:4" ht="26.25" x14ac:dyDescent="0.25">
      <c r="A2604" s="18">
        <v>103228</v>
      </c>
      <c r="B2604" s="80" t="s">
        <v>2221</v>
      </c>
      <c r="C2604" s="18" t="s">
        <v>1711</v>
      </c>
      <c r="D2604" s="19">
        <v>417.82</v>
      </c>
    </row>
    <row r="2605" spans="1:4" ht="26.25" x14ac:dyDescent="0.25">
      <c r="A2605" s="18">
        <v>103226</v>
      </c>
      <c r="B2605" s="80" t="s">
        <v>2222</v>
      </c>
      <c r="C2605" s="18" t="s">
        <v>1711</v>
      </c>
      <c r="D2605" s="19">
        <v>333.88</v>
      </c>
    </row>
    <row r="2606" spans="1:4" ht="26.25" x14ac:dyDescent="0.25">
      <c r="A2606" s="18">
        <v>103227</v>
      </c>
      <c r="B2606" s="80" t="s">
        <v>2223</v>
      </c>
      <c r="C2606" s="18" t="s">
        <v>1711</v>
      </c>
      <c r="D2606" s="19">
        <v>90.2</v>
      </c>
    </row>
    <row r="2607" spans="1:4" ht="26.25" x14ac:dyDescent="0.25">
      <c r="A2607" s="18">
        <v>103229</v>
      </c>
      <c r="B2607" s="80" t="s">
        <v>2224</v>
      </c>
      <c r="C2607" s="18" t="s">
        <v>1711</v>
      </c>
      <c r="D2607" s="19">
        <v>89.33</v>
      </c>
    </row>
    <row r="2608" spans="1:4" ht="26.25" x14ac:dyDescent="0.25">
      <c r="A2608" s="18">
        <v>102972</v>
      </c>
      <c r="B2608" s="80" t="s">
        <v>2225</v>
      </c>
      <c r="C2608" s="18" t="s">
        <v>1711</v>
      </c>
      <c r="D2608" s="19">
        <v>88.7</v>
      </c>
    </row>
    <row r="2609" spans="1:4" x14ac:dyDescent="0.25">
      <c r="A2609" s="18">
        <v>102973</v>
      </c>
      <c r="B2609" s="80" t="s">
        <v>2226</v>
      </c>
      <c r="C2609" s="18" t="s">
        <v>1711</v>
      </c>
      <c r="D2609" s="19">
        <v>24.63</v>
      </c>
    </row>
    <row r="2610" spans="1:4" ht="26.25" x14ac:dyDescent="0.25">
      <c r="A2610" s="18">
        <v>102974</v>
      </c>
      <c r="B2610" s="80" t="s">
        <v>2227</v>
      </c>
      <c r="C2610" s="18" t="s">
        <v>1711</v>
      </c>
      <c r="D2610" s="19">
        <v>83.21</v>
      </c>
    </row>
    <row r="2611" spans="1:4" ht="26.25" x14ac:dyDescent="0.25">
      <c r="A2611" s="18">
        <v>96301</v>
      </c>
      <c r="B2611" s="80" t="s">
        <v>2228</v>
      </c>
      <c r="C2611" s="18" t="s">
        <v>1711</v>
      </c>
      <c r="D2611" s="19">
        <v>50.4</v>
      </c>
    </row>
    <row r="2612" spans="1:4" ht="26.25" x14ac:dyDescent="0.25">
      <c r="A2612" s="18">
        <v>90627</v>
      </c>
      <c r="B2612" s="80" t="s">
        <v>2229</v>
      </c>
      <c r="C2612" s="18" t="s">
        <v>1711</v>
      </c>
      <c r="D2612" s="19">
        <v>52.04</v>
      </c>
    </row>
    <row r="2613" spans="1:4" ht="26.25" x14ac:dyDescent="0.25">
      <c r="A2613" s="18">
        <v>90628</v>
      </c>
      <c r="B2613" s="80" t="s">
        <v>2230</v>
      </c>
      <c r="C2613" s="18" t="s">
        <v>1711</v>
      </c>
      <c r="D2613" s="19">
        <v>13.96</v>
      </c>
    </row>
    <row r="2614" spans="1:4" ht="26.25" x14ac:dyDescent="0.25">
      <c r="A2614" s="18">
        <v>90629</v>
      </c>
      <c r="B2614" s="80" t="s">
        <v>2231</v>
      </c>
      <c r="C2614" s="18" t="s">
        <v>1711</v>
      </c>
      <c r="D2614" s="19">
        <v>65.13</v>
      </c>
    </row>
    <row r="2615" spans="1:4" ht="26.25" x14ac:dyDescent="0.25">
      <c r="A2615" s="18">
        <v>90630</v>
      </c>
      <c r="B2615" s="80" t="s">
        <v>2232</v>
      </c>
      <c r="C2615" s="18" t="s">
        <v>1711</v>
      </c>
      <c r="D2615" s="19">
        <v>1.56</v>
      </c>
    </row>
    <row r="2616" spans="1:4" ht="26.25" x14ac:dyDescent="0.25">
      <c r="A2616" s="18">
        <v>95704</v>
      </c>
      <c r="B2616" s="80" t="s">
        <v>2233</v>
      </c>
      <c r="C2616" s="18" t="s">
        <v>1711</v>
      </c>
      <c r="D2616" s="19">
        <v>52.55</v>
      </c>
    </row>
    <row r="2617" spans="1:4" ht="26.25" x14ac:dyDescent="0.25">
      <c r="A2617" s="18">
        <v>95705</v>
      </c>
      <c r="B2617" s="80" t="s">
        <v>2234</v>
      </c>
      <c r="C2617" s="18" t="s">
        <v>1711</v>
      </c>
      <c r="D2617" s="19">
        <v>14.1</v>
      </c>
    </row>
    <row r="2618" spans="1:4" ht="26.25" x14ac:dyDescent="0.25">
      <c r="A2618" s="18">
        <v>95706</v>
      </c>
      <c r="B2618" s="80" t="s">
        <v>2235</v>
      </c>
      <c r="C2618" s="18" t="s">
        <v>1711</v>
      </c>
      <c r="D2618" s="19">
        <v>65.77</v>
      </c>
    </row>
    <row r="2619" spans="1:4" ht="26.25" x14ac:dyDescent="0.25">
      <c r="A2619" s="18">
        <v>95707</v>
      </c>
      <c r="B2619" s="80" t="s">
        <v>2236</v>
      </c>
      <c r="C2619" s="18" t="s">
        <v>1711</v>
      </c>
      <c r="D2619" s="19">
        <v>4.3</v>
      </c>
    </row>
    <row r="2620" spans="1:4" ht="26.25" x14ac:dyDescent="0.25">
      <c r="A2620" s="18">
        <v>91273</v>
      </c>
      <c r="B2620" s="80" t="s">
        <v>2237</v>
      </c>
      <c r="C2620" s="18" t="s">
        <v>1711</v>
      </c>
      <c r="D2620" s="19">
        <v>0.68</v>
      </c>
    </row>
    <row r="2621" spans="1:4" ht="26.25" x14ac:dyDescent="0.25">
      <c r="A2621" s="18">
        <v>91274</v>
      </c>
      <c r="B2621" s="80" t="s">
        <v>2238</v>
      </c>
      <c r="C2621" s="18" t="s">
        <v>1711</v>
      </c>
      <c r="D2621" s="19">
        <v>0.18</v>
      </c>
    </row>
    <row r="2622" spans="1:4" ht="26.25" x14ac:dyDescent="0.25">
      <c r="A2622" s="18">
        <v>91275</v>
      </c>
      <c r="B2622" s="80" t="s">
        <v>2239</v>
      </c>
      <c r="C2622" s="18" t="s">
        <v>1711</v>
      </c>
      <c r="D2622" s="19">
        <v>0.86</v>
      </c>
    </row>
    <row r="2623" spans="1:4" ht="26.25" x14ac:dyDescent="0.25">
      <c r="A2623" s="18">
        <v>91276</v>
      </c>
      <c r="B2623" s="80" t="s">
        <v>2240</v>
      </c>
      <c r="C2623" s="18" t="s">
        <v>1711</v>
      </c>
      <c r="D2623" s="19">
        <v>9.1199999999999992</v>
      </c>
    </row>
    <row r="2624" spans="1:4" x14ac:dyDescent="0.25">
      <c r="A2624" s="18">
        <v>102882</v>
      </c>
      <c r="B2624" s="80" t="s">
        <v>2241</v>
      </c>
      <c r="C2624" s="18" t="s">
        <v>1711</v>
      </c>
      <c r="D2624" s="19">
        <v>0</v>
      </c>
    </row>
    <row r="2625" spans="1:4" x14ac:dyDescent="0.25">
      <c r="A2625" s="18">
        <v>102883</v>
      </c>
      <c r="B2625" s="80" t="s">
        <v>2242</v>
      </c>
      <c r="C2625" s="18" t="s">
        <v>1711</v>
      </c>
      <c r="D2625" s="19">
        <v>0</v>
      </c>
    </row>
    <row r="2626" spans="1:4" x14ac:dyDescent="0.25">
      <c r="A2626" s="18">
        <v>102884</v>
      </c>
      <c r="B2626" s="80" t="s">
        <v>2243</v>
      </c>
      <c r="C2626" s="18" t="s">
        <v>1711</v>
      </c>
      <c r="D2626" s="19">
        <v>0</v>
      </c>
    </row>
    <row r="2627" spans="1:4" x14ac:dyDescent="0.25">
      <c r="A2627" s="18">
        <v>102885</v>
      </c>
      <c r="B2627" s="80" t="s">
        <v>2244</v>
      </c>
      <c r="C2627" s="18" t="s">
        <v>1711</v>
      </c>
      <c r="D2627" s="19">
        <v>1.34</v>
      </c>
    </row>
    <row r="2628" spans="1:4" ht="26.25" x14ac:dyDescent="0.25">
      <c r="A2628" s="18">
        <v>95272</v>
      </c>
      <c r="B2628" s="80" t="s">
        <v>2245</v>
      </c>
      <c r="C2628" s="18" t="s">
        <v>1711</v>
      </c>
      <c r="D2628" s="19">
        <v>0.6</v>
      </c>
    </row>
    <row r="2629" spans="1:4" x14ac:dyDescent="0.25">
      <c r="A2629" s="18">
        <v>95273</v>
      </c>
      <c r="B2629" s="80" t="s">
        <v>2246</v>
      </c>
      <c r="C2629" s="18" t="s">
        <v>1711</v>
      </c>
      <c r="D2629" s="19">
        <v>0.13</v>
      </c>
    </row>
    <row r="2630" spans="1:4" ht="26.25" x14ac:dyDescent="0.25">
      <c r="A2630" s="18">
        <v>95274</v>
      </c>
      <c r="B2630" s="80" t="s">
        <v>2247</v>
      </c>
      <c r="C2630" s="18" t="s">
        <v>1711</v>
      </c>
      <c r="D2630" s="19">
        <v>0.46</v>
      </c>
    </row>
    <row r="2631" spans="1:4" ht="26.25" x14ac:dyDescent="0.25">
      <c r="A2631" s="18">
        <v>95275</v>
      </c>
      <c r="B2631" s="80" t="s">
        <v>2248</v>
      </c>
      <c r="C2631" s="18" t="s">
        <v>1711</v>
      </c>
      <c r="D2631" s="19">
        <v>2.66</v>
      </c>
    </row>
    <row r="2632" spans="1:4" ht="26.25" x14ac:dyDescent="0.25">
      <c r="A2632" s="18">
        <v>106232</v>
      </c>
      <c r="B2632" s="80" t="s">
        <v>13851</v>
      </c>
      <c r="C2632" s="18" t="s">
        <v>1711</v>
      </c>
      <c r="D2632" s="19">
        <v>0</v>
      </c>
    </row>
    <row r="2633" spans="1:4" ht="26.25" x14ac:dyDescent="0.25">
      <c r="A2633" s="18">
        <v>106235</v>
      </c>
      <c r="B2633" s="80" t="s">
        <v>13852</v>
      </c>
      <c r="C2633" s="18" t="s">
        <v>1711</v>
      </c>
      <c r="D2633" s="19">
        <v>0</v>
      </c>
    </row>
    <row r="2634" spans="1:4" ht="26.25" x14ac:dyDescent="0.25">
      <c r="A2634" s="18">
        <v>106233</v>
      </c>
      <c r="B2634" s="80" t="s">
        <v>13853</v>
      </c>
      <c r="C2634" s="18" t="s">
        <v>1711</v>
      </c>
      <c r="D2634" s="19">
        <v>0</v>
      </c>
    </row>
    <row r="2635" spans="1:4" ht="26.25" x14ac:dyDescent="0.25">
      <c r="A2635" s="18">
        <v>106234</v>
      </c>
      <c r="B2635" s="80" t="s">
        <v>13854</v>
      </c>
      <c r="C2635" s="18" t="s">
        <v>1711</v>
      </c>
      <c r="D2635" s="19">
        <v>0</v>
      </c>
    </row>
    <row r="2636" spans="1:4" ht="26.25" x14ac:dyDescent="0.25">
      <c r="A2636" s="18">
        <v>106236</v>
      </c>
      <c r="B2636" s="80" t="s">
        <v>13855</v>
      </c>
      <c r="C2636" s="18" t="s">
        <v>1711</v>
      </c>
      <c r="D2636" s="19">
        <v>158.84</v>
      </c>
    </row>
    <row r="2637" spans="1:4" ht="26.25" x14ac:dyDescent="0.25">
      <c r="A2637" s="18">
        <v>88419</v>
      </c>
      <c r="B2637" s="80" t="s">
        <v>2249</v>
      </c>
      <c r="C2637" s="18" t="s">
        <v>1711</v>
      </c>
      <c r="D2637" s="19">
        <v>5.0999999999999996</v>
      </c>
    </row>
    <row r="2638" spans="1:4" ht="26.25" x14ac:dyDescent="0.25">
      <c r="A2638" s="18">
        <v>88422</v>
      </c>
      <c r="B2638" s="80" t="s">
        <v>2250</v>
      </c>
      <c r="C2638" s="18" t="s">
        <v>1711</v>
      </c>
      <c r="D2638" s="19">
        <v>1.18</v>
      </c>
    </row>
    <row r="2639" spans="1:4" ht="26.25" x14ac:dyDescent="0.25">
      <c r="A2639" s="18">
        <v>88425</v>
      </c>
      <c r="B2639" s="80" t="s">
        <v>2251</v>
      </c>
      <c r="C2639" s="18" t="s">
        <v>1711</v>
      </c>
      <c r="D2639" s="19">
        <v>6.37</v>
      </c>
    </row>
    <row r="2640" spans="1:4" ht="26.25" x14ac:dyDescent="0.25">
      <c r="A2640" s="18">
        <v>88427</v>
      </c>
      <c r="B2640" s="80" t="s">
        <v>2252</v>
      </c>
      <c r="C2640" s="18" t="s">
        <v>1711</v>
      </c>
      <c r="D2640" s="19">
        <v>1.1100000000000001</v>
      </c>
    </row>
    <row r="2641" spans="1:4" ht="26.25" x14ac:dyDescent="0.25">
      <c r="A2641" s="18">
        <v>88434</v>
      </c>
      <c r="B2641" s="80" t="s">
        <v>2253</v>
      </c>
      <c r="C2641" s="18" t="s">
        <v>1711</v>
      </c>
      <c r="D2641" s="19">
        <v>6.76</v>
      </c>
    </row>
    <row r="2642" spans="1:4" ht="26.25" x14ac:dyDescent="0.25">
      <c r="A2642" s="18">
        <v>88435</v>
      </c>
      <c r="B2642" s="80" t="s">
        <v>2254</v>
      </c>
      <c r="C2642" s="18" t="s">
        <v>1711</v>
      </c>
      <c r="D2642" s="19">
        <v>1.56</v>
      </c>
    </row>
    <row r="2643" spans="1:4" ht="26.25" x14ac:dyDescent="0.25">
      <c r="A2643" s="18">
        <v>88436</v>
      </c>
      <c r="B2643" s="80" t="s">
        <v>2255</v>
      </c>
      <c r="C2643" s="18" t="s">
        <v>1711</v>
      </c>
      <c r="D2643" s="19">
        <v>8.4499999999999993</v>
      </c>
    </row>
    <row r="2644" spans="1:4" ht="26.25" x14ac:dyDescent="0.25">
      <c r="A2644" s="18">
        <v>88437</v>
      </c>
      <c r="B2644" s="80" t="s">
        <v>2256</v>
      </c>
      <c r="C2644" s="18" t="s">
        <v>1711</v>
      </c>
      <c r="D2644" s="19">
        <v>1.1100000000000001</v>
      </c>
    </row>
    <row r="2645" spans="1:4" ht="26.25" x14ac:dyDescent="0.25">
      <c r="A2645" s="18">
        <v>90664</v>
      </c>
      <c r="B2645" s="80" t="s">
        <v>2257</v>
      </c>
      <c r="C2645" s="18" t="s">
        <v>1711</v>
      </c>
      <c r="D2645" s="19">
        <v>7.06</v>
      </c>
    </row>
    <row r="2646" spans="1:4" ht="26.25" x14ac:dyDescent="0.25">
      <c r="A2646" s="18">
        <v>90665</v>
      </c>
      <c r="B2646" s="80" t="s">
        <v>2258</v>
      </c>
      <c r="C2646" s="18" t="s">
        <v>1711</v>
      </c>
      <c r="D2646" s="19">
        <v>1.88</v>
      </c>
    </row>
    <row r="2647" spans="1:4" ht="26.25" x14ac:dyDescent="0.25">
      <c r="A2647" s="18">
        <v>90666</v>
      </c>
      <c r="B2647" s="80" t="s">
        <v>2259</v>
      </c>
      <c r="C2647" s="18" t="s">
        <v>1711</v>
      </c>
      <c r="D2647" s="19">
        <v>8.84</v>
      </c>
    </row>
    <row r="2648" spans="1:4" ht="26.25" x14ac:dyDescent="0.25">
      <c r="A2648" s="18">
        <v>90667</v>
      </c>
      <c r="B2648" s="80" t="s">
        <v>2260</v>
      </c>
      <c r="C2648" s="18" t="s">
        <v>1711</v>
      </c>
      <c r="D2648" s="19">
        <v>15.35</v>
      </c>
    </row>
    <row r="2649" spans="1:4" x14ac:dyDescent="0.25">
      <c r="A2649" s="18">
        <v>102977</v>
      </c>
      <c r="B2649" s="80" t="s">
        <v>2261</v>
      </c>
      <c r="C2649" s="18" t="s">
        <v>1711</v>
      </c>
      <c r="D2649" s="19">
        <v>0</v>
      </c>
    </row>
    <row r="2650" spans="1:4" x14ac:dyDescent="0.25">
      <c r="A2650" s="18">
        <v>102978</v>
      </c>
      <c r="B2650" s="80" t="s">
        <v>2262</v>
      </c>
      <c r="C2650" s="18" t="s">
        <v>1711</v>
      </c>
      <c r="D2650" s="19">
        <v>0</v>
      </c>
    </row>
    <row r="2651" spans="1:4" x14ac:dyDescent="0.25">
      <c r="A2651" s="18">
        <v>102979</v>
      </c>
      <c r="B2651" s="80" t="s">
        <v>2263</v>
      </c>
      <c r="C2651" s="18" t="s">
        <v>1711</v>
      </c>
      <c r="D2651" s="19">
        <v>0</v>
      </c>
    </row>
    <row r="2652" spans="1:4" x14ac:dyDescent="0.25">
      <c r="A2652" s="18">
        <v>95217</v>
      </c>
      <c r="B2652" s="80" t="s">
        <v>2264</v>
      </c>
      <c r="C2652" s="18" t="s">
        <v>1711</v>
      </c>
      <c r="D2652" s="19">
        <v>0.66</v>
      </c>
    </row>
    <row r="2653" spans="1:4" ht="26.25" x14ac:dyDescent="0.25">
      <c r="A2653" s="18">
        <v>89130</v>
      </c>
      <c r="B2653" s="80" t="s">
        <v>2265</v>
      </c>
      <c r="C2653" s="18" t="s">
        <v>1711</v>
      </c>
      <c r="D2653" s="19">
        <v>54.35</v>
      </c>
    </row>
    <row r="2654" spans="1:4" ht="26.25" x14ac:dyDescent="0.25">
      <c r="A2654" s="18">
        <v>89131</v>
      </c>
      <c r="B2654" s="80" t="s">
        <v>2266</v>
      </c>
      <c r="C2654" s="18" t="s">
        <v>1711</v>
      </c>
      <c r="D2654" s="19">
        <v>14.36</v>
      </c>
    </row>
    <row r="2655" spans="1:4" ht="26.25" x14ac:dyDescent="0.25">
      <c r="A2655" s="18">
        <v>53861</v>
      </c>
      <c r="B2655" s="80" t="s">
        <v>2267</v>
      </c>
      <c r="C2655" s="18" t="s">
        <v>1711</v>
      </c>
      <c r="D2655" s="19">
        <v>67.94</v>
      </c>
    </row>
    <row r="2656" spans="1:4" ht="26.25" x14ac:dyDescent="0.25">
      <c r="A2656" s="18">
        <v>5787</v>
      </c>
      <c r="B2656" s="80" t="s">
        <v>2268</v>
      </c>
      <c r="C2656" s="18" t="s">
        <v>1711</v>
      </c>
      <c r="D2656" s="19">
        <v>72.2</v>
      </c>
    </row>
    <row r="2657" spans="1:4" ht="26.25" x14ac:dyDescent="0.25">
      <c r="A2657" s="18">
        <v>89128</v>
      </c>
      <c r="B2657" s="80" t="s">
        <v>2269</v>
      </c>
      <c r="C2657" s="18" t="s">
        <v>1711</v>
      </c>
      <c r="D2657" s="19">
        <v>39.200000000000003</v>
      </c>
    </row>
    <row r="2658" spans="1:4" ht="26.25" x14ac:dyDescent="0.25">
      <c r="A2658" s="18">
        <v>89129</v>
      </c>
      <c r="B2658" s="80" t="s">
        <v>2270</v>
      </c>
      <c r="C2658" s="18" t="s">
        <v>1711</v>
      </c>
      <c r="D2658" s="19">
        <v>10.36</v>
      </c>
    </row>
    <row r="2659" spans="1:4" ht="26.25" x14ac:dyDescent="0.25">
      <c r="A2659" s="18">
        <v>53857</v>
      </c>
      <c r="B2659" s="80" t="s">
        <v>2271</v>
      </c>
      <c r="C2659" s="18" t="s">
        <v>1711</v>
      </c>
      <c r="D2659" s="19">
        <v>49</v>
      </c>
    </row>
    <row r="2660" spans="1:4" ht="26.25" x14ac:dyDescent="0.25">
      <c r="A2660" s="18">
        <v>53858</v>
      </c>
      <c r="B2660" s="80" t="s">
        <v>2272</v>
      </c>
      <c r="C2660" s="18" t="s">
        <v>1711</v>
      </c>
      <c r="D2660" s="19">
        <v>46.9</v>
      </c>
    </row>
    <row r="2661" spans="1:4" x14ac:dyDescent="0.25">
      <c r="A2661" s="18">
        <v>102888</v>
      </c>
      <c r="B2661" s="80" t="s">
        <v>12400</v>
      </c>
      <c r="C2661" s="18" t="s">
        <v>1711</v>
      </c>
      <c r="D2661" s="19">
        <v>0</v>
      </c>
    </row>
    <row r="2662" spans="1:4" x14ac:dyDescent="0.25">
      <c r="A2662" s="18">
        <v>102889</v>
      </c>
      <c r="B2662" s="80" t="s">
        <v>12401</v>
      </c>
      <c r="C2662" s="18" t="s">
        <v>1711</v>
      </c>
      <c r="D2662" s="19">
        <v>0</v>
      </c>
    </row>
    <row r="2663" spans="1:4" x14ac:dyDescent="0.25">
      <c r="A2663" s="18">
        <v>102890</v>
      </c>
      <c r="B2663" s="80" t="s">
        <v>12402</v>
      </c>
      <c r="C2663" s="18" t="s">
        <v>1711</v>
      </c>
      <c r="D2663" s="19">
        <v>0</v>
      </c>
    </row>
    <row r="2664" spans="1:4" x14ac:dyDescent="0.25">
      <c r="A2664" s="18">
        <v>102891</v>
      </c>
      <c r="B2664" s="80" t="s">
        <v>12403</v>
      </c>
      <c r="C2664" s="18" t="s">
        <v>1711</v>
      </c>
      <c r="D2664" s="19">
        <v>1.34</v>
      </c>
    </row>
    <row r="2665" spans="1:4" ht="26.25" x14ac:dyDescent="0.25">
      <c r="A2665" s="18">
        <v>89246</v>
      </c>
      <c r="B2665" s="80" t="s">
        <v>2273</v>
      </c>
      <c r="C2665" s="18" t="s">
        <v>1711</v>
      </c>
      <c r="D2665" s="19">
        <v>253.75</v>
      </c>
    </row>
    <row r="2666" spans="1:4" x14ac:dyDescent="0.25">
      <c r="A2666" s="18">
        <v>89247</v>
      </c>
      <c r="B2666" s="80" t="s">
        <v>2274</v>
      </c>
      <c r="C2666" s="18" t="s">
        <v>1711</v>
      </c>
      <c r="D2666" s="19">
        <v>77.7</v>
      </c>
    </row>
    <row r="2667" spans="1:4" ht="26.25" x14ac:dyDescent="0.25">
      <c r="A2667" s="18">
        <v>89248</v>
      </c>
      <c r="B2667" s="80" t="s">
        <v>2275</v>
      </c>
      <c r="C2667" s="18" t="s">
        <v>1711</v>
      </c>
      <c r="D2667" s="19">
        <v>452.62</v>
      </c>
    </row>
    <row r="2668" spans="1:4" ht="26.25" x14ac:dyDescent="0.25">
      <c r="A2668" s="18">
        <v>89249</v>
      </c>
      <c r="B2668" s="80" t="s">
        <v>2276</v>
      </c>
      <c r="C2668" s="18" t="s">
        <v>1711</v>
      </c>
      <c r="D2668" s="19">
        <v>386.57</v>
      </c>
    </row>
    <row r="2669" spans="1:4" ht="26.25" x14ac:dyDescent="0.25">
      <c r="A2669" s="18">
        <v>102954</v>
      </c>
      <c r="B2669" s="80" t="s">
        <v>12404</v>
      </c>
      <c r="C2669" s="18" t="s">
        <v>1711</v>
      </c>
      <c r="D2669" s="19">
        <v>0</v>
      </c>
    </row>
    <row r="2670" spans="1:4" ht="26.25" x14ac:dyDescent="0.25">
      <c r="A2670" s="18">
        <v>104727</v>
      </c>
      <c r="B2670" s="80" t="s">
        <v>2277</v>
      </c>
      <c r="C2670" s="18" t="s">
        <v>1711</v>
      </c>
      <c r="D2670" s="19">
        <v>0</v>
      </c>
    </row>
    <row r="2671" spans="1:4" ht="26.25" x14ac:dyDescent="0.25">
      <c r="A2671" s="18">
        <v>102956</v>
      </c>
      <c r="B2671" s="80" t="s">
        <v>12405</v>
      </c>
      <c r="C2671" s="18" t="s">
        <v>1711</v>
      </c>
      <c r="D2671" s="19">
        <v>0</v>
      </c>
    </row>
    <row r="2672" spans="1:4" ht="26.25" x14ac:dyDescent="0.25">
      <c r="A2672" s="18">
        <v>102957</v>
      </c>
      <c r="B2672" s="80" t="s">
        <v>12406</v>
      </c>
      <c r="C2672" s="18" t="s">
        <v>1711</v>
      </c>
      <c r="D2672" s="19">
        <v>40.33</v>
      </c>
    </row>
    <row r="2673" spans="1:4" ht="39" x14ac:dyDescent="0.25">
      <c r="A2673" s="18">
        <v>88859</v>
      </c>
      <c r="B2673" s="80" t="s">
        <v>2278</v>
      </c>
      <c r="C2673" s="18" t="s">
        <v>1711</v>
      </c>
      <c r="D2673" s="19">
        <v>22.45</v>
      </c>
    </row>
    <row r="2674" spans="1:4" ht="39" x14ac:dyDescent="0.25">
      <c r="A2674" s="18">
        <v>88860</v>
      </c>
      <c r="B2674" s="80" t="s">
        <v>2279</v>
      </c>
      <c r="C2674" s="18" t="s">
        <v>1711</v>
      </c>
      <c r="D2674" s="19">
        <v>5.93</v>
      </c>
    </row>
    <row r="2675" spans="1:4" ht="39" x14ac:dyDescent="0.25">
      <c r="A2675" s="18">
        <v>5667</v>
      </c>
      <c r="B2675" s="80" t="s">
        <v>2280</v>
      </c>
      <c r="C2675" s="18" t="s">
        <v>1711</v>
      </c>
      <c r="D2675" s="19">
        <v>28.07</v>
      </c>
    </row>
    <row r="2676" spans="1:4" ht="39" x14ac:dyDescent="0.25">
      <c r="A2676" s="18">
        <v>5668</v>
      </c>
      <c r="B2676" s="80" t="s">
        <v>2281</v>
      </c>
      <c r="C2676" s="18" t="s">
        <v>1711</v>
      </c>
      <c r="D2676" s="19">
        <v>47.03</v>
      </c>
    </row>
    <row r="2677" spans="1:4" ht="39" x14ac:dyDescent="0.25">
      <c r="A2677" s="18">
        <v>89011</v>
      </c>
      <c r="B2677" s="80" t="s">
        <v>2282</v>
      </c>
      <c r="C2677" s="18" t="s">
        <v>1711</v>
      </c>
      <c r="D2677" s="19">
        <v>24.36</v>
      </c>
    </row>
    <row r="2678" spans="1:4" ht="39" x14ac:dyDescent="0.25">
      <c r="A2678" s="18">
        <v>89012</v>
      </c>
      <c r="B2678" s="80" t="s">
        <v>2283</v>
      </c>
      <c r="C2678" s="18" t="s">
        <v>1711</v>
      </c>
      <c r="D2678" s="19">
        <v>6.43</v>
      </c>
    </row>
    <row r="2679" spans="1:4" ht="39" x14ac:dyDescent="0.25">
      <c r="A2679" s="18">
        <v>5735</v>
      </c>
      <c r="B2679" s="80" t="s">
        <v>2284</v>
      </c>
      <c r="C2679" s="18" t="s">
        <v>1711</v>
      </c>
      <c r="D2679" s="19">
        <v>30.45</v>
      </c>
    </row>
    <row r="2680" spans="1:4" ht="39" x14ac:dyDescent="0.25">
      <c r="A2680" s="18">
        <v>5736</v>
      </c>
      <c r="B2680" s="80" t="s">
        <v>2285</v>
      </c>
      <c r="C2680" s="18" t="s">
        <v>1711</v>
      </c>
      <c r="D2680" s="19">
        <v>42.85</v>
      </c>
    </row>
    <row r="2681" spans="1:4" ht="39" x14ac:dyDescent="0.25">
      <c r="A2681" s="18">
        <v>88857</v>
      </c>
      <c r="B2681" s="80" t="s">
        <v>2286</v>
      </c>
      <c r="C2681" s="18" t="s">
        <v>1711</v>
      </c>
      <c r="D2681" s="19">
        <v>25.25</v>
      </c>
    </row>
    <row r="2682" spans="1:4" ht="39" x14ac:dyDescent="0.25">
      <c r="A2682" s="18">
        <v>88858</v>
      </c>
      <c r="B2682" s="80" t="s">
        <v>2287</v>
      </c>
      <c r="C2682" s="18" t="s">
        <v>1711</v>
      </c>
      <c r="D2682" s="19">
        <v>6.67</v>
      </c>
    </row>
    <row r="2683" spans="1:4" ht="39" x14ac:dyDescent="0.25">
      <c r="A2683" s="18">
        <v>5664</v>
      </c>
      <c r="B2683" s="80" t="s">
        <v>2288</v>
      </c>
      <c r="C2683" s="18" t="s">
        <v>1711</v>
      </c>
      <c r="D2683" s="19">
        <v>31.56</v>
      </c>
    </row>
    <row r="2684" spans="1:4" ht="39" x14ac:dyDescent="0.25">
      <c r="A2684" s="18">
        <v>53786</v>
      </c>
      <c r="B2684" s="80" t="s">
        <v>2289</v>
      </c>
      <c r="C2684" s="18" t="s">
        <v>1711</v>
      </c>
      <c r="D2684" s="19">
        <v>52.37</v>
      </c>
    </row>
    <row r="2685" spans="1:4" ht="26.25" x14ac:dyDescent="0.25">
      <c r="A2685" s="18">
        <v>7038</v>
      </c>
      <c r="B2685" s="80" t="s">
        <v>2290</v>
      </c>
      <c r="C2685" s="18" t="s">
        <v>1711</v>
      </c>
      <c r="D2685" s="19">
        <v>47.43</v>
      </c>
    </row>
    <row r="2686" spans="1:4" ht="26.25" x14ac:dyDescent="0.25">
      <c r="A2686" s="18">
        <v>7039</v>
      </c>
      <c r="B2686" s="80" t="s">
        <v>2291</v>
      </c>
      <c r="C2686" s="18" t="s">
        <v>1711</v>
      </c>
      <c r="D2686" s="19">
        <v>12.72</v>
      </c>
    </row>
    <row r="2687" spans="1:4" ht="26.25" x14ac:dyDescent="0.25">
      <c r="A2687" s="18">
        <v>7040</v>
      </c>
      <c r="B2687" s="80" t="s">
        <v>2292</v>
      </c>
      <c r="C2687" s="18" t="s">
        <v>1711</v>
      </c>
      <c r="D2687" s="19">
        <v>59.36</v>
      </c>
    </row>
    <row r="2688" spans="1:4" ht="26.25" x14ac:dyDescent="0.25">
      <c r="A2688" s="18">
        <v>55263</v>
      </c>
      <c r="B2688" s="80" t="s">
        <v>2293</v>
      </c>
      <c r="C2688" s="18" t="s">
        <v>1711</v>
      </c>
      <c r="D2688" s="19">
        <v>66.12</v>
      </c>
    </row>
    <row r="2689" spans="1:4" ht="26.25" x14ac:dyDescent="0.25">
      <c r="A2689" s="18">
        <v>96460</v>
      </c>
      <c r="B2689" s="80" t="s">
        <v>2294</v>
      </c>
      <c r="C2689" s="18" t="s">
        <v>1711</v>
      </c>
      <c r="D2689" s="19">
        <v>50.35</v>
      </c>
    </row>
    <row r="2690" spans="1:4" ht="26.25" x14ac:dyDescent="0.25">
      <c r="A2690" s="18">
        <v>96459</v>
      </c>
      <c r="B2690" s="80" t="s">
        <v>2295</v>
      </c>
      <c r="C2690" s="18" t="s">
        <v>1711</v>
      </c>
      <c r="D2690" s="19">
        <v>13.5</v>
      </c>
    </row>
    <row r="2691" spans="1:4" ht="26.25" x14ac:dyDescent="0.25">
      <c r="A2691" s="18">
        <v>96458</v>
      </c>
      <c r="B2691" s="80" t="s">
        <v>2296</v>
      </c>
      <c r="C2691" s="18" t="s">
        <v>1711</v>
      </c>
      <c r="D2691" s="19">
        <v>63.01</v>
      </c>
    </row>
    <row r="2692" spans="1:4" ht="26.25" x14ac:dyDescent="0.25">
      <c r="A2692" s="18">
        <v>96457</v>
      </c>
      <c r="B2692" s="80" t="s">
        <v>2297</v>
      </c>
      <c r="C2692" s="18" t="s">
        <v>1711</v>
      </c>
      <c r="D2692" s="19">
        <v>65.510000000000005</v>
      </c>
    </row>
    <row r="2693" spans="1:4" ht="26.25" x14ac:dyDescent="0.25">
      <c r="A2693" s="18">
        <v>7051</v>
      </c>
      <c r="B2693" s="80" t="s">
        <v>2298</v>
      </c>
      <c r="C2693" s="18" t="s">
        <v>1711</v>
      </c>
      <c r="D2693" s="19">
        <v>42.07</v>
      </c>
    </row>
    <row r="2694" spans="1:4" ht="26.25" x14ac:dyDescent="0.25">
      <c r="A2694" s="18">
        <v>7052</v>
      </c>
      <c r="B2694" s="80" t="s">
        <v>2299</v>
      </c>
      <c r="C2694" s="18" t="s">
        <v>1711</v>
      </c>
      <c r="D2694" s="19">
        <v>11.36</v>
      </c>
    </row>
    <row r="2695" spans="1:4" ht="26.25" x14ac:dyDescent="0.25">
      <c r="A2695" s="18">
        <v>7053</v>
      </c>
      <c r="B2695" s="80" t="s">
        <v>2300</v>
      </c>
      <c r="C2695" s="18" t="s">
        <v>1711</v>
      </c>
      <c r="D2695" s="19">
        <v>52.65</v>
      </c>
    </row>
    <row r="2696" spans="1:4" ht="26.25" x14ac:dyDescent="0.25">
      <c r="A2696" s="18">
        <v>7054</v>
      </c>
      <c r="B2696" s="80" t="s">
        <v>2301</v>
      </c>
      <c r="C2696" s="18" t="s">
        <v>1711</v>
      </c>
      <c r="D2696" s="19">
        <v>91.6</v>
      </c>
    </row>
    <row r="2697" spans="1:4" ht="26.25" x14ac:dyDescent="0.25">
      <c r="A2697" s="18">
        <v>95627</v>
      </c>
      <c r="B2697" s="80" t="s">
        <v>2302</v>
      </c>
      <c r="C2697" s="18" t="s">
        <v>1711</v>
      </c>
      <c r="D2697" s="19">
        <v>45.4</v>
      </c>
    </row>
    <row r="2698" spans="1:4" ht="26.25" x14ac:dyDescent="0.25">
      <c r="A2698" s="18">
        <v>95628</v>
      </c>
      <c r="B2698" s="80" t="s">
        <v>2303</v>
      </c>
      <c r="C2698" s="18" t="s">
        <v>1711</v>
      </c>
      <c r="D2698" s="19">
        <v>12.18</v>
      </c>
    </row>
    <row r="2699" spans="1:4" ht="26.25" x14ac:dyDescent="0.25">
      <c r="A2699" s="18">
        <v>95629</v>
      </c>
      <c r="B2699" s="80" t="s">
        <v>2304</v>
      </c>
      <c r="C2699" s="18" t="s">
        <v>1711</v>
      </c>
      <c r="D2699" s="19">
        <v>56.81</v>
      </c>
    </row>
    <row r="2700" spans="1:4" ht="26.25" x14ac:dyDescent="0.25">
      <c r="A2700" s="18">
        <v>95630</v>
      </c>
      <c r="B2700" s="80" t="s">
        <v>2305</v>
      </c>
      <c r="C2700" s="18" t="s">
        <v>1711</v>
      </c>
      <c r="D2700" s="19">
        <v>91.6</v>
      </c>
    </row>
    <row r="2701" spans="1:4" ht="26.25" x14ac:dyDescent="0.25">
      <c r="A2701" s="18">
        <v>89210</v>
      </c>
      <c r="B2701" s="80" t="s">
        <v>2306</v>
      </c>
      <c r="C2701" s="18" t="s">
        <v>1711</v>
      </c>
      <c r="D2701" s="19">
        <v>30.35</v>
      </c>
    </row>
    <row r="2702" spans="1:4" ht="26.25" x14ac:dyDescent="0.25">
      <c r="A2702" s="18">
        <v>89211</v>
      </c>
      <c r="B2702" s="80" t="s">
        <v>2307</v>
      </c>
      <c r="C2702" s="18" t="s">
        <v>1711</v>
      </c>
      <c r="D2702" s="19">
        <v>8.14</v>
      </c>
    </row>
    <row r="2703" spans="1:4" ht="26.25" x14ac:dyDescent="0.25">
      <c r="A2703" s="18">
        <v>5674</v>
      </c>
      <c r="B2703" s="80" t="s">
        <v>2308</v>
      </c>
      <c r="C2703" s="18" t="s">
        <v>1711</v>
      </c>
      <c r="D2703" s="19">
        <v>37.979999999999997</v>
      </c>
    </row>
    <row r="2704" spans="1:4" ht="26.25" x14ac:dyDescent="0.25">
      <c r="A2704" s="18">
        <v>53788</v>
      </c>
      <c r="B2704" s="80" t="s">
        <v>2309</v>
      </c>
      <c r="C2704" s="18" t="s">
        <v>1711</v>
      </c>
      <c r="D2704" s="19">
        <v>58.63</v>
      </c>
    </row>
    <row r="2705" spans="1:4" ht="26.25" x14ac:dyDescent="0.25">
      <c r="A2705" s="18">
        <v>73309</v>
      </c>
      <c r="B2705" s="80" t="s">
        <v>2310</v>
      </c>
      <c r="C2705" s="18" t="s">
        <v>1711</v>
      </c>
      <c r="D2705" s="19">
        <v>31.55</v>
      </c>
    </row>
    <row r="2706" spans="1:4" ht="26.25" x14ac:dyDescent="0.25">
      <c r="A2706" s="18">
        <v>73313</v>
      </c>
      <c r="B2706" s="80" t="s">
        <v>2311</v>
      </c>
      <c r="C2706" s="18" t="s">
        <v>1711</v>
      </c>
      <c r="D2706" s="19">
        <v>8.52</v>
      </c>
    </row>
    <row r="2707" spans="1:4" ht="26.25" x14ac:dyDescent="0.25">
      <c r="A2707" s="18">
        <v>5089</v>
      </c>
      <c r="B2707" s="80" t="s">
        <v>2312</v>
      </c>
      <c r="C2707" s="18" t="s">
        <v>1711</v>
      </c>
      <c r="D2707" s="19">
        <v>39.49</v>
      </c>
    </row>
    <row r="2708" spans="1:4" ht="26.25" x14ac:dyDescent="0.25">
      <c r="A2708" s="18">
        <v>73315</v>
      </c>
      <c r="B2708" s="80" t="s">
        <v>2313</v>
      </c>
      <c r="C2708" s="18" t="s">
        <v>1711</v>
      </c>
      <c r="D2708" s="19">
        <v>58.63</v>
      </c>
    </row>
    <row r="2709" spans="1:4" ht="26.25" x14ac:dyDescent="0.25">
      <c r="A2709" s="18">
        <v>5738</v>
      </c>
      <c r="B2709" s="80" t="s">
        <v>2314</v>
      </c>
      <c r="C2709" s="18" t="s">
        <v>1711</v>
      </c>
      <c r="D2709" s="19">
        <v>41.47</v>
      </c>
    </row>
    <row r="2710" spans="1:4" ht="26.25" x14ac:dyDescent="0.25">
      <c r="A2710" s="18">
        <v>93239</v>
      </c>
      <c r="B2710" s="80" t="s">
        <v>2315</v>
      </c>
      <c r="C2710" s="18" t="s">
        <v>1711</v>
      </c>
      <c r="D2710" s="19">
        <v>11.12</v>
      </c>
    </row>
    <row r="2711" spans="1:4" ht="26.25" x14ac:dyDescent="0.25">
      <c r="A2711" s="18">
        <v>5739</v>
      </c>
      <c r="B2711" s="80" t="s">
        <v>2316</v>
      </c>
      <c r="C2711" s="18" t="s">
        <v>1711</v>
      </c>
      <c r="D2711" s="19">
        <v>51.9</v>
      </c>
    </row>
    <row r="2712" spans="1:4" ht="26.25" x14ac:dyDescent="0.25">
      <c r="A2712" s="18">
        <v>93240</v>
      </c>
      <c r="B2712" s="80" t="s">
        <v>2317</v>
      </c>
      <c r="C2712" s="18" t="s">
        <v>1711</v>
      </c>
      <c r="D2712" s="19">
        <v>12.28</v>
      </c>
    </row>
    <row r="2713" spans="1:4" ht="26.25" x14ac:dyDescent="0.25">
      <c r="A2713" s="18">
        <v>53818</v>
      </c>
      <c r="B2713" s="80" t="s">
        <v>2318</v>
      </c>
      <c r="C2713" s="18" t="s">
        <v>1711</v>
      </c>
      <c r="D2713" s="19">
        <v>9.16</v>
      </c>
    </row>
    <row r="2714" spans="1:4" ht="26.25" x14ac:dyDescent="0.25">
      <c r="A2714" s="18">
        <v>93238</v>
      </c>
      <c r="B2714" s="80" t="s">
        <v>2319</v>
      </c>
      <c r="C2714" s="18" t="s">
        <v>1711</v>
      </c>
      <c r="D2714" s="19">
        <v>2.4500000000000002</v>
      </c>
    </row>
    <row r="2715" spans="1:4" ht="26.25" x14ac:dyDescent="0.25">
      <c r="A2715" s="18">
        <v>5727</v>
      </c>
      <c r="B2715" s="80" t="s">
        <v>2320</v>
      </c>
      <c r="C2715" s="18" t="s">
        <v>1711</v>
      </c>
      <c r="D2715" s="19">
        <v>11.46</v>
      </c>
    </row>
    <row r="2716" spans="1:4" ht="26.25" x14ac:dyDescent="0.25">
      <c r="A2716" s="18">
        <v>89280</v>
      </c>
      <c r="B2716" s="80" t="s">
        <v>2321</v>
      </c>
      <c r="C2716" s="18" t="s">
        <v>1711</v>
      </c>
      <c r="D2716" s="19">
        <v>37.270000000000003</v>
      </c>
    </row>
    <row r="2717" spans="1:4" ht="26.25" x14ac:dyDescent="0.25">
      <c r="A2717" s="18">
        <v>89281</v>
      </c>
      <c r="B2717" s="80" t="s">
        <v>2322</v>
      </c>
      <c r="C2717" s="18" t="s">
        <v>1711</v>
      </c>
      <c r="D2717" s="19">
        <v>9.99</v>
      </c>
    </row>
    <row r="2718" spans="1:4" ht="26.25" x14ac:dyDescent="0.25">
      <c r="A2718" s="18">
        <v>5729</v>
      </c>
      <c r="B2718" s="80" t="s">
        <v>2323</v>
      </c>
      <c r="C2718" s="18" t="s">
        <v>1711</v>
      </c>
      <c r="D2718" s="19">
        <v>46.64</v>
      </c>
    </row>
    <row r="2719" spans="1:4" ht="26.25" x14ac:dyDescent="0.25">
      <c r="A2719" s="18">
        <v>5730</v>
      </c>
      <c r="B2719" s="80" t="s">
        <v>2324</v>
      </c>
      <c r="C2719" s="18" t="s">
        <v>1711</v>
      </c>
      <c r="D2719" s="19">
        <v>41.93</v>
      </c>
    </row>
    <row r="2720" spans="1:4" ht="26.25" x14ac:dyDescent="0.25">
      <c r="A2720" s="18">
        <v>95266</v>
      </c>
      <c r="B2720" s="80" t="s">
        <v>2325</v>
      </c>
      <c r="C2720" s="18" t="s">
        <v>1711</v>
      </c>
      <c r="D2720" s="19">
        <v>0.61</v>
      </c>
    </row>
    <row r="2721" spans="1:4" ht="26.25" x14ac:dyDescent="0.25">
      <c r="A2721" s="18">
        <v>95267</v>
      </c>
      <c r="B2721" s="80" t="s">
        <v>2326</v>
      </c>
      <c r="C2721" s="18" t="s">
        <v>1711</v>
      </c>
      <c r="D2721" s="19">
        <v>0.12</v>
      </c>
    </row>
    <row r="2722" spans="1:4" ht="26.25" x14ac:dyDescent="0.25">
      <c r="A2722" s="18">
        <v>95268</v>
      </c>
      <c r="B2722" s="80" t="s">
        <v>2327</v>
      </c>
      <c r="C2722" s="18" t="s">
        <v>1711</v>
      </c>
      <c r="D2722" s="19">
        <v>0.59</v>
      </c>
    </row>
    <row r="2723" spans="1:4" ht="26.25" x14ac:dyDescent="0.25">
      <c r="A2723" s="18">
        <v>95269</v>
      </c>
      <c r="B2723" s="80" t="s">
        <v>2328</v>
      </c>
      <c r="C2723" s="18" t="s">
        <v>1711</v>
      </c>
      <c r="D2723" s="19">
        <v>9.1199999999999992</v>
      </c>
    </row>
    <row r="2724" spans="1:4" ht="26.25" x14ac:dyDescent="0.25">
      <c r="A2724" s="18">
        <v>91688</v>
      </c>
      <c r="B2724" s="80" t="s">
        <v>2329</v>
      </c>
      <c r="C2724" s="18" t="s">
        <v>1711</v>
      </c>
      <c r="D2724" s="19">
        <v>0.11</v>
      </c>
    </row>
    <row r="2725" spans="1:4" x14ac:dyDescent="0.25">
      <c r="A2725" s="18">
        <v>91689</v>
      </c>
      <c r="B2725" s="80" t="s">
        <v>2330</v>
      </c>
      <c r="C2725" s="18" t="s">
        <v>1711</v>
      </c>
      <c r="D2725" s="19">
        <v>0.02</v>
      </c>
    </row>
    <row r="2726" spans="1:4" ht="26.25" x14ac:dyDescent="0.25">
      <c r="A2726" s="18">
        <v>91690</v>
      </c>
      <c r="B2726" s="80" t="s">
        <v>2331</v>
      </c>
      <c r="C2726" s="18" t="s">
        <v>1711</v>
      </c>
      <c r="D2726" s="19">
        <v>0.08</v>
      </c>
    </row>
    <row r="2727" spans="1:4" ht="26.25" x14ac:dyDescent="0.25">
      <c r="A2727" s="18">
        <v>91691</v>
      </c>
      <c r="B2727" s="80" t="s">
        <v>2332</v>
      </c>
      <c r="C2727" s="18" t="s">
        <v>1711</v>
      </c>
      <c r="D2727" s="19">
        <v>1.42</v>
      </c>
    </row>
    <row r="2728" spans="1:4" ht="26.25" x14ac:dyDescent="0.25">
      <c r="A2728" s="18">
        <v>102924</v>
      </c>
      <c r="B2728" s="80" t="s">
        <v>2333</v>
      </c>
      <c r="C2728" s="18" t="s">
        <v>1711</v>
      </c>
      <c r="D2728" s="19">
        <v>0</v>
      </c>
    </row>
    <row r="2729" spans="1:4" ht="26.25" x14ac:dyDescent="0.25">
      <c r="A2729" s="18">
        <v>102925</v>
      </c>
      <c r="B2729" s="80" t="s">
        <v>2334</v>
      </c>
      <c r="C2729" s="18" t="s">
        <v>1711</v>
      </c>
      <c r="D2729" s="19">
        <v>0</v>
      </c>
    </row>
    <row r="2730" spans="1:4" ht="26.25" x14ac:dyDescent="0.25">
      <c r="A2730" s="18">
        <v>102926</v>
      </c>
      <c r="B2730" s="80" t="s">
        <v>2335</v>
      </c>
      <c r="C2730" s="18" t="s">
        <v>1711</v>
      </c>
      <c r="D2730" s="19">
        <v>0</v>
      </c>
    </row>
    <row r="2731" spans="1:4" ht="26.25" x14ac:dyDescent="0.25">
      <c r="A2731" s="18">
        <v>102927</v>
      </c>
      <c r="B2731" s="80" t="s">
        <v>2336</v>
      </c>
      <c r="C2731" s="18" t="s">
        <v>1711</v>
      </c>
      <c r="D2731" s="19">
        <v>0.98</v>
      </c>
    </row>
    <row r="2732" spans="1:4" x14ac:dyDescent="0.25">
      <c r="A2732" s="18">
        <v>95136</v>
      </c>
      <c r="B2732" s="80" t="s">
        <v>2337</v>
      </c>
      <c r="C2732" s="18" t="s">
        <v>1711</v>
      </c>
      <c r="D2732" s="19">
        <v>0.02</v>
      </c>
    </row>
    <row r="2733" spans="1:4" x14ac:dyDescent="0.25">
      <c r="A2733" s="18">
        <v>95137</v>
      </c>
      <c r="B2733" s="80" t="s">
        <v>2338</v>
      </c>
      <c r="C2733" s="18" t="s">
        <v>1711</v>
      </c>
      <c r="D2733" s="19">
        <v>0.01</v>
      </c>
    </row>
    <row r="2734" spans="1:4" x14ac:dyDescent="0.25">
      <c r="A2734" s="18">
        <v>95138</v>
      </c>
      <c r="B2734" s="80" t="s">
        <v>2339</v>
      </c>
      <c r="C2734" s="18" t="s">
        <v>1711</v>
      </c>
      <c r="D2734" s="19">
        <v>0.02</v>
      </c>
    </row>
    <row r="2735" spans="1:4" x14ac:dyDescent="0.25">
      <c r="A2735" s="18">
        <v>89023</v>
      </c>
      <c r="B2735" s="80" t="s">
        <v>2340</v>
      </c>
      <c r="C2735" s="18" t="s">
        <v>1711</v>
      </c>
      <c r="D2735" s="19">
        <v>4.08</v>
      </c>
    </row>
    <row r="2736" spans="1:4" x14ac:dyDescent="0.25">
      <c r="A2736" s="18">
        <v>89024</v>
      </c>
      <c r="B2736" s="80" t="s">
        <v>2341</v>
      </c>
      <c r="C2736" s="18" t="s">
        <v>1711</v>
      </c>
      <c r="D2736" s="19">
        <v>1.41</v>
      </c>
    </row>
    <row r="2737" spans="1:4" x14ac:dyDescent="0.25">
      <c r="A2737" s="18">
        <v>89025</v>
      </c>
      <c r="B2737" s="80" t="s">
        <v>2342</v>
      </c>
      <c r="C2737" s="18" t="s">
        <v>1711</v>
      </c>
      <c r="D2737" s="19">
        <v>5.0999999999999996</v>
      </c>
    </row>
    <row r="2738" spans="1:4" x14ac:dyDescent="0.25">
      <c r="A2738" s="18">
        <v>89026</v>
      </c>
      <c r="B2738" s="80" t="s">
        <v>2343</v>
      </c>
      <c r="C2738" s="18" t="s">
        <v>1711</v>
      </c>
      <c r="D2738" s="19">
        <v>175.44</v>
      </c>
    </row>
    <row r="2739" spans="1:4" x14ac:dyDescent="0.25">
      <c r="A2739" s="18">
        <v>7032</v>
      </c>
      <c r="B2739" s="80" t="s">
        <v>2344</v>
      </c>
      <c r="C2739" s="18" t="s">
        <v>1711</v>
      </c>
      <c r="D2739" s="19">
        <v>5.0199999999999996</v>
      </c>
    </row>
    <row r="2740" spans="1:4" x14ac:dyDescent="0.25">
      <c r="A2740" s="18">
        <v>7033</v>
      </c>
      <c r="B2740" s="80" t="s">
        <v>2345</v>
      </c>
      <c r="C2740" s="18" t="s">
        <v>1711</v>
      </c>
      <c r="D2740" s="19">
        <v>1.74</v>
      </c>
    </row>
    <row r="2741" spans="1:4" x14ac:dyDescent="0.25">
      <c r="A2741" s="18">
        <v>7034</v>
      </c>
      <c r="B2741" s="80" t="s">
        <v>2346</v>
      </c>
      <c r="C2741" s="18" t="s">
        <v>1711</v>
      </c>
      <c r="D2741" s="19">
        <v>6.27</v>
      </c>
    </row>
    <row r="2742" spans="1:4" x14ac:dyDescent="0.25">
      <c r="A2742" s="18">
        <v>7035</v>
      </c>
      <c r="B2742" s="80" t="s">
        <v>2347</v>
      </c>
      <c r="C2742" s="18" t="s">
        <v>1711</v>
      </c>
      <c r="D2742" s="19">
        <v>263.17</v>
      </c>
    </row>
    <row r="2743" spans="1:4" ht="26.25" x14ac:dyDescent="0.25">
      <c r="A2743" s="18">
        <v>102942</v>
      </c>
      <c r="B2743" s="80" t="s">
        <v>2348</v>
      </c>
      <c r="C2743" s="18" t="s">
        <v>1711</v>
      </c>
      <c r="D2743" s="19">
        <v>0</v>
      </c>
    </row>
    <row r="2744" spans="1:4" ht="26.25" x14ac:dyDescent="0.25">
      <c r="A2744" s="18">
        <v>102943</v>
      </c>
      <c r="B2744" s="80" t="s">
        <v>2349</v>
      </c>
      <c r="C2744" s="18" t="s">
        <v>1711</v>
      </c>
      <c r="D2744" s="19">
        <v>0</v>
      </c>
    </row>
    <row r="2745" spans="1:4" ht="26.25" x14ac:dyDescent="0.25">
      <c r="A2745" s="18">
        <v>102944</v>
      </c>
      <c r="B2745" s="80" t="s">
        <v>2350</v>
      </c>
      <c r="C2745" s="18" t="s">
        <v>1711</v>
      </c>
      <c r="D2745" s="19">
        <v>0</v>
      </c>
    </row>
    <row r="2746" spans="1:4" ht="26.25" x14ac:dyDescent="0.25">
      <c r="A2746" s="18">
        <v>102945</v>
      </c>
      <c r="B2746" s="80" t="s">
        <v>2351</v>
      </c>
      <c r="C2746" s="18" t="s">
        <v>1711</v>
      </c>
      <c r="D2746" s="19">
        <v>0.02</v>
      </c>
    </row>
    <row r="2747" spans="1:4" ht="26.25" x14ac:dyDescent="0.25">
      <c r="A2747" s="18">
        <v>104087</v>
      </c>
      <c r="B2747" s="80" t="s">
        <v>2352</v>
      </c>
      <c r="C2747" s="18" t="s">
        <v>1711</v>
      </c>
      <c r="D2747" s="19">
        <v>0.04</v>
      </c>
    </row>
    <row r="2748" spans="1:4" ht="26.25" x14ac:dyDescent="0.25">
      <c r="A2748" s="18">
        <v>104088</v>
      </c>
      <c r="B2748" s="80" t="s">
        <v>2353</v>
      </c>
      <c r="C2748" s="18" t="s">
        <v>1711</v>
      </c>
      <c r="D2748" s="19">
        <v>0.01</v>
      </c>
    </row>
    <row r="2749" spans="1:4" ht="26.25" x14ac:dyDescent="0.25">
      <c r="A2749" s="18">
        <v>104089</v>
      </c>
      <c r="B2749" s="80" t="s">
        <v>2354</v>
      </c>
      <c r="C2749" s="18" t="s">
        <v>1711</v>
      </c>
      <c r="D2749" s="19">
        <v>0.05</v>
      </c>
    </row>
    <row r="2750" spans="1:4" ht="26.25" x14ac:dyDescent="0.25">
      <c r="A2750" s="18">
        <v>104090</v>
      </c>
      <c r="B2750" s="80" t="s">
        <v>2355</v>
      </c>
      <c r="C2750" s="18" t="s">
        <v>1711</v>
      </c>
      <c r="D2750" s="19">
        <v>0.71</v>
      </c>
    </row>
    <row r="2751" spans="1:4" ht="26.25" x14ac:dyDescent="0.25">
      <c r="A2751" s="18">
        <v>104093</v>
      </c>
      <c r="B2751" s="80" t="s">
        <v>2356</v>
      </c>
      <c r="C2751" s="18" t="s">
        <v>1711</v>
      </c>
      <c r="D2751" s="19">
        <v>0.05</v>
      </c>
    </row>
    <row r="2752" spans="1:4" ht="26.25" x14ac:dyDescent="0.25">
      <c r="A2752" s="18">
        <v>104094</v>
      </c>
      <c r="B2752" s="80" t="s">
        <v>2357</v>
      </c>
      <c r="C2752" s="18" t="s">
        <v>1711</v>
      </c>
      <c r="D2752" s="19">
        <v>0.01</v>
      </c>
    </row>
    <row r="2753" spans="1:4" ht="26.25" x14ac:dyDescent="0.25">
      <c r="A2753" s="18">
        <v>104095</v>
      </c>
      <c r="B2753" s="80" t="s">
        <v>2358</v>
      </c>
      <c r="C2753" s="18" t="s">
        <v>1711</v>
      </c>
      <c r="D2753" s="19">
        <v>7.0000000000000007E-2</v>
      </c>
    </row>
    <row r="2754" spans="1:4" ht="26.25" x14ac:dyDescent="0.25">
      <c r="A2754" s="18">
        <v>104096</v>
      </c>
      <c r="B2754" s="80" t="s">
        <v>2359</v>
      </c>
      <c r="C2754" s="18" t="s">
        <v>1711</v>
      </c>
      <c r="D2754" s="19">
        <v>0.98</v>
      </c>
    </row>
    <row r="2755" spans="1:4" ht="26.25" x14ac:dyDescent="0.25">
      <c r="A2755" s="18">
        <v>102900</v>
      </c>
      <c r="B2755" s="80" t="s">
        <v>12407</v>
      </c>
      <c r="C2755" s="18" t="s">
        <v>1711</v>
      </c>
      <c r="D2755" s="19">
        <v>0</v>
      </c>
    </row>
    <row r="2756" spans="1:4" x14ac:dyDescent="0.25">
      <c r="A2756" s="18">
        <v>102901</v>
      </c>
      <c r="B2756" s="80" t="s">
        <v>12408</v>
      </c>
      <c r="C2756" s="18" t="s">
        <v>1711</v>
      </c>
      <c r="D2756" s="19">
        <v>0</v>
      </c>
    </row>
    <row r="2757" spans="1:4" ht="26.25" x14ac:dyDescent="0.25">
      <c r="A2757" s="18">
        <v>102902</v>
      </c>
      <c r="B2757" s="80" t="s">
        <v>12409</v>
      </c>
      <c r="C2757" s="18" t="s">
        <v>1711</v>
      </c>
      <c r="D2757" s="19">
        <v>0</v>
      </c>
    </row>
    <row r="2758" spans="1:4" ht="26.25" x14ac:dyDescent="0.25">
      <c r="A2758" s="18">
        <v>102903</v>
      </c>
      <c r="B2758" s="80" t="s">
        <v>12410</v>
      </c>
      <c r="C2758" s="18" t="s">
        <v>1711</v>
      </c>
      <c r="D2758" s="19">
        <v>11.97</v>
      </c>
    </row>
    <row r="2759" spans="1:4" x14ac:dyDescent="0.25">
      <c r="A2759" s="18">
        <v>89029</v>
      </c>
      <c r="B2759" s="80" t="s">
        <v>2360</v>
      </c>
      <c r="C2759" s="18" t="s">
        <v>1711</v>
      </c>
      <c r="D2759" s="19">
        <v>31.95</v>
      </c>
    </row>
    <row r="2760" spans="1:4" x14ac:dyDescent="0.25">
      <c r="A2760" s="18">
        <v>89030</v>
      </c>
      <c r="B2760" s="80" t="s">
        <v>2361</v>
      </c>
      <c r="C2760" s="18" t="s">
        <v>1711</v>
      </c>
      <c r="D2760" s="19">
        <v>14.07</v>
      </c>
    </row>
    <row r="2761" spans="1:4" x14ac:dyDescent="0.25">
      <c r="A2761" s="18">
        <v>5724</v>
      </c>
      <c r="B2761" s="80" t="s">
        <v>2362</v>
      </c>
      <c r="C2761" s="18" t="s">
        <v>1711</v>
      </c>
      <c r="D2761" s="19">
        <v>57.12</v>
      </c>
    </row>
    <row r="2762" spans="1:4" ht="26.25" x14ac:dyDescent="0.25">
      <c r="A2762" s="18">
        <v>53817</v>
      </c>
      <c r="B2762" s="80" t="s">
        <v>2363</v>
      </c>
      <c r="C2762" s="18" t="s">
        <v>1711</v>
      </c>
      <c r="D2762" s="19">
        <v>64.099999999999994</v>
      </c>
    </row>
    <row r="2763" spans="1:4" x14ac:dyDescent="0.25">
      <c r="A2763" s="18">
        <v>88839</v>
      </c>
      <c r="B2763" s="80" t="s">
        <v>2364</v>
      </c>
      <c r="C2763" s="18" t="s">
        <v>1711</v>
      </c>
      <c r="D2763" s="19">
        <v>33.44</v>
      </c>
    </row>
    <row r="2764" spans="1:4" x14ac:dyDescent="0.25">
      <c r="A2764" s="18">
        <v>88840</v>
      </c>
      <c r="B2764" s="80" t="s">
        <v>2365</v>
      </c>
      <c r="C2764" s="18" t="s">
        <v>1711</v>
      </c>
      <c r="D2764" s="19">
        <v>14.73</v>
      </c>
    </row>
    <row r="2765" spans="1:4" x14ac:dyDescent="0.25">
      <c r="A2765" s="18">
        <v>88841</v>
      </c>
      <c r="B2765" s="80" t="s">
        <v>2366</v>
      </c>
      <c r="C2765" s="18" t="s">
        <v>1711</v>
      </c>
      <c r="D2765" s="19">
        <v>59.79</v>
      </c>
    </row>
    <row r="2766" spans="1:4" ht="26.25" x14ac:dyDescent="0.25">
      <c r="A2766" s="18">
        <v>88842</v>
      </c>
      <c r="B2766" s="80" t="s">
        <v>2367</v>
      </c>
      <c r="C2766" s="18" t="s">
        <v>1711</v>
      </c>
      <c r="D2766" s="19">
        <v>80.180000000000007</v>
      </c>
    </row>
    <row r="2767" spans="1:4" ht="26.25" x14ac:dyDescent="0.25">
      <c r="A2767" s="18">
        <v>89009</v>
      </c>
      <c r="B2767" s="80" t="s">
        <v>2368</v>
      </c>
      <c r="C2767" s="18" t="s">
        <v>1711</v>
      </c>
      <c r="D2767" s="19">
        <v>41.42</v>
      </c>
    </row>
    <row r="2768" spans="1:4" ht="26.25" x14ac:dyDescent="0.25">
      <c r="A2768" s="18">
        <v>89010</v>
      </c>
      <c r="B2768" s="80" t="s">
        <v>2369</v>
      </c>
      <c r="C2768" s="18" t="s">
        <v>1711</v>
      </c>
      <c r="D2768" s="19">
        <v>18.239999999999998</v>
      </c>
    </row>
    <row r="2769" spans="1:4" ht="26.25" x14ac:dyDescent="0.25">
      <c r="A2769" s="18">
        <v>53810</v>
      </c>
      <c r="B2769" s="80" t="s">
        <v>2370</v>
      </c>
      <c r="C2769" s="18" t="s">
        <v>1711</v>
      </c>
      <c r="D2769" s="19">
        <v>74.05</v>
      </c>
    </row>
    <row r="2770" spans="1:4" ht="26.25" x14ac:dyDescent="0.25">
      <c r="A2770" s="18">
        <v>5721</v>
      </c>
      <c r="B2770" s="80" t="s">
        <v>2371</v>
      </c>
      <c r="C2770" s="18" t="s">
        <v>1711</v>
      </c>
      <c r="D2770" s="19">
        <v>96.21</v>
      </c>
    </row>
    <row r="2771" spans="1:4" x14ac:dyDescent="0.25">
      <c r="A2771" s="18">
        <v>89017</v>
      </c>
      <c r="B2771" s="80" t="s">
        <v>2372</v>
      </c>
      <c r="C2771" s="18" t="s">
        <v>1711</v>
      </c>
      <c r="D2771" s="19">
        <v>41.17</v>
      </c>
    </row>
    <row r="2772" spans="1:4" x14ac:dyDescent="0.25">
      <c r="A2772" s="18">
        <v>89018</v>
      </c>
      <c r="B2772" s="80" t="s">
        <v>2373</v>
      </c>
      <c r="C2772" s="18" t="s">
        <v>1711</v>
      </c>
      <c r="D2772" s="19">
        <v>18.13</v>
      </c>
    </row>
    <row r="2773" spans="1:4" x14ac:dyDescent="0.25">
      <c r="A2773" s="18">
        <v>53806</v>
      </c>
      <c r="B2773" s="80" t="s">
        <v>2374</v>
      </c>
      <c r="C2773" s="18" t="s">
        <v>1711</v>
      </c>
      <c r="D2773" s="19">
        <v>73.599999999999994</v>
      </c>
    </row>
    <row r="2774" spans="1:4" x14ac:dyDescent="0.25">
      <c r="A2774" s="18">
        <v>5718</v>
      </c>
      <c r="B2774" s="80" t="s">
        <v>2375</v>
      </c>
      <c r="C2774" s="18" t="s">
        <v>1711</v>
      </c>
      <c r="D2774" s="19">
        <v>109.04</v>
      </c>
    </row>
    <row r="2775" spans="1:4" x14ac:dyDescent="0.25">
      <c r="A2775" s="18">
        <v>89013</v>
      </c>
      <c r="B2775" s="80" t="s">
        <v>2376</v>
      </c>
      <c r="C2775" s="18" t="s">
        <v>1711</v>
      </c>
      <c r="D2775" s="19">
        <v>135.69</v>
      </c>
    </row>
    <row r="2776" spans="1:4" x14ac:dyDescent="0.25">
      <c r="A2776" s="18">
        <v>89014</v>
      </c>
      <c r="B2776" s="80" t="s">
        <v>2377</v>
      </c>
      <c r="C2776" s="18" t="s">
        <v>1711</v>
      </c>
      <c r="D2776" s="19">
        <v>59.77</v>
      </c>
    </row>
    <row r="2777" spans="1:4" x14ac:dyDescent="0.25">
      <c r="A2777" s="18">
        <v>53814</v>
      </c>
      <c r="B2777" s="80" t="s">
        <v>2378</v>
      </c>
      <c r="C2777" s="18" t="s">
        <v>1711</v>
      </c>
      <c r="D2777" s="19">
        <v>242.58</v>
      </c>
    </row>
    <row r="2778" spans="1:4" ht="26.25" x14ac:dyDescent="0.25">
      <c r="A2778" s="18">
        <v>5722</v>
      </c>
      <c r="B2778" s="80" t="s">
        <v>2379</v>
      </c>
      <c r="C2778" s="18" t="s">
        <v>1711</v>
      </c>
      <c r="D2778" s="19">
        <v>222.51</v>
      </c>
    </row>
    <row r="2779" spans="1:4" x14ac:dyDescent="0.25">
      <c r="A2779" s="18">
        <v>96015</v>
      </c>
      <c r="B2779" s="80" t="s">
        <v>2380</v>
      </c>
      <c r="C2779" s="18" t="s">
        <v>1711</v>
      </c>
      <c r="D2779" s="19">
        <v>23.62</v>
      </c>
    </row>
    <row r="2780" spans="1:4" x14ac:dyDescent="0.25">
      <c r="A2780" s="18">
        <v>96016</v>
      </c>
      <c r="B2780" s="80" t="s">
        <v>2381</v>
      </c>
      <c r="C2780" s="18" t="s">
        <v>1711</v>
      </c>
      <c r="D2780" s="19">
        <v>6.33</v>
      </c>
    </row>
    <row r="2781" spans="1:4" x14ac:dyDescent="0.25">
      <c r="A2781" s="18">
        <v>96018</v>
      </c>
      <c r="B2781" s="80" t="s">
        <v>2382</v>
      </c>
      <c r="C2781" s="18" t="s">
        <v>1711</v>
      </c>
      <c r="D2781" s="19">
        <v>25.84</v>
      </c>
    </row>
    <row r="2782" spans="1:4" ht="26.25" x14ac:dyDescent="0.25">
      <c r="A2782" s="18">
        <v>96019</v>
      </c>
      <c r="B2782" s="80" t="s">
        <v>2383</v>
      </c>
      <c r="C2782" s="18" t="s">
        <v>1711</v>
      </c>
      <c r="D2782" s="19">
        <v>99.22</v>
      </c>
    </row>
    <row r="2783" spans="1:4" ht="26.25" x14ac:dyDescent="0.25">
      <c r="A2783" s="18">
        <v>96008</v>
      </c>
      <c r="B2783" s="80" t="s">
        <v>2384</v>
      </c>
      <c r="C2783" s="18" t="s">
        <v>1711</v>
      </c>
      <c r="D2783" s="19">
        <v>23.88</v>
      </c>
    </row>
    <row r="2784" spans="1:4" x14ac:dyDescent="0.25">
      <c r="A2784" s="18">
        <v>96009</v>
      </c>
      <c r="B2784" s="80" t="s">
        <v>2385</v>
      </c>
      <c r="C2784" s="18" t="s">
        <v>1711</v>
      </c>
      <c r="D2784" s="19">
        <v>6.4</v>
      </c>
    </row>
    <row r="2785" spans="1:4" ht="26.25" x14ac:dyDescent="0.25">
      <c r="A2785" s="18">
        <v>96011</v>
      </c>
      <c r="B2785" s="80" t="s">
        <v>2386</v>
      </c>
      <c r="C2785" s="18" t="s">
        <v>1711</v>
      </c>
      <c r="D2785" s="19">
        <v>26.12</v>
      </c>
    </row>
    <row r="2786" spans="1:4" ht="26.25" x14ac:dyDescent="0.25">
      <c r="A2786" s="18">
        <v>96012</v>
      </c>
      <c r="B2786" s="80" t="s">
        <v>2387</v>
      </c>
      <c r="C2786" s="18" t="s">
        <v>1711</v>
      </c>
      <c r="D2786" s="19">
        <v>99.22</v>
      </c>
    </row>
    <row r="2787" spans="1:4" x14ac:dyDescent="0.25">
      <c r="A2787" s="18">
        <v>96023</v>
      </c>
      <c r="B2787" s="80" t="s">
        <v>2388</v>
      </c>
      <c r="C2787" s="18" t="s">
        <v>1711</v>
      </c>
      <c r="D2787" s="19">
        <v>18.47</v>
      </c>
    </row>
    <row r="2788" spans="1:4" x14ac:dyDescent="0.25">
      <c r="A2788" s="18">
        <v>96024</v>
      </c>
      <c r="B2788" s="80" t="s">
        <v>2389</v>
      </c>
      <c r="C2788" s="18" t="s">
        <v>1711</v>
      </c>
      <c r="D2788" s="19">
        <v>4.9400000000000004</v>
      </c>
    </row>
    <row r="2789" spans="1:4" x14ac:dyDescent="0.25">
      <c r="A2789" s="18">
        <v>96026</v>
      </c>
      <c r="B2789" s="80" t="s">
        <v>2390</v>
      </c>
      <c r="C2789" s="18" t="s">
        <v>1711</v>
      </c>
      <c r="D2789" s="19">
        <v>20.2</v>
      </c>
    </row>
    <row r="2790" spans="1:4" ht="26.25" x14ac:dyDescent="0.25">
      <c r="A2790" s="18">
        <v>96027</v>
      </c>
      <c r="B2790" s="80" t="s">
        <v>2391</v>
      </c>
      <c r="C2790" s="18" t="s">
        <v>1711</v>
      </c>
      <c r="D2790" s="19">
        <v>69.13</v>
      </c>
    </row>
    <row r="2791" spans="1:4" ht="26.25" x14ac:dyDescent="0.25">
      <c r="A2791" s="18">
        <v>96053</v>
      </c>
      <c r="B2791" s="80" t="s">
        <v>2392</v>
      </c>
      <c r="C2791" s="18" t="s">
        <v>1711</v>
      </c>
      <c r="D2791" s="19">
        <v>18.73</v>
      </c>
    </row>
    <row r="2792" spans="1:4" x14ac:dyDescent="0.25">
      <c r="A2792" s="18">
        <v>96055</v>
      </c>
      <c r="B2792" s="80" t="s">
        <v>2393</v>
      </c>
      <c r="C2792" s="18" t="s">
        <v>1711</v>
      </c>
      <c r="D2792" s="19">
        <v>5.01</v>
      </c>
    </row>
    <row r="2793" spans="1:4" ht="26.25" x14ac:dyDescent="0.25">
      <c r="A2793" s="18">
        <v>96056</v>
      </c>
      <c r="B2793" s="80" t="s">
        <v>2394</v>
      </c>
      <c r="C2793" s="18" t="s">
        <v>1711</v>
      </c>
      <c r="D2793" s="19">
        <v>20.48</v>
      </c>
    </row>
    <row r="2794" spans="1:4" ht="26.25" x14ac:dyDescent="0.25">
      <c r="A2794" s="18">
        <v>96057</v>
      </c>
      <c r="B2794" s="80" t="s">
        <v>2395</v>
      </c>
      <c r="C2794" s="18" t="s">
        <v>1711</v>
      </c>
      <c r="D2794" s="19">
        <v>69.13</v>
      </c>
    </row>
    <row r="2795" spans="1:4" x14ac:dyDescent="0.25">
      <c r="A2795" s="18">
        <v>7063</v>
      </c>
      <c r="B2795" s="80" t="s">
        <v>2396</v>
      </c>
      <c r="C2795" s="18" t="s">
        <v>1711</v>
      </c>
      <c r="D2795" s="19">
        <v>19.27</v>
      </c>
    </row>
    <row r="2796" spans="1:4" x14ac:dyDescent="0.25">
      <c r="A2796" s="18">
        <v>7064</v>
      </c>
      <c r="B2796" s="80" t="s">
        <v>2397</v>
      </c>
      <c r="C2796" s="18" t="s">
        <v>1711</v>
      </c>
      <c r="D2796" s="19">
        <v>5.2</v>
      </c>
    </row>
    <row r="2797" spans="1:4" x14ac:dyDescent="0.25">
      <c r="A2797" s="18">
        <v>7065</v>
      </c>
      <c r="B2797" s="80" t="s">
        <v>2398</v>
      </c>
      <c r="C2797" s="18" t="s">
        <v>1711</v>
      </c>
      <c r="D2797" s="19">
        <v>21.08</v>
      </c>
    </row>
    <row r="2798" spans="1:4" x14ac:dyDescent="0.25">
      <c r="A2798" s="18">
        <v>7066</v>
      </c>
      <c r="B2798" s="80" t="s">
        <v>2399</v>
      </c>
      <c r="C2798" s="18" t="s">
        <v>1711</v>
      </c>
      <c r="D2798" s="19">
        <v>99.22</v>
      </c>
    </row>
    <row r="2799" spans="1:4" x14ac:dyDescent="0.25">
      <c r="A2799" s="18">
        <v>89033</v>
      </c>
      <c r="B2799" s="80" t="s">
        <v>2400</v>
      </c>
      <c r="C2799" s="18" t="s">
        <v>1711</v>
      </c>
      <c r="D2799" s="19">
        <v>14.12</v>
      </c>
    </row>
    <row r="2800" spans="1:4" x14ac:dyDescent="0.25">
      <c r="A2800" s="18">
        <v>89034</v>
      </c>
      <c r="B2800" s="80" t="s">
        <v>2401</v>
      </c>
      <c r="C2800" s="18" t="s">
        <v>1711</v>
      </c>
      <c r="D2800" s="19">
        <v>3.78</v>
      </c>
    </row>
    <row r="2801" spans="1:4" x14ac:dyDescent="0.25">
      <c r="A2801" s="18">
        <v>5714</v>
      </c>
      <c r="B2801" s="80" t="s">
        <v>2402</v>
      </c>
      <c r="C2801" s="18" t="s">
        <v>1711</v>
      </c>
      <c r="D2801" s="19">
        <v>15.44</v>
      </c>
    </row>
    <row r="2802" spans="1:4" x14ac:dyDescent="0.25">
      <c r="A2802" s="18">
        <v>5715</v>
      </c>
      <c r="B2802" s="80" t="s">
        <v>2403</v>
      </c>
      <c r="C2802" s="18" t="s">
        <v>1711</v>
      </c>
      <c r="D2802" s="19">
        <v>69.13</v>
      </c>
    </row>
    <row r="2803" spans="1:4" x14ac:dyDescent="0.25">
      <c r="A2803" s="18">
        <v>102906</v>
      </c>
      <c r="B2803" s="80" t="s">
        <v>2404</v>
      </c>
      <c r="C2803" s="18" t="s">
        <v>1711</v>
      </c>
      <c r="D2803" s="19">
        <v>0</v>
      </c>
    </row>
    <row r="2804" spans="1:4" x14ac:dyDescent="0.25">
      <c r="A2804" s="18">
        <v>102907</v>
      </c>
      <c r="B2804" s="80" t="s">
        <v>2405</v>
      </c>
      <c r="C2804" s="18" t="s">
        <v>1711</v>
      </c>
      <c r="D2804" s="19">
        <v>0</v>
      </c>
    </row>
    <row r="2805" spans="1:4" x14ac:dyDescent="0.25">
      <c r="A2805" s="18">
        <v>102908</v>
      </c>
      <c r="B2805" s="80" t="s">
        <v>2406</v>
      </c>
      <c r="C2805" s="18" t="s">
        <v>1711</v>
      </c>
      <c r="D2805" s="19">
        <v>0</v>
      </c>
    </row>
    <row r="2806" spans="1:4" x14ac:dyDescent="0.25">
      <c r="A2806" s="18">
        <v>102909</v>
      </c>
      <c r="B2806" s="80" t="s">
        <v>2407</v>
      </c>
      <c r="C2806" s="18" t="s">
        <v>1711</v>
      </c>
      <c r="D2806" s="19">
        <v>4.28</v>
      </c>
    </row>
    <row r="2807" spans="1:4" x14ac:dyDescent="0.25">
      <c r="A2807" s="18">
        <v>93435</v>
      </c>
      <c r="B2807" s="80" t="s">
        <v>2408</v>
      </c>
      <c r="C2807" s="18" t="s">
        <v>1711</v>
      </c>
      <c r="D2807" s="19">
        <v>9.1999999999999993</v>
      </c>
    </row>
    <row r="2808" spans="1:4" x14ac:dyDescent="0.25">
      <c r="A2808" s="18">
        <v>93436</v>
      </c>
      <c r="B2808" s="80" t="s">
        <v>2409</v>
      </c>
      <c r="C2808" s="18" t="s">
        <v>1711</v>
      </c>
      <c r="D2808" s="19">
        <v>2.83</v>
      </c>
    </row>
    <row r="2809" spans="1:4" x14ac:dyDescent="0.25">
      <c r="A2809" s="18">
        <v>93437</v>
      </c>
      <c r="B2809" s="80" t="s">
        <v>2410</v>
      </c>
      <c r="C2809" s="18" t="s">
        <v>1711</v>
      </c>
      <c r="D2809" s="19">
        <v>10.06</v>
      </c>
    </row>
    <row r="2810" spans="1:4" ht="26.25" x14ac:dyDescent="0.25">
      <c r="A2810" s="18">
        <v>93438</v>
      </c>
      <c r="B2810" s="80" t="s">
        <v>2411</v>
      </c>
      <c r="C2810" s="18" t="s">
        <v>1711</v>
      </c>
      <c r="D2810" s="19">
        <v>115.24</v>
      </c>
    </row>
    <row r="2811" spans="1:4" x14ac:dyDescent="0.25">
      <c r="A2811" s="18">
        <v>100643</v>
      </c>
      <c r="B2811" s="80" t="s">
        <v>2412</v>
      </c>
      <c r="C2811" s="18" t="s">
        <v>1711</v>
      </c>
      <c r="D2811" s="19">
        <v>412.54</v>
      </c>
    </row>
    <row r="2812" spans="1:4" x14ac:dyDescent="0.25">
      <c r="A2812" s="18">
        <v>100644</v>
      </c>
      <c r="B2812" s="80" t="s">
        <v>2413</v>
      </c>
      <c r="C2812" s="18" t="s">
        <v>1711</v>
      </c>
      <c r="D2812" s="19">
        <v>145.41999999999999</v>
      </c>
    </row>
    <row r="2813" spans="1:4" x14ac:dyDescent="0.25">
      <c r="A2813" s="18">
        <v>100645</v>
      </c>
      <c r="B2813" s="80" t="s">
        <v>2414</v>
      </c>
      <c r="C2813" s="18" t="s">
        <v>1711</v>
      </c>
      <c r="D2813" s="19">
        <v>663.17</v>
      </c>
    </row>
    <row r="2814" spans="1:4" x14ac:dyDescent="0.25">
      <c r="A2814" s="18">
        <v>100646</v>
      </c>
      <c r="B2814" s="80" t="s">
        <v>2415</v>
      </c>
      <c r="C2814" s="18" t="s">
        <v>1711</v>
      </c>
      <c r="D2814" s="19">
        <v>5526</v>
      </c>
    </row>
    <row r="2815" spans="1:4" x14ac:dyDescent="0.25">
      <c r="A2815" s="18">
        <v>95116</v>
      </c>
      <c r="B2815" s="80" t="s">
        <v>2416</v>
      </c>
      <c r="C2815" s="18" t="s">
        <v>1711</v>
      </c>
      <c r="D2815" s="19">
        <v>32.549999999999997</v>
      </c>
    </row>
    <row r="2816" spans="1:4" x14ac:dyDescent="0.25">
      <c r="A2816" s="18">
        <v>95117</v>
      </c>
      <c r="B2816" s="80" t="s">
        <v>2417</v>
      </c>
      <c r="C2816" s="18" t="s">
        <v>1711</v>
      </c>
      <c r="D2816" s="19">
        <v>10.039999999999999</v>
      </c>
    </row>
    <row r="2817" spans="1:4" x14ac:dyDescent="0.25">
      <c r="A2817" s="18">
        <v>53794</v>
      </c>
      <c r="B2817" s="80" t="s">
        <v>2418</v>
      </c>
      <c r="C2817" s="18" t="s">
        <v>1711</v>
      </c>
      <c r="D2817" s="19">
        <v>35.619999999999997</v>
      </c>
    </row>
    <row r="2818" spans="1:4" x14ac:dyDescent="0.25">
      <c r="A2818" s="18">
        <v>5703</v>
      </c>
      <c r="B2818" s="80" t="s">
        <v>2419</v>
      </c>
      <c r="C2818" s="18" t="s">
        <v>1711</v>
      </c>
      <c r="D2818" s="19">
        <v>24.99</v>
      </c>
    </row>
    <row r="2819" spans="1:4" ht="39" x14ac:dyDescent="0.25">
      <c r="A2819" s="18">
        <v>106089</v>
      </c>
      <c r="B2819" s="80" t="s">
        <v>13214</v>
      </c>
      <c r="C2819" s="18" t="s">
        <v>1711</v>
      </c>
      <c r="D2819" s="19">
        <v>54.16</v>
      </c>
    </row>
    <row r="2820" spans="1:4" ht="39" x14ac:dyDescent="0.25">
      <c r="A2820" s="18">
        <v>106092</v>
      </c>
      <c r="B2820" s="80" t="s">
        <v>13215</v>
      </c>
      <c r="C2820" s="18" t="s">
        <v>1711</v>
      </c>
      <c r="D2820" s="19">
        <v>8.99</v>
      </c>
    </row>
    <row r="2821" spans="1:4" ht="39" x14ac:dyDescent="0.25">
      <c r="A2821" s="18">
        <v>106090</v>
      </c>
      <c r="B2821" s="80" t="s">
        <v>13216</v>
      </c>
      <c r="C2821" s="18" t="s">
        <v>1711</v>
      </c>
      <c r="D2821" s="19">
        <v>22.26</v>
      </c>
    </row>
    <row r="2822" spans="1:4" ht="39" x14ac:dyDescent="0.25">
      <c r="A2822" s="18">
        <v>106091</v>
      </c>
      <c r="B2822" s="80" t="s">
        <v>13217</v>
      </c>
      <c r="C2822" s="18" t="s">
        <v>1711</v>
      </c>
      <c r="D2822" s="19">
        <v>101.55</v>
      </c>
    </row>
    <row r="2823" spans="1:4" ht="39" x14ac:dyDescent="0.25">
      <c r="A2823" s="18">
        <v>106093</v>
      </c>
      <c r="B2823" s="80" t="s">
        <v>13218</v>
      </c>
      <c r="C2823" s="18" t="s">
        <v>1711</v>
      </c>
      <c r="D2823" s="19">
        <v>129.24</v>
      </c>
    </row>
    <row r="2824" spans="1:4" x14ac:dyDescent="0.25">
      <c r="A2824" s="18">
        <v>100637</v>
      </c>
      <c r="B2824" s="80" t="s">
        <v>2420</v>
      </c>
      <c r="C2824" s="18" t="s">
        <v>1711</v>
      </c>
      <c r="D2824" s="19">
        <v>201.34</v>
      </c>
    </row>
    <row r="2825" spans="1:4" x14ac:dyDescent="0.25">
      <c r="A2825" s="18">
        <v>100638</v>
      </c>
      <c r="B2825" s="80" t="s">
        <v>2421</v>
      </c>
      <c r="C2825" s="18" t="s">
        <v>1711</v>
      </c>
      <c r="D2825" s="19">
        <v>61.89</v>
      </c>
    </row>
    <row r="2826" spans="1:4" x14ac:dyDescent="0.25">
      <c r="A2826" s="18">
        <v>100639</v>
      </c>
      <c r="B2826" s="80" t="s">
        <v>2422</v>
      </c>
      <c r="C2826" s="18" t="s">
        <v>1711</v>
      </c>
      <c r="D2826" s="19">
        <v>251.87</v>
      </c>
    </row>
    <row r="2827" spans="1:4" ht="26.25" x14ac:dyDescent="0.25">
      <c r="A2827" s="18">
        <v>100640</v>
      </c>
      <c r="B2827" s="80" t="s">
        <v>2423</v>
      </c>
      <c r="C2827" s="18" t="s">
        <v>1711</v>
      </c>
      <c r="D2827" s="19">
        <v>4420.8</v>
      </c>
    </row>
    <row r="2828" spans="1:4" x14ac:dyDescent="0.25">
      <c r="A2828" s="18">
        <v>93429</v>
      </c>
      <c r="B2828" s="80" t="s">
        <v>2424</v>
      </c>
      <c r="C2828" s="18" t="s">
        <v>1711</v>
      </c>
      <c r="D2828" s="19">
        <v>163.91</v>
      </c>
    </row>
    <row r="2829" spans="1:4" x14ac:dyDescent="0.25">
      <c r="A2829" s="18">
        <v>93430</v>
      </c>
      <c r="B2829" s="80" t="s">
        <v>2425</v>
      </c>
      <c r="C2829" s="18" t="s">
        <v>1711</v>
      </c>
      <c r="D2829" s="19">
        <v>50.38</v>
      </c>
    </row>
    <row r="2830" spans="1:4" x14ac:dyDescent="0.25">
      <c r="A2830" s="18">
        <v>93431</v>
      </c>
      <c r="B2830" s="80" t="s">
        <v>2426</v>
      </c>
      <c r="C2830" s="18" t="s">
        <v>1711</v>
      </c>
      <c r="D2830" s="19">
        <v>205.05</v>
      </c>
    </row>
    <row r="2831" spans="1:4" ht="26.25" x14ac:dyDescent="0.25">
      <c r="A2831" s="18">
        <v>93432</v>
      </c>
      <c r="B2831" s="80" t="s">
        <v>2427</v>
      </c>
      <c r="C2831" s="18" t="s">
        <v>1711</v>
      </c>
      <c r="D2831" s="19">
        <v>2210.4</v>
      </c>
    </row>
    <row r="2832" spans="1:4" x14ac:dyDescent="0.25">
      <c r="A2832" s="18">
        <v>95118</v>
      </c>
      <c r="B2832" s="80" t="s">
        <v>2428</v>
      </c>
      <c r="C2832" s="18" t="s">
        <v>1711</v>
      </c>
      <c r="D2832" s="19">
        <v>75.17</v>
      </c>
    </row>
    <row r="2833" spans="1:4" x14ac:dyDescent="0.25">
      <c r="A2833" s="18">
        <v>95119</v>
      </c>
      <c r="B2833" s="80" t="s">
        <v>2429</v>
      </c>
      <c r="C2833" s="18" t="s">
        <v>1711</v>
      </c>
      <c r="D2833" s="19">
        <v>23.19</v>
      </c>
    </row>
    <row r="2834" spans="1:4" x14ac:dyDescent="0.25">
      <c r="A2834" s="18">
        <v>5707</v>
      </c>
      <c r="B2834" s="80" t="s">
        <v>2430</v>
      </c>
      <c r="C2834" s="18" t="s">
        <v>1711</v>
      </c>
      <c r="D2834" s="19">
        <v>82.25</v>
      </c>
    </row>
    <row r="2835" spans="1:4" x14ac:dyDescent="0.25">
      <c r="A2835" s="18">
        <v>95120</v>
      </c>
      <c r="B2835" s="80" t="s">
        <v>2431</v>
      </c>
      <c r="C2835" s="18" t="s">
        <v>1711</v>
      </c>
      <c r="D2835" s="19">
        <v>66.930000000000007</v>
      </c>
    </row>
    <row r="2836" spans="1:4" x14ac:dyDescent="0.25">
      <c r="A2836" s="18">
        <v>103657</v>
      </c>
      <c r="B2836" s="80" t="s">
        <v>2432</v>
      </c>
      <c r="C2836" s="18" t="s">
        <v>1711</v>
      </c>
      <c r="D2836" s="19">
        <v>0</v>
      </c>
    </row>
    <row r="2837" spans="1:4" x14ac:dyDescent="0.25">
      <c r="A2837" s="18">
        <v>103658</v>
      </c>
      <c r="B2837" s="80" t="s">
        <v>2433</v>
      </c>
      <c r="C2837" s="18" t="s">
        <v>1711</v>
      </c>
      <c r="D2837" s="19">
        <v>0</v>
      </c>
    </row>
    <row r="2838" spans="1:4" x14ac:dyDescent="0.25">
      <c r="A2838" s="18">
        <v>103659</v>
      </c>
      <c r="B2838" s="80" t="s">
        <v>2434</v>
      </c>
      <c r="C2838" s="18" t="s">
        <v>1711</v>
      </c>
      <c r="D2838" s="19">
        <v>0</v>
      </c>
    </row>
    <row r="2839" spans="1:4" x14ac:dyDescent="0.25">
      <c r="A2839" s="18">
        <v>103660</v>
      </c>
      <c r="B2839" s="80" t="s">
        <v>2435</v>
      </c>
      <c r="C2839" s="18" t="s">
        <v>1711</v>
      </c>
      <c r="D2839" s="19">
        <v>12.29</v>
      </c>
    </row>
    <row r="2840" spans="1:4" ht="26.25" x14ac:dyDescent="0.25">
      <c r="A2840" s="18">
        <v>89015</v>
      </c>
      <c r="B2840" s="80" t="s">
        <v>2436</v>
      </c>
      <c r="C2840" s="18" t="s">
        <v>1711</v>
      </c>
      <c r="D2840" s="19">
        <v>4.84</v>
      </c>
    </row>
    <row r="2841" spans="1:4" x14ac:dyDescent="0.25">
      <c r="A2841" s="18">
        <v>89016</v>
      </c>
      <c r="B2841" s="80" t="s">
        <v>2437</v>
      </c>
      <c r="C2841" s="18" t="s">
        <v>1711</v>
      </c>
      <c r="D2841" s="19">
        <v>1.28</v>
      </c>
    </row>
    <row r="2842" spans="1:4" ht="26.25" x14ac:dyDescent="0.25">
      <c r="A2842" s="18">
        <v>53804</v>
      </c>
      <c r="B2842" s="80" t="s">
        <v>2438</v>
      </c>
      <c r="C2842" s="18" t="s">
        <v>1711</v>
      </c>
      <c r="D2842" s="19">
        <v>6.06</v>
      </c>
    </row>
    <row r="2843" spans="1:4" ht="26.25" x14ac:dyDescent="0.25">
      <c r="A2843" s="18">
        <v>90582</v>
      </c>
      <c r="B2843" s="80" t="s">
        <v>2439</v>
      </c>
      <c r="C2843" s="18" t="s">
        <v>1711</v>
      </c>
      <c r="D2843" s="19">
        <v>0.49</v>
      </c>
    </row>
    <row r="2844" spans="1:4" x14ac:dyDescent="0.25">
      <c r="A2844" s="18">
        <v>90583</v>
      </c>
      <c r="B2844" s="80" t="s">
        <v>2440</v>
      </c>
      <c r="C2844" s="18" t="s">
        <v>1711</v>
      </c>
      <c r="D2844" s="19">
        <v>0.11</v>
      </c>
    </row>
    <row r="2845" spans="1:4" ht="26.25" x14ac:dyDescent="0.25">
      <c r="A2845" s="18">
        <v>90584</v>
      </c>
      <c r="B2845" s="80" t="s">
        <v>2441</v>
      </c>
      <c r="C2845" s="18" t="s">
        <v>1711</v>
      </c>
      <c r="D2845" s="19">
        <v>0.39</v>
      </c>
    </row>
    <row r="2846" spans="1:4" ht="26.25" x14ac:dyDescent="0.25">
      <c r="A2846" s="18">
        <v>90585</v>
      </c>
      <c r="B2846" s="80" t="s">
        <v>2442</v>
      </c>
      <c r="C2846" s="18" t="s">
        <v>1711</v>
      </c>
      <c r="D2846" s="19">
        <v>0.54</v>
      </c>
    </row>
    <row r="2847" spans="1:4" ht="26.25" x14ac:dyDescent="0.25">
      <c r="A2847" s="18">
        <v>106380</v>
      </c>
      <c r="B2847" s="80" t="s">
        <v>13856</v>
      </c>
      <c r="C2847" s="18" t="s">
        <v>1711</v>
      </c>
      <c r="D2847" s="19">
        <v>73.97</v>
      </c>
    </row>
    <row r="2848" spans="1:4" ht="26.25" x14ac:dyDescent="0.25">
      <c r="A2848" s="18">
        <v>106381</v>
      </c>
      <c r="B2848" s="80" t="s">
        <v>13857</v>
      </c>
      <c r="C2848" s="18" t="s">
        <v>1711</v>
      </c>
      <c r="D2848" s="19">
        <v>26.07</v>
      </c>
    </row>
    <row r="2849" spans="1:4" ht="26.25" x14ac:dyDescent="0.25">
      <c r="A2849" s="18">
        <v>106382</v>
      </c>
      <c r="B2849" s="80" t="s">
        <v>13858</v>
      </c>
      <c r="C2849" s="18" t="s">
        <v>1711</v>
      </c>
      <c r="D2849" s="19">
        <v>118.91</v>
      </c>
    </row>
    <row r="2850" spans="1:4" ht="26.25" x14ac:dyDescent="0.25">
      <c r="A2850" s="18">
        <v>106383</v>
      </c>
      <c r="B2850" s="80" t="s">
        <v>13859</v>
      </c>
      <c r="C2850" s="18" t="s">
        <v>1711</v>
      </c>
      <c r="D2850" s="19">
        <v>95.72</v>
      </c>
    </row>
    <row r="2851" spans="1:4" ht="26.25" x14ac:dyDescent="0.25">
      <c r="A2851" s="18">
        <v>106376</v>
      </c>
      <c r="B2851" s="80" t="s">
        <v>13860</v>
      </c>
      <c r="C2851" s="18" t="s">
        <v>1711</v>
      </c>
      <c r="D2851" s="19">
        <v>174.45</v>
      </c>
    </row>
    <row r="2852" spans="1:4" ht="26.25" x14ac:dyDescent="0.25">
      <c r="A2852" s="18">
        <v>106377</v>
      </c>
      <c r="B2852" s="80" t="s">
        <v>13861</v>
      </c>
      <c r="C2852" s="18" t="s">
        <v>1711</v>
      </c>
      <c r="D2852" s="19">
        <v>61.49</v>
      </c>
    </row>
    <row r="2853" spans="1:4" ht="26.25" x14ac:dyDescent="0.25">
      <c r="A2853" s="18">
        <v>106378</v>
      </c>
      <c r="B2853" s="80" t="s">
        <v>13862</v>
      </c>
      <c r="C2853" s="18" t="s">
        <v>1711</v>
      </c>
      <c r="D2853" s="19">
        <v>280.43</v>
      </c>
    </row>
    <row r="2854" spans="1:4" ht="26.25" x14ac:dyDescent="0.25">
      <c r="A2854" s="18">
        <v>106379</v>
      </c>
      <c r="B2854" s="80" t="s">
        <v>13863</v>
      </c>
      <c r="C2854" s="18" t="s">
        <v>1711</v>
      </c>
      <c r="D2854" s="19">
        <v>116.59</v>
      </c>
    </row>
    <row r="2855" spans="1:4" ht="26.25" x14ac:dyDescent="0.25">
      <c r="A2855" s="18">
        <v>89240</v>
      </c>
      <c r="B2855" s="80" t="s">
        <v>2443</v>
      </c>
      <c r="C2855" s="18" t="s">
        <v>1711</v>
      </c>
      <c r="D2855" s="19">
        <v>89.62</v>
      </c>
    </row>
    <row r="2856" spans="1:4" ht="26.25" x14ac:dyDescent="0.25">
      <c r="A2856" s="18">
        <v>89241</v>
      </c>
      <c r="B2856" s="80" t="s">
        <v>2444</v>
      </c>
      <c r="C2856" s="18" t="s">
        <v>1711</v>
      </c>
      <c r="D2856" s="19">
        <v>31.59</v>
      </c>
    </row>
    <row r="2857" spans="1:4" ht="26.25" x14ac:dyDescent="0.25">
      <c r="A2857" s="18">
        <v>5710</v>
      </c>
      <c r="B2857" s="80" t="s">
        <v>2445</v>
      </c>
      <c r="C2857" s="18" t="s">
        <v>1711</v>
      </c>
      <c r="D2857" s="19">
        <v>144.06</v>
      </c>
    </row>
    <row r="2858" spans="1:4" ht="26.25" x14ac:dyDescent="0.25">
      <c r="A2858" s="18">
        <v>5711</v>
      </c>
      <c r="B2858" s="80" t="s">
        <v>2446</v>
      </c>
      <c r="C2858" s="18" t="s">
        <v>1711</v>
      </c>
      <c r="D2858" s="19">
        <v>91.36</v>
      </c>
    </row>
    <row r="2859" spans="1:4" ht="26.25" x14ac:dyDescent="0.25">
      <c r="A2859" s="18">
        <v>89253</v>
      </c>
      <c r="B2859" s="80" t="s">
        <v>2447</v>
      </c>
      <c r="C2859" s="18" t="s">
        <v>1711</v>
      </c>
      <c r="D2859" s="19">
        <v>73.44</v>
      </c>
    </row>
    <row r="2860" spans="1:4" ht="26.25" x14ac:dyDescent="0.25">
      <c r="A2860" s="18">
        <v>89254</v>
      </c>
      <c r="B2860" s="80" t="s">
        <v>2448</v>
      </c>
      <c r="C2860" s="18" t="s">
        <v>1711</v>
      </c>
      <c r="D2860" s="19">
        <v>25.88</v>
      </c>
    </row>
    <row r="2861" spans="1:4" ht="26.25" x14ac:dyDescent="0.25">
      <c r="A2861" s="18">
        <v>89255</v>
      </c>
      <c r="B2861" s="80" t="s">
        <v>2449</v>
      </c>
      <c r="C2861" s="18" t="s">
        <v>1711</v>
      </c>
      <c r="D2861" s="19">
        <v>118.05</v>
      </c>
    </row>
    <row r="2862" spans="1:4" ht="26.25" x14ac:dyDescent="0.25">
      <c r="A2862" s="18">
        <v>89256</v>
      </c>
      <c r="B2862" s="80" t="s">
        <v>2450</v>
      </c>
      <c r="C2862" s="18" t="s">
        <v>1711</v>
      </c>
      <c r="D2862" s="19">
        <v>87</v>
      </c>
    </row>
    <row r="2863" spans="1:4" ht="26.25" x14ac:dyDescent="0.25">
      <c r="A2863" s="18">
        <v>106384</v>
      </c>
      <c r="B2863" s="80" t="s">
        <v>13864</v>
      </c>
      <c r="C2863" s="18" t="s">
        <v>1711</v>
      </c>
      <c r="D2863" s="19">
        <v>90.71</v>
      </c>
    </row>
    <row r="2864" spans="1:4" ht="26.25" x14ac:dyDescent="0.25">
      <c r="A2864" s="18">
        <v>106385</v>
      </c>
      <c r="B2864" s="80" t="s">
        <v>13865</v>
      </c>
      <c r="C2864" s="18" t="s">
        <v>1711</v>
      </c>
      <c r="D2864" s="19">
        <v>27.98</v>
      </c>
    </row>
    <row r="2865" spans="1:4" ht="26.25" x14ac:dyDescent="0.25">
      <c r="A2865" s="18">
        <v>106386</v>
      </c>
      <c r="B2865" s="80" t="s">
        <v>13866</v>
      </c>
      <c r="C2865" s="18" t="s">
        <v>1711</v>
      </c>
      <c r="D2865" s="19">
        <v>127.64</v>
      </c>
    </row>
    <row r="2866" spans="1:4" ht="26.25" x14ac:dyDescent="0.25">
      <c r="A2866" s="18">
        <v>106387</v>
      </c>
      <c r="B2866" s="80" t="s">
        <v>13867</v>
      </c>
      <c r="C2866" s="18" t="s">
        <v>1711</v>
      </c>
      <c r="D2866" s="19">
        <v>91.36</v>
      </c>
    </row>
    <row r="2867" spans="1:4" x14ac:dyDescent="0.25">
      <c r="A2867" s="18">
        <v>106489</v>
      </c>
      <c r="B2867" s="80" t="s">
        <v>13868</v>
      </c>
      <c r="C2867" s="18" t="s">
        <v>30</v>
      </c>
      <c r="D2867" s="19">
        <v>0</v>
      </c>
    </row>
    <row r="2868" spans="1:4" ht="26.25" x14ac:dyDescent="0.25">
      <c r="A2868" s="18">
        <v>106491</v>
      </c>
      <c r="B2868" s="80" t="s">
        <v>13869</v>
      </c>
      <c r="C2868" s="18" t="s">
        <v>30</v>
      </c>
      <c r="D2868" s="19">
        <v>0</v>
      </c>
    </row>
    <row r="2869" spans="1:4" ht="26.25" x14ac:dyDescent="0.25">
      <c r="A2869" s="18">
        <v>106493</v>
      </c>
      <c r="B2869" s="80" t="s">
        <v>13870</v>
      </c>
      <c r="C2869" s="18" t="s">
        <v>30</v>
      </c>
      <c r="D2869" s="19">
        <v>0</v>
      </c>
    </row>
    <row r="2870" spans="1:4" x14ac:dyDescent="0.25">
      <c r="A2870" s="18">
        <v>106490</v>
      </c>
      <c r="B2870" s="80" t="s">
        <v>13871</v>
      </c>
      <c r="C2870" s="18" t="s">
        <v>30</v>
      </c>
      <c r="D2870" s="19">
        <v>0</v>
      </c>
    </row>
    <row r="2871" spans="1:4" x14ac:dyDescent="0.25">
      <c r="A2871" s="18">
        <v>106492</v>
      </c>
      <c r="B2871" s="80" t="s">
        <v>13872</v>
      </c>
      <c r="C2871" s="18" t="s">
        <v>30</v>
      </c>
      <c r="D2871" s="19">
        <v>0</v>
      </c>
    </row>
    <row r="2872" spans="1:4" ht="26.25" x14ac:dyDescent="0.25">
      <c r="A2872" s="18">
        <v>106496</v>
      </c>
      <c r="B2872" s="80" t="s">
        <v>13873</v>
      </c>
      <c r="C2872" s="18" t="s">
        <v>30</v>
      </c>
      <c r="D2872" s="19">
        <v>0</v>
      </c>
    </row>
    <row r="2873" spans="1:4" ht="26.25" x14ac:dyDescent="0.25">
      <c r="A2873" s="18">
        <v>106497</v>
      </c>
      <c r="B2873" s="80" t="s">
        <v>13874</v>
      </c>
      <c r="C2873" s="18" t="s">
        <v>30</v>
      </c>
      <c r="D2873" s="19">
        <v>0</v>
      </c>
    </row>
    <row r="2874" spans="1:4" ht="26.25" x14ac:dyDescent="0.25">
      <c r="A2874" s="18">
        <v>106495</v>
      </c>
      <c r="B2874" s="80" t="s">
        <v>13875</v>
      </c>
      <c r="C2874" s="18" t="s">
        <v>30</v>
      </c>
      <c r="D2874" s="19">
        <v>0</v>
      </c>
    </row>
    <row r="2875" spans="1:4" x14ac:dyDescent="0.25">
      <c r="A2875" s="18">
        <v>106498</v>
      </c>
      <c r="B2875" s="80" t="s">
        <v>13876</v>
      </c>
      <c r="C2875" s="18" t="s">
        <v>30</v>
      </c>
      <c r="D2875" s="19">
        <v>0</v>
      </c>
    </row>
    <row r="2876" spans="1:4" ht="26.25" x14ac:dyDescent="0.25">
      <c r="A2876" s="18">
        <v>106494</v>
      </c>
      <c r="B2876" s="80" t="s">
        <v>13877</v>
      </c>
      <c r="C2876" s="18" t="s">
        <v>30</v>
      </c>
      <c r="D2876" s="19">
        <v>0</v>
      </c>
    </row>
    <row r="2877" spans="1:4" x14ac:dyDescent="0.25">
      <c r="A2877" s="18">
        <v>106485</v>
      </c>
      <c r="B2877" s="80" t="s">
        <v>13878</v>
      </c>
      <c r="C2877" s="18" t="s">
        <v>30</v>
      </c>
      <c r="D2877" s="19">
        <v>0</v>
      </c>
    </row>
    <row r="2878" spans="1:4" x14ac:dyDescent="0.25">
      <c r="A2878" s="18">
        <v>106486</v>
      </c>
      <c r="B2878" s="80" t="s">
        <v>13879</v>
      </c>
      <c r="C2878" s="18" t="s">
        <v>30</v>
      </c>
      <c r="D2878" s="19">
        <v>0</v>
      </c>
    </row>
    <row r="2879" spans="1:4" x14ac:dyDescent="0.25">
      <c r="A2879" s="18">
        <v>106487</v>
      </c>
      <c r="B2879" s="80" t="s">
        <v>13880</v>
      </c>
      <c r="C2879" s="18" t="s">
        <v>30</v>
      </c>
      <c r="D2879" s="19">
        <v>0</v>
      </c>
    </row>
    <row r="2880" spans="1:4" x14ac:dyDescent="0.25">
      <c r="A2880" s="18">
        <v>106488</v>
      </c>
      <c r="B2880" s="80" t="s">
        <v>13881</v>
      </c>
      <c r="C2880" s="18" t="s">
        <v>30</v>
      </c>
      <c r="D2880" s="19">
        <v>0</v>
      </c>
    </row>
    <row r="2881" spans="1:4" x14ac:dyDescent="0.25">
      <c r="A2881" s="18">
        <v>103797</v>
      </c>
      <c r="B2881" s="80" t="s">
        <v>2451</v>
      </c>
      <c r="C2881" s="18" t="s">
        <v>280</v>
      </c>
      <c r="D2881" s="19">
        <v>16.850000000000001</v>
      </c>
    </row>
    <row r="2882" spans="1:4" ht="26.25" x14ac:dyDescent="0.25">
      <c r="A2882" s="18">
        <v>103930</v>
      </c>
      <c r="B2882" s="80" t="s">
        <v>2452</v>
      </c>
      <c r="C2882" s="18" t="s">
        <v>107</v>
      </c>
      <c r="D2882" s="19">
        <v>800.33</v>
      </c>
    </row>
    <row r="2883" spans="1:4" ht="39" x14ac:dyDescent="0.25">
      <c r="A2883" s="18">
        <v>103931</v>
      </c>
      <c r="B2883" s="80" t="s">
        <v>2453</v>
      </c>
      <c r="C2883" s="18" t="s">
        <v>107</v>
      </c>
      <c r="D2883" s="19">
        <v>607.41</v>
      </c>
    </row>
    <row r="2884" spans="1:4" ht="39" x14ac:dyDescent="0.25">
      <c r="A2884" s="18">
        <v>103932</v>
      </c>
      <c r="B2884" s="80" t="s">
        <v>2454</v>
      </c>
      <c r="C2884" s="18" t="s">
        <v>107</v>
      </c>
      <c r="D2884" s="19">
        <v>579.14</v>
      </c>
    </row>
    <row r="2885" spans="1:4" ht="26.25" x14ac:dyDescent="0.25">
      <c r="A2885" s="18">
        <v>103929</v>
      </c>
      <c r="B2885" s="80" t="s">
        <v>2455</v>
      </c>
      <c r="C2885" s="18" t="s">
        <v>107</v>
      </c>
      <c r="D2885" s="19">
        <v>1263.18</v>
      </c>
    </row>
    <row r="2886" spans="1:4" ht="26.25" x14ac:dyDescent="0.25">
      <c r="A2886" s="18">
        <v>103928</v>
      </c>
      <c r="B2886" s="80" t="s">
        <v>2456</v>
      </c>
      <c r="C2886" s="18" t="s">
        <v>107</v>
      </c>
      <c r="D2886" s="19">
        <v>554.20000000000005</v>
      </c>
    </row>
    <row r="2887" spans="1:4" ht="26.25" x14ac:dyDescent="0.25">
      <c r="A2887" s="18">
        <v>103798</v>
      </c>
      <c r="B2887" s="80" t="s">
        <v>2457</v>
      </c>
      <c r="C2887" s="18" t="s">
        <v>107</v>
      </c>
      <c r="D2887" s="19">
        <v>714.29</v>
      </c>
    </row>
    <row r="2888" spans="1:4" ht="26.25" x14ac:dyDescent="0.25">
      <c r="A2888" s="18">
        <v>103801</v>
      </c>
      <c r="B2888" s="80" t="s">
        <v>2458</v>
      </c>
      <c r="C2888" s="18" t="s">
        <v>107</v>
      </c>
      <c r="D2888" s="19">
        <v>717.22</v>
      </c>
    </row>
    <row r="2889" spans="1:4" ht="26.25" x14ac:dyDescent="0.25">
      <c r="A2889" s="18">
        <v>103933</v>
      </c>
      <c r="B2889" s="80" t="s">
        <v>2459</v>
      </c>
      <c r="C2889" s="18" t="s">
        <v>107</v>
      </c>
      <c r="D2889" s="19">
        <v>1581.91</v>
      </c>
    </row>
    <row r="2890" spans="1:4" ht="39" x14ac:dyDescent="0.25">
      <c r="A2890" s="18">
        <v>103925</v>
      </c>
      <c r="B2890" s="80" t="s">
        <v>2460</v>
      </c>
      <c r="C2890" s="18" t="s">
        <v>107</v>
      </c>
      <c r="D2890" s="19">
        <v>1817.21</v>
      </c>
    </row>
    <row r="2891" spans="1:4" ht="39" x14ac:dyDescent="0.25">
      <c r="A2891" s="18">
        <v>103926</v>
      </c>
      <c r="B2891" s="80" t="s">
        <v>2461</v>
      </c>
      <c r="C2891" s="18" t="s">
        <v>107</v>
      </c>
      <c r="D2891" s="19">
        <v>1474.32</v>
      </c>
    </row>
    <row r="2892" spans="1:4" ht="26.25" x14ac:dyDescent="0.25">
      <c r="A2892" s="18">
        <v>103796</v>
      </c>
      <c r="B2892" s="80" t="s">
        <v>2462</v>
      </c>
      <c r="C2892" s="18" t="s">
        <v>28</v>
      </c>
      <c r="D2892" s="19">
        <v>54.59</v>
      </c>
    </row>
    <row r="2893" spans="1:4" ht="26.25" x14ac:dyDescent="0.25">
      <c r="A2893" s="18">
        <v>103795</v>
      </c>
      <c r="B2893" s="80" t="s">
        <v>2463</v>
      </c>
      <c r="C2893" s="18" t="s">
        <v>28</v>
      </c>
      <c r="D2893" s="19">
        <v>91.05</v>
      </c>
    </row>
    <row r="2894" spans="1:4" ht="26.25" x14ac:dyDescent="0.25">
      <c r="A2894" s="18">
        <v>103800</v>
      </c>
      <c r="B2894" s="80" t="s">
        <v>2464</v>
      </c>
      <c r="C2894" s="18" t="s">
        <v>107</v>
      </c>
      <c r="D2894" s="19">
        <v>554.20000000000005</v>
      </c>
    </row>
    <row r="2895" spans="1:4" ht="39" x14ac:dyDescent="0.25">
      <c r="A2895" s="18">
        <v>103799</v>
      </c>
      <c r="B2895" s="80" t="s">
        <v>2465</v>
      </c>
      <c r="C2895" s="18" t="s">
        <v>107</v>
      </c>
      <c r="D2895" s="19">
        <v>453.65</v>
      </c>
    </row>
    <row r="2896" spans="1:4" ht="26.25" x14ac:dyDescent="0.25">
      <c r="A2896" s="18">
        <v>104950</v>
      </c>
      <c r="B2896" s="80" t="s">
        <v>2466</v>
      </c>
      <c r="C2896" s="18" t="s">
        <v>107</v>
      </c>
      <c r="D2896" s="19">
        <v>0</v>
      </c>
    </row>
    <row r="2897" spans="1:4" ht="26.25" x14ac:dyDescent="0.25">
      <c r="A2897" s="18">
        <v>104948</v>
      </c>
      <c r="B2897" s="80" t="s">
        <v>2467</v>
      </c>
      <c r="C2897" s="18" t="s">
        <v>107</v>
      </c>
      <c r="D2897" s="19">
        <v>5.39</v>
      </c>
    </row>
    <row r="2898" spans="1:4" ht="26.25" x14ac:dyDescent="0.25">
      <c r="A2898" s="18">
        <v>104949</v>
      </c>
      <c r="B2898" s="80" t="s">
        <v>2468</v>
      </c>
      <c r="C2898" s="18" t="s">
        <v>107</v>
      </c>
      <c r="D2898" s="19">
        <v>10.02</v>
      </c>
    </row>
    <row r="2899" spans="1:4" ht="26.25" x14ac:dyDescent="0.25">
      <c r="A2899" s="18">
        <v>104947</v>
      </c>
      <c r="B2899" s="80" t="s">
        <v>2469</v>
      </c>
      <c r="C2899" s="18" t="s">
        <v>107</v>
      </c>
      <c r="D2899" s="19">
        <v>12.52</v>
      </c>
    </row>
    <row r="2900" spans="1:4" ht="26.25" x14ac:dyDescent="0.25">
      <c r="A2900" s="18">
        <v>106545</v>
      </c>
      <c r="B2900" s="80" t="s">
        <v>13882</v>
      </c>
      <c r="C2900" s="18" t="s">
        <v>37</v>
      </c>
      <c r="D2900" s="19">
        <v>11.11</v>
      </c>
    </row>
    <row r="2901" spans="1:4" ht="26.25" x14ac:dyDescent="0.25">
      <c r="A2901" s="18">
        <v>106543</v>
      </c>
      <c r="B2901" s="80" t="s">
        <v>13883</v>
      </c>
      <c r="C2901" s="18" t="s">
        <v>37</v>
      </c>
      <c r="D2901" s="19">
        <v>22.85</v>
      </c>
    </row>
    <row r="2902" spans="1:4" ht="26.25" x14ac:dyDescent="0.25">
      <c r="A2902" s="18">
        <v>106544</v>
      </c>
      <c r="B2902" s="80" t="s">
        <v>13884</v>
      </c>
      <c r="C2902" s="18" t="s">
        <v>37</v>
      </c>
      <c r="D2902" s="19">
        <v>39.21</v>
      </c>
    </row>
    <row r="2903" spans="1:4" ht="26.25" x14ac:dyDescent="0.25">
      <c r="A2903" s="18">
        <v>106546</v>
      </c>
      <c r="B2903" s="80" t="s">
        <v>13885</v>
      </c>
      <c r="C2903" s="18" t="s">
        <v>37</v>
      </c>
      <c r="D2903" s="19">
        <v>6.96</v>
      </c>
    </row>
    <row r="2904" spans="1:4" x14ac:dyDescent="0.25">
      <c r="A2904" s="18">
        <v>106547</v>
      </c>
      <c r="B2904" s="80" t="s">
        <v>13886</v>
      </c>
      <c r="C2904" s="18" t="s">
        <v>30</v>
      </c>
      <c r="D2904" s="19">
        <v>6.95</v>
      </c>
    </row>
    <row r="2905" spans="1:4" ht="26.25" x14ac:dyDescent="0.25">
      <c r="A2905" s="18">
        <v>106542</v>
      </c>
      <c r="B2905" s="80" t="s">
        <v>13887</v>
      </c>
      <c r="C2905" s="18" t="s">
        <v>28</v>
      </c>
      <c r="D2905" s="19">
        <v>0</v>
      </c>
    </row>
    <row r="2906" spans="1:4" ht="26.25" x14ac:dyDescent="0.25">
      <c r="A2906" s="18">
        <v>106534</v>
      </c>
      <c r="B2906" s="80" t="s">
        <v>13888</v>
      </c>
      <c r="C2906" s="18" t="s">
        <v>28</v>
      </c>
      <c r="D2906" s="19">
        <v>0</v>
      </c>
    </row>
    <row r="2907" spans="1:4" ht="26.25" x14ac:dyDescent="0.25">
      <c r="A2907" s="18">
        <v>106535</v>
      </c>
      <c r="B2907" s="80" t="s">
        <v>13889</v>
      </c>
      <c r="C2907" s="18" t="s">
        <v>28</v>
      </c>
      <c r="D2907" s="19">
        <v>0</v>
      </c>
    </row>
    <row r="2908" spans="1:4" ht="26.25" x14ac:dyDescent="0.25">
      <c r="A2908" s="18">
        <v>106537</v>
      </c>
      <c r="B2908" s="80" t="s">
        <v>13890</v>
      </c>
      <c r="C2908" s="18" t="s">
        <v>28</v>
      </c>
      <c r="D2908" s="19">
        <v>0</v>
      </c>
    </row>
    <row r="2909" spans="1:4" ht="26.25" x14ac:dyDescent="0.25">
      <c r="A2909" s="18">
        <v>106536</v>
      </c>
      <c r="B2909" s="80" t="s">
        <v>13891</v>
      </c>
      <c r="C2909" s="18" t="s">
        <v>28</v>
      </c>
      <c r="D2909" s="19">
        <v>0</v>
      </c>
    </row>
    <row r="2910" spans="1:4" x14ac:dyDescent="0.25">
      <c r="A2910" s="18">
        <v>106530</v>
      </c>
      <c r="B2910" s="80" t="s">
        <v>13892</v>
      </c>
      <c r="C2910" s="18" t="s">
        <v>28</v>
      </c>
      <c r="D2910" s="19">
        <v>0</v>
      </c>
    </row>
    <row r="2911" spans="1:4" ht="26.25" x14ac:dyDescent="0.25">
      <c r="A2911" s="18">
        <v>106531</v>
      </c>
      <c r="B2911" s="80" t="s">
        <v>13893</v>
      </c>
      <c r="C2911" s="18" t="s">
        <v>28</v>
      </c>
      <c r="D2911" s="19">
        <v>0</v>
      </c>
    </row>
    <row r="2912" spans="1:4" ht="26.25" x14ac:dyDescent="0.25">
      <c r="A2912" s="18">
        <v>106533</v>
      </c>
      <c r="B2912" s="80" t="s">
        <v>13894</v>
      </c>
      <c r="C2912" s="18" t="s">
        <v>28</v>
      </c>
      <c r="D2912" s="19">
        <v>0</v>
      </c>
    </row>
    <row r="2913" spans="1:4" ht="26.25" x14ac:dyDescent="0.25">
      <c r="A2913" s="18">
        <v>106532</v>
      </c>
      <c r="B2913" s="80" t="s">
        <v>13895</v>
      </c>
      <c r="C2913" s="18" t="s">
        <v>28</v>
      </c>
      <c r="D2913" s="19">
        <v>0</v>
      </c>
    </row>
    <row r="2914" spans="1:4" ht="26.25" x14ac:dyDescent="0.25">
      <c r="A2914" s="18">
        <v>106538</v>
      </c>
      <c r="B2914" s="80" t="s">
        <v>13896</v>
      </c>
      <c r="C2914" s="18" t="s">
        <v>28</v>
      </c>
      <c r="D2914" s="19">
        <v>0</v>
      </c>
    </row>
    <row r="2915" spans="1:4" ht="26.25" x14ac:dyDescent="0.25">
      <c r="A2915" s="18">
        <v>106539</v>
      </c>
      <c r="B2915" s="80" t="s">
        <v>13897</v>
      </c>
      <c r="C2915" s="18" t="s">
        <v>28</v>
      </c>
      <c r="D2915" s="19">
        <v>0</v>
      </c>
    </row>
    <row r="2916" spans="1:4" ht="26.25" x14ac:dyDescent="0.25">
      <c r="A2916" s="18">
        <v>106541</v>
      </c>
      <c r="B2916" s="80" t="s">
        <v>13898</v>
      </c>
      <c r="C2916" s="18" t="s">
        <v>28</v>
      </c>
      <c r="D2916" s="19">
        <v>0</v>
      </c>
    </row>
    <row r="2917" spans="1:4" ht="26.25" x14ac:dyDescent="0.25">
      <c r="A2917" s="18">
        <v>106540</v>
      </c>
      <c r="B2917" s="80" t="s">
        <v>13899</v>
      </c>
      <c r="C2917" s="18" t="s">
        <v>28</v>
      </c>
      <c r="D2917" s="19">
        <v>0</v>
      </c>
    </row>
    <row r="2918" spans="1:4" x14ac:dyDescent="0.25">
      <c r="A2918" s="18">
        <v>104325</v>
      </c>
      <c r="B2918" s="80" t="s">
        <v>2470</v>
      </c>
      <c r="C2918" s="18" t="s">
        <v>30</v>
      </c>
      <c r="D2918" s="19">
        <v>0</v>
      </c>
    </row>
    <row r="2919" spans="1:4" ht="26.25" x14ac:dyDescent="0.25">
      <c r="A2919" s="18">
        <v>104318</v>
      </c>
      <c r="B2919" s="80" t="s">
        <v>2471</v>
      </c>
      <c r="C2919" s="18" t="s">
        <v>30</v>
      </c>
      <c r="D2919" s="19">
        <v>8.25</v>
      </c>
    </row>
    <row r="2920" spans="1:4" ht="26.25" x14ac:dyDescent="0.25">
      <c r="A2920" s="18">
        <v>89867</v>
      </c>
      <c r="B2920" s="80" t="s">
        <v>2472</v>
      </c>
      <c r="C2920" s="18" t="s">
        <v>30</v>
      </c>
      <c r="D2920" s="19">
        <v>9.2899999999999991</v>
      </c>
    </row>
    <row r="2921" spans="1:4" ht="26.25" x14ac:dyDescent="0.25">
      <c r="A2921" s="18">
        <v>104320</v>
      </c>
      <c r="B2921" s="80" t="s">
        <v>2473</v>
      </c>
      <c r="C2921" s="18" t="s">
        <v>30</v>
      </c>
      <c r="D2921" s="19">
        <v>13.43</v>
      </c>
    </row>
    <row r="2922" spans="1:4" ht="26.25" x14ac:dyDescent="0.25">
      <c r="A2922" s="18">
        <v>104317</v>
      </c>
      <c r="B2922" s="80" t="s">
        <v>2474</v>
      </c>
      <c r="C2922" s="18" t="s">
        <v>30</v>
      </c>
      <c r="D2922" s="19">
        <v>7.59</v>
      </c>
    </row>
    <row r="2923" spans="1:4" ht="26.25" x14ac:dyDescent="0.25">
      <c r="A2923" s="18">
        <v>89866</v>
      </c>
      <c r="B2923" s="80" t="s">
        <v>2475</v>
      </c>
      <c r="C2923" s="18" t="s">
        <v>30</v>
      </c>
      <c r="D2923" s="19">
        <v>8.34</v>
      </c>
    </row>
    <row r="2924" spans="1:4" ht="26.25" x14ac:dyDescent="0.25">
      <c r="A2924" s="18">
        <v>104319</v>
      </c>
      <c r="B2924" s="80" t="s">
        <v>2476</v>
      </c>
      <c r="C2924" s="18" t="s">
        <v>30</v>
      </c>
      <c r="D2924" s="19">
        <v>11.32</v>
      </c>
    </row>
    <row r="2925" spans="1:4" x14ac:dyDescent="0.25">
      <c r="A2925" s="18">
        <v>104321</v>
      </c>
      <c r="B2925" s="80" t="s">
        <v>2477</v>
      </c>
      <c r="C2925" s="18" t="s">
        <v>30</v>
      </c>
      <c r="D2925" s="19">
        <v>5.88</v>
      </c>
    </row>
    <row r="2926" spans="1:4" x14ac:dyDescent="0.25">
      <c r="A2926" s="18">
        <v>89868</v>
      </c>
      <c r="B2926" s="80" t="s">
        <v>2478</v>
      </c>
      <c r="C2926" s="18" t="s">
        <v>30</v>
      </c>
      <c r="D2926" s="19">
        <v>6.42</v>
      </c>
    </row>
    <row r="2927" spans="1:4" x14ac:dyDescent="0.25">
      <c r="A2927" s="18">
        <v>104322</v>
      </c>
      <c r="B2927" s="80" t="s">
        <v>2479</v>
      </c>
      <c r="C2927" s="18" t="s">
        <v>30</v>
      </c>
      <c r="D2927" s="19">
        <v>8.61</v>
      </c>
    </row>
    <row r="2928" spans="1:4" x14ac:dyDescent="0.25">
      <c r="A2928" s="18">
        <v>104323</v>
      </c>
      <c r="B2928" s="80" t="s">
        <v>2480</v>
      </c>
      <c r="C2928" s="18" t="s">
        <v>30</v>
      </c>
      <c r="D2928" s="19">
        <v>10.61</v>
      </c>
    </row>
    <row r="2929" spans="1:4" x14ac:dyDescent="0.25">
      <c r="A2929" s="18">
        <v>89869</v>
      </c>
      <c r="B2929" s="80" t="s">
        <v>2481</v>
      </c>
      <c r="C2929" s="18" t="s">
        <v>30</v>
      </c>
      <c r="D2929" s="19">
        <v>11.63</v>
      </c>
    </row>
    <row r="2930" spans="1:4" x14ac:dyDescent="0.25">
      <c r="A2930" s="18">
        <v>104324</v>
      </c>
      <c r="B2930" s="80" t="s">
        <v>2482</v>
      </c>
      <c r="C2930" s="18" t="s">
        <v>30</v>
      </c>
      <c r="D2930" s="19">
        <v>16.07</v>
      </c>
    </row>
    <row r="2931" spans="1:4" x14ac:dyDescent="0.25">
      <c r="A2931" s="18">
        <v>104315</v>
      </c>
      <c r="B2931" s="80" t="s">
        <v>2483</v>
      </c>
      <c r="C2931" s="18" t="s">
        <v>37</v>
      </c>
      <c r="D2931" s="19">
        <v>18.14</v>
      </c>
    </row>
    <row r="2932" spans="1:4" x14ac:dyDescent="0.25">
      <c r="A2932" s="18">
        <v>89865</v>
      </c>
      <c r="B2932" s="80" t="s">
        <v>2484</v>
      </c>
      <c r="C2932" s="18" t="s">
        <v>37</v>
      </c>
      <c r="D2932" s="19">
        <v>19.46</v>
      </c>
    </row>
    <row r="2933" spans="1:4" x14ac:dyDescent="0.25">
      <c r="A2933" s="18">
        <v>104316</v>
      </c>
      <c r="B2933" s="80" t="s">
        <v>2485</v>
      </c>
      <c r="C2933" s="18" t="s">
        <v>37</v>
      </c>
      <c r="D2933" s="19">
        <v>26.67</v>
      </c>
    </row>
    <row r="2934" spans="1:4" x14ac:dyDescent="0.25">
      <c r="A2934" s="18">
        <v>102724</v>
      </c>
      <c r="B2934" s="80" t="s">
        <v>2486</v>
      </c>
      <c r="C2934" s="18" t="s">
        <v>30</v>
      </c>
      <c r="D2934" s="19">
        <v>32.590000000000003</v>
      </c>
    </row>
    <row r="2935" spans="1:4" x14ac:dyDescent="0.25">
      <c r="A2935" s="18">
        <v>102726</v>
      </c>
      <c r="B2935" s="80" t="s">
        <v>2487</v>
      </c>
      <c r="C2935" s="18" t="s">
        <v>30</v>
      </c>
      <c r="D2935" s="19">
        <v>29.67</v>
      </c>
    </row>
    <row r="2936" spans="1:4" x14ac:dyDescent="0.25">
      <c r="A2936" s="18">
        <v>102725</v>
      </c>
      <c r="B2936" s="80" t="s">
        <v>2488</v>
      </c>
      <c r="C2936" s="18" t="s">
        <v>30</v>
      </c>
      <c r="D2936" s="19">
        <v>31.9</v>
      </c>
    </row>
    <row r="2937" spans="1:4" ht="26.25" x14ac:dyDescent="0.25">
      <c r="A2937" s="18">
        <v>102722</v>
      </c>
      <c r="B2937" s="80" t="s">
        <v>2489</v>
      </c>
      <c r="C2937" s="18" t="s">
        <v>37</v>
      </c>
      <c r="D2937" s="19">
        <v>55.31</v>
      </c>
    </row>
    <row r="2938" spans="1:4" ht="26.25" x14ac:dyDescent="0.25">
      <c r="A2938" s="18">
        <v>102721</v>
      </c>
      <c r="B2938" s="80" t="s">
        <v>2490</v>
      </c>
      <c r="C2938" s="18" t="s">
        <v>37</v>
      </c>
      <c r="D2938" s="19">
        <v>0</v>
      </c>
    </row>
    <row r="2939" spans="1:4" ht="26.25" x14ac:dyDescent="0.25">
      <c r="A2939" s="18">
        <v>102723</v>
      </c>
      <c r="B2939" s="80" t="s">
        <v>2491</v>
      </c>
      <c r="C2939" s="18" t="s">
        <v>37</v>
      </c>
      <c r="D2939" s="19">
        <v>117.47</v>
      </c>
    </row>
    <row r="2940" spans="1:4" ht="26.25" x14ac:dyDescent="0.25">
      <c r="A2940" s="18">
        <v>102690</v>
      </c>
      <c r="B2940" s="80" t="s">
        <v>2492</v>
      </c>
      <c r="C2940" s="18" t="s">
        <v>37</v>
      </c>
      <c r="D2940" s="19">
        <v>66.209999999999994</v>
      </c>
    </row>
    <row r="2941" spans="1:4" ht="26.25" x14ac:dyDescent="0.25">
      <c r="A2941" s="18">
        <v>102688</v>
      </c>
      <c r="B2941" s="80" t="s">
        <v>2493</v>
      </c>
      <c r="C2941" s="18" t="s">
        <v>37</v>
      </c>
      <c r="D2941" s="19">
        <v>42.28</v>
      </c>
    </row>
    <row r="2942" spans="1:4" ht="26.25" x14ac:dyDescent="0.25">
      <c r="A2942" s="18">
        <v>102689</v>
      </c>
      <c r="B2942" s="80" t="s">
        <v>2494</v>
      </c>
      <c r="C2942" s="18" t="s">
        <v>37</v>
      </c>
      <c r="D2942" s="19">
        <v>105.77</v>
      </c>
    </row>
    <row r="2943" spans="1:4" ht="26.25" x14ac:dyDescent="0.25">
      <c r="A2943" s="18">
        <v>102693</v>
      </c>
      <c r="B2943" s="80" t="s">
        <v>2495</v>
      </c>
      <c r="C2943" s="18" t="s">
        <v>37</v>
      </c>
      <c r="D2943" s="19">
        <v>129.69</v>
      </c>
    </row>
    <row r="2944" spans="1:4" ht="26.25" x14ac:dyDescent="0.25">
      <c r="A2944" s="18">
        <v>102694</v>
      </c>
      <c r="B2944" s="80" t="s">
        <v>2496</v>
      </c>
      <c r="C2944" s="18" t="s">
        <v>37</v>
      </c>
      <c r="D2944" s="19">
        <v>78.010000000000005</v>
      </c>
    </row>
    <row r="2945" spans="1:4" ht="26.25" x14ac:dyDescent="0.25">
      <c r="A2945" s="18">
        <v>102697</v>
      </c>
      <c r="B2945" s="80" t="s">
        <v>2497</v>
      </c>
      <c r="C2945" s="18" t="s">
        <v>37</v>
      </c>
      <c r="D2945" s="19">
        <v>111.07</v>
      </c>
    </row>
    <row r="2946" spans="1:4" ht="26.25" x14ac:dyDescent="0.25">
      <c r="A2946" s="18">
        <v>102696</v>
      </c>
      <c r="B2946" s="80" t="s">
        <v>2498</v>
      </c>
      <c r="C2946" s="18" t="s">
        <v>37</v>
      </c>
      <c r="D2946" s="19">
        <v>141.33000000000001</v>
      </c>
    </row>
    <row r="2947" spans="1:4" ht="26.25" x14ac:dyDescent="0.25">
      <c r="A2947" s="18">
        <v>102703</v>
      </c>
      <c r="B2947" s="80" t="s">
        <v>2499</v>
      </c>
      <c r="C2947" s="18" t="s">
        <v>37</v>
      </c>
      <c r="D2947" s="19">
        <v>174.39</v>
      </c>
    </row>
    <row r="2948" spans="1:4" ht="26.25" x14ac:dyDescent="0.25">
      <c r="A2948" s="18">
        <v>102678</v>
      </c>
      <c r="B2948" s="80" t="s">
        <v>2500</v>
      </c>
      <c r="C2948" s="18" t="s">
        <v>37</v>
      </c>
      <c r="D2948" s="19">
        <v>137.41</v>
      </c>
    </row>
    <row r="2949" spans="1:4" x14ac:dyDescent="0.25">
      <c r="A2949" s="18">
        <v>102679</v>
      </c>
      <c r="B2949" s="80" t="s">
        <v>2501</v>
      </c>
      <c r="C2949" s="18" t="s">
        <v>37</v>
      </c>
      <c r="D2949" s="19">
        <v>149.49</v>
      </c>
    </row>
    <row r="2950" spans="1:4" ht="26.25" x14ac:dyDescent="0.25">
      <c r="A2950" s="18">
        <v>102673</v>
      </c>
      <c r="B2950" s="80" t="s">
        <v>2502</v>
      </c>
      <c r="C2950" s="18" t="s">
        <v>37</v>
      </c>
      <c r="D2950" s="19">
        <v>160.68</v>
      </c>
    </row>
    <row r="2951" spans="1:4" ht="26.25" x14ac:dyDescent="0.25">
      <c r="A2951" s="18">
        <v>102677</v>
      </c>
      <c r="B2951" s="80" t="s">
        <v>2503</v>
      </c>
      <c r="C2951" s="18" t="s">
        <v>37</v>
      </c>
      <c r="D2951" s="19">
        <v>147.72</v>
      </c>
    </row>
    <row r="2952" spans="1:4" ht="26.25" x14ac:dyDescent="0.25">
      <c r="A2952" s="18">
        <v>102683</v>
      </c>
      <c r="B2952" s="80" t="s">
        <v>2504</v>
      </c>
      <c r="C2952" s="18" t="s">
        <v>37</v>
      </c>
      <c r="D2952" s="19">
        <v>189.52</v>
      </c>
    </row>
    <row r="2953" spans="1:4" ht="26.25" x14ac:dyDescent="0.25">
      <c r="A2953" s="18">
        <v>102687</v>
      </c>
      <c r="B2953" s="80" t="s">
        <v>2505</v>
      </c>
      <c r="C2953" s="18" t="s">
        <v>37</v>
      </c>
      <c r="D2953" s="19">
        <v>196.2</v>
      </c>
    </row>
    <row r="2954" spans="1:4" ht="26.25" x14ac:dyDescent="0.25">
      <c r="A2954" s="18">
        <v>102670</v>
      </c>
      <c r="B2954" s="80" t="s">
        <v>2506</v>
      </c>
      <c r="C2954" s="18" t="s">
        <v>37</v>
      </c>
      <c r="D2954" s="19">
        <v>103.59</v>
      </c>
    </row>
    <row r="2955" spans="1:4" ht="26.25" x14ac:dyDescent="0.25">
      <c r="A2955" s="18">
        <v>102674</v>
      </c>
      <c r="B2955" s="80" t="s">
        <v>2507</v>
      </c>
      <c r="C2955" s="18" t="s">
        <v>37</v>
      </c>
      <c r="D2955" s="19">
        <v>113.14</v>
      </c>
    </row>
    <row r="2956" spans="1:4" ht="26.25" x14ac:dyDescent="0.25">
      <c r="A2956" s="18">
        <v>102680</v>
      </c>
      <c r="B2956" s="80" t="s">
        <v>2508</v>
      </c>
      <c r="C2956" s="18" t="s">
        <v>37</v>
      </c>
      <c r="D2956" s="19">
        <v>149.59</v>
      </c>
    </row>
    <row r="2957" spans="1:4" ht="26.25" x14ac:dyDescent="0.25">
      <c r="A2957" s="18">
        <v>102684</v>
      </c>
      <c r="B2957" s="80" t="s">
        <v>2509</v>
      </c>
      <c r="C2957" s="18" t="s">
        <v>37</v>
      </c>
      <c r="D2957" s="19">
        <v>161.65</v>
      </c>
    </row>
    <row r="2958" spans="1:4" ht="26.25" x14ac:dyDescent="0.25">
      <c r="A2958" s="18">
        <v>102672</v>
      </c>
      <c r="B2958" s="80" t="s">
        <v>2510</v>
      </c>
      <c r="C2958" s="18" t="s">
        <v>37</v>
      </c>
      <c r="D2958" s="19">
        <v>184.64</v>
      </c>
    </row>
    <row r="2959" spans="1:4" ht="26.25" x14ac:dyDescent="0.25">
      <c r="A2959" s="18">
        <v>102676</v>
      </c>
      <c r="B2959" s="80" t="s">
        <v>2511</v>
      </c>
      <c r="C2959" s="18" t="s">
        <v>37</v>
      </c>
      <c r="D2959" s="19">
        <v>183.34</v>
      </c>
    </row>
    <row r="2960" spans="1:4" ht="26.25" x14ac:dyDescent="0.25">
      <c r="A2960" s="18">
        <v>102681</v>
      </c>
      <c r="B2960" s="80" t="s">
        <v>2512</v>
      </c>
      <c r="C2960" s="18" t="s">
        <v>37</v>
      </c>
      <c r="D2960" s="19">
        <v>219.79</v>
      </c>
    </row>
    <row r="2961" spans="1:4" ht="26.25" x14ac:dyDescent="0.25">
      <c r="A2961" s="18">
        <v>102685</v>
      </c>
      <c r="B2961" s="80" t="s">
        <v>2513</v>
      </c>
      <c r="C2961" s="18" t="s">
        <v>37</v>
      </c>
      <c r="D2961" s="19">
        <v>231.85</v>
      </c>
    </row>
    <row r="2962" spans="1:4" ht="26.25" x14ac:dyDescent="0.25">
      <c r="A2962" s="18">
        <v>102664</v>
      </c>
      <c r="B2962" s="80" t="s">
        <v>2514</v>
      </c>
      <c r="C2962" s="18" t="s">
        <v>37</v>
      </c>
      <c r="D2962" s="19">
        <v>48.45</v>
      </c>
    </row>
    <row r="2963" spans="1:4" x14ac:dyDescent="0.25">
      <c r="A2963" s="18">
        <v>102665</v>
      </c>
      <c r="B2963" s="80" t="s">
        <v>2515</v>
      </c>
      <c r="C2963" s="18" t="s">
        <v>37</v>
      </c>
      <c r="D2963" s="19">
        <v>24.68</v>
      </c>
    </row>
    <row r="2964" spans="1:4" ht="26.25" x14ac:dyDescent="0.25">
      <c r="A2964" s="18">
        <v>102663</v>
      </c>
      <c r="B2964" s="80" t="s">
        <v>2516</v>
      </c>
      <c r="C2964" s="18" t="s">
        <v>37</v>
      </c>
      <c r="D2964" s="19">
        <v>63.32</v>
      </c>
    </row>
    <row r="2965" spans="1:4" ht="26.25" x14ac:dyDescent="0.25">
      <c r="A2965" s="18">
        <v>102669</v>
      </c>
      <c r="B2965" s="80" t="s">
        <v>2517</v>
      </c>
      <c r="C2965" s="18" t="s">
        <v>37</v>
      </c>
      <c r="D2965" s="19">
        <v>87.24</v>
      </c>
    </row>
    <row r="2966" spans="1:4" ht="26.25" x14ac:dyDescent="0.25">
      <c r="A2966" s="18">
        <v>102661</v>
      </c>
      <c r="B2966" s="80" t="s">
        <v>2518</v>
      </c>
      <c r="C2966" s="18" t="s">
        <v>37</v>
      </c>
      <c r="D2966" s="19">
        <v>35.33</v>
      </c>
    </row>
    <row r="2967" spans="1:4" ht="26.25" x14ac:dyDescent="0.25">
      <c r="A2967" s="18">
        <v>102666</v>
      </c>
      <c r="B2967" s="80" t="s">
        <v>2519</v>
      </c>
      <c r="C2967" s="18" t="s">
        <v>37</v>
      </c>
      <c r="D2967" s="19">
        <v>59.26</v>
      </c>
    </row>
    <row r="2968" spans="1:4" ht="26.25" x14ac:dyDescent="0.25">
      <c r="A2968" s="18">
        <v>102662</v>
      </c>
      <c r="B2968" s="80" t="s">
        <v>2520</v>
      </c>
      <c r="C2968" s="18" t="s">
        <v>37</v>
      </c>
      <c r="D2968" s="19">
        <v>101.72</v>
      </c>
    </row>
    <row r="2969" spans="1:4" ht="26.25" x14ac:dyDescent="0.25">
      <c r="A2969" s="18">
        <v>102668</v>
      </c>
      <c r="B2969" s="80" t="s">
        <v>2521</v>
      </c>
      <c r="C2969" s="18" t="s">
        <v>37</v>
      </c>
      <c r="D2969" s="19">
        <v>125.65</v>
      </c>
    </row>
    <row r="2970" spans="1:4" x14ac:dyDescent="0.25">
      <c r="A2970" s="18">
        <v>102718</v>
      </c>
      <c r="B2970" s="80" t="s">
        <v>2522</v>
      </c>
      <c r="C2970" s="18" t="s">
        <v>107</v>
      </c>
      <c r="D2970" s="19">
        <v>144.58000000000001</v>
      </c>
    </row>
    <row r="2971" spans="1:4" x14ac:dyDescent="0.25">
      <c r="A2971" s="18">
        <v>102716</v>
      </c>
      <c r="B2971" s="80" t="s">
        <v>2523</v>
      </c>
      <c r="C2971" s="18" t="s">
        <v>107</v>
      </c>
      <c r="D2971" s="19">
        <v>132.57</v>
      </c>
    </row>
    <row r="2972" spans="1:4" x14ac:dyDescent="0.25">
      <c r="A2972" s="18">
        <v>102719</v>
      </c>
      <c r="B2972" s="80" t="s">
        <v>2524</v>
      </c>
      <c r="C2972" s="18" t="s">
        <v>107</v>
      </c>
      <c r="D2972" s="19">
        <v>145.69</v>
      </c>
    </row>
    <row r="2973" spans="1:4" x14ac:dyDescent="0.25">
      <c r="A2973" s="18">
        <v>102717</v>
      </c>
      <c r="B2973" s="80" t="s">
        <v>2525</v>
      </c>
      <c r="C2973" s="18" t="s">
        <v>107</v>
      </c>
      <c r="D2973" s="19">
        <v>133.68</v>
      </c>
    </row>
    <row r="2974" spans="1:4" x14ac:dyDescent="0.25">
      <c r="A2974" s="18">
        <v>102720</v>
      </c>
      <c r="B2974" s="80" t="s">
        <v>2526</v>
      </c>
      <c r="C2974" s="18" t="s">
        <v>28</v>
      </c>
      <c r="D2974" s="19">
        <v>0</v>
      </c>
    </row>
    <row r="2975" spans="1:4" ht="26.25" x14ac:dyDescent="0.25">
      <c r="A2975" s="18">
        <v>102713</v>
      </c>
      <c r="B2975" s="80" t="s">
        <v>2527</v>
      </c>
      <c r="C2975" s="18" t="s">
        <v>28</v>
      </c>
      <c r="D2975" s="19">
        <v>12.73</v>
      </c>
    </row>
    <row r="2976" spans="1:4" ht="26.25" x14ac:dyDescent="0.25">
      <c r="A2976" s="18">
        <v>102715</v>
      </c>
      <c r="B2976" s="80" t="s">
        <v>2528</v>
      </c>
      <c r="C2976" s="18" t="s">
        <v>28</v>
      </c>
      <c r="D2976" s="19">
        <v>25.14</v>
      </c>
    </row>
    <row r="2977" spans="1:4" ht="26.25" x14ac:dyDescent="0.25">
      <c r="A2977" s="18">
        <v>103653</v>
      </c>
      <c r="B2977" s="80" t="s">
        <v>2529</v>
      </c>
      <c r="C2977" s="18" t="s">
        <v>28</v>
      </c>
      <c r="D2977" s="19">
        <v>30.02</v>
      </c>
    </row>
    <row r="2978" spans="1:4" ht="26.25" x14ac:dyDescent="0.25">
      <c r="A2978" s="18">
        <v>102712</v>
      </c>
      <c r="B2978" s="80" t="s">
        <v>2530</v>
      </c>
      <c r="C2978" s="18" t="s">
        <v>28</v>
      </c>
      <c r="D2978" s="19">
        <v>9.27</v>
      </c>
    </row>
    <row r="2979" spans="1:4" ht="26.25" x14ac:dyDescent="0.25">
      <c r="A2979" s="18">
        <v>102711</v>
      </c>
      <c r="B2979" s="80" t="s">
        <v>12411</v>
      </c>
      <c r="C2979" s="18" t="s">
        <v>30</v>
      </c>
      <c r="D2979" s="19">
        <v>89.94</v>
      </c>
    </row>
    <row r="2980" spans="1:4" ht="26.25" x14ac:dyDescent="0.25">
      <c r="A2980" s="18">
        <v>102710</v>
      </c>
      <c r="B2980" s="80" t="s">
        <v>2531</v>
      </c>
      <c r="C2980" s="18" t="s">
        <v>30</v>
      </c>
      <c r="D2980" s="19">
        <v>68.599999999999994</v>
      </c>
    </row>
    <row r="2981" spans="1:4" x14ac:dyDescent="0.25">
      <c r="A2981" s="18">
        <v>102709</v>
      </c>
      <c r="B2981" s="80" t="s">
        <v>12412</v>
      </c>
      <c r="C2981" s="18" t="s">
        <v>30</v>
      </c>
      <c r="D2981" s="19">
        <v>0</v>
      </c>
    </row>
    <row r="2982" spans="1:4" ht="26.25" x14ac:dyDescent="0.25">
      <c r="A2982" s="18">
        <v>102708</v>
      </c>
      <c r="B2982" s="80" t="s">
        <v>12413</v>
      </c>
      <c r="C2982" s="18" t="s">
        <v>30</v>
      </c>
      <c r="D2982" s="19">
        <v>27.78</v>
      </c>
    </row>
    <row r="2983" spans="1:4" x14ac:dyDescent="0.25">
      <c r="A2983" s="18">
        <v>102707</v>
      </c>
      <c r="B2983" s="80" t="s">
        <v>2532</v>
      </c>
      <c r="C2983" s="18" t="s">
        <v>37</v>
      </c>
      <c r="D2983" s="19">
        <v>43.36</v>
      </c>
    </row>
    <row r="2984" spans="1:4" x14ac:dyDescent="0.25">
      <c r="A2984" s="18">
        <v>102704</v>
      </c>
      <c r="B2984" s="80" t="s">
        <v>2533</v>
      </c>
      <c r="C2984" s="18" t="s">
        <v>37</v>
      </c>
      <c r="D2984" s="19">
        <v>11.55</v>
      </c>
    </row>
    <row r="2985" spans="1:4" x14ac:dyDescent="0.25">
      <c r="A2985" s="18">
        <v>102705</v>
      </c>
      <c r="B2985" s="80" t="s">
        <v>2534</v>
      </c>
      <c r="C2985" s="18" t="s">
        <v>37</v>
      </c>
      <c r="D2985" s="19">
        <v>73.709999999999994</v>
      </c>
    </row>
    <row r="2986" spans="1:4" ht="26.25" x14ac:dyDescent="0.25">
      <c r="A2986" s="18">
        <v>98333</v>
      </c>
      <c r="B2986" s="80" t="s">
        <v>2535</v>
      </c>
      <c r="C2986" s="18" t="s">
        <v>28</v>
      </c>
      <c r="D2986" s="19">
        <v>0</v>
      </c>
    </row>
    <row r="2987" spans="1:4" ht="26.25" x14ac:dyDescent="0.25">
      <c r="A2987" s="18">
        <v>98332</v>
      </c>
      <c r="B2987" s="80" t="s">
        <v>2536</v>
      </c>
      <c r="C2987" s="18" t="s">
        <v>28</v>
      </c>
      <c r="D2987" s="19">
        <v>0</v>
      </c>
    </row>
    <row r="2988" spans="1:4" ht="26.25" x14ac:dyDescent="0.25">
      <c r="A2988" s="18">
        <v>98331</v>
      </c>
      <c r="B2988" s="80" t="s">
        <v>2537</v>
      </c>
      <c r="C2988" s="18" t="s">
        <v>28</v>
      </c>
      <c r="D2988" s="19">
        <v>0</v>
      </c>
    </row>
    <row r="2989" spans="1:4" ht="26.25" x14ac:dyDescent="0.25">
      <c r="A2989" s="18">
        <v>98327</v>
      </c>
      <c r="B2989" s="80" t="s">
        <v>2538</v>
      </c>
      <c r="C2989" s="18" t="s">
        <v>28</v>
      </c>
      <c r="D2989" s="19">
        <v>0</v>
      </c>
    </row>
    <row r="2990" spans="1:4" ht="26.25" x14ac:dyDescent="0.25">
      <c r="A2990" s="18">
        <v>98326</v>
      </c>
      <c r="B2990" s="80" t="s">
        <v>2539</v>
      </c>
      <c r="C2990" s="18" t="s">
        <v>28</v>
      </c>
      <c r="D2990" s="19">
        <v>0</v>
      </c>
    </row>
    <row r="2991" spans="1:4" ht="26.25" x14ac:dyDescent="0.25">
      <c r="A2991" s="18">
        <v>98325</v>
      </c>
      <c r="B2991" s="80" t="s">
        <v>2540</v>
      </c>
      <c r="C2991" s="18" t="s">
        <v>28</v>
      </c>
      <c r="D2991" s="19">
        <v>0</v>
      </c>
    </row>
    <row r="2992" spans="1:4" x14ac:dyDescent="0.25">
      <c r="A2992" s="18">
        <v>98370</v>
      </c>
      <c r="B2992" s="80" t="s">
        <v>2541</v>
      </c>
      <c r="C2992" s="18" t="s">
        <v>28</v>
      </c>
      <c r="D2992" s="19">
        <v>0</v>
      </c>
    </row>
    <row r="2993" spans="1:4" ht="26.25" x14ac:dyDescent="0.25">
      <c r="A2993" s="18">
        <v>98389</v>
      </c>
      <c r="B2993" s="80" t="s">
        <v>2542</v>
      </c>
      <c r="C2993" s="18" t="s">
        <v>30</v>
      </c>
      <c r="D2993" s="19">
        <v>0</v>
      </c>
    </row>
    <row r="2994" spans="1:4" ht="26.25" x14ac:dyDescent="0.25">
      <c r="A2994" s="18">
        <v>98390</v>
      </c>
      <c r="B2994" s="80" t="s">
        <v>2543</v>
      </c>
      <c r="C2994" s="18" t="s">
        <v>30</v>
      </c>
      <c r="D2994" s="19">
        <v>0</v>
      </c>
    </row>
    <row r="2995" spans="1:4" ht="26.25" x14ac:dyDescent="0.25">
      <c r="A2995" s="18">
        <v>98391</v>
      </c>
      <c r="B2995" s="80" t="s">
        <v>2544</v>
      </c>
      <c r="C2995" s="18" t="s">
        <v>30</v>
      </c>
      <c r="D2995" s="19">
        <v>0</v>
      </c>
    </row>
    <row r="2996" spans="1:4" ht="26.25" x14ac:dyDescent="0.25">
      <c r="A2996" s="18">
        <v>98392</v>
      </c>
      <c r="B2996" s="80" t="s">
        <v>2545</v>
      </c>
      <c r="C2996" s="18" t="s">
        <v>30</v>
      </c>
      <c r="D2996" s="19">
        <v>0</v>
      </c>
    </row>
    <row r="2997" spans="1:4" ht="26.25" x14ac:dyDescent="0.25">
      <c r="A2997" s="18">
        <v>98393</v>
      </c>
      <c r="B2997" s="80" t="s">
        <v>2546</v>
      </c>
      <c r="C2997" s="18" t="s">
        <v>30</v>
      </c>
      <c r="D2997" s="19">
        <v>0</v>
      </c>
    </row>
    <row r="2998" spans="1:4" ht="26.25" x14ac:dyDescent="0.25">
      <c r="A2998" s="18">
        <v>98394</v>
      </c>
      <c r="B2998" s="80" t="s">
        <v>2547</v>
      </c>
      <c r="C2998" s="18" t="s">
        <v>30</v>
      </c>
      <c r="D2998" s="19">
        <v>0</v>
      </c>
    </row>
    <row r="2999" spans="1:4" ht="26.25" x14ac:dyDescent="0.25">
      <c r="A2999" s="18">
        <v>98395</v>
      </c>
      <c r="B2999" s="80" t="s">
        <v>2548</v>
      </c>
      <c r="C2999" s="18" t="s">
        <v>30</v>
      </c>
      <c r="D2999" s="19">
        <v>0</v>
      </c>
    </row>
    <row r="3000" spans="1:4" ht="26.25" x14ac:dyDescent="0.25">
      <c r="A3000" s="18">
        <v>98396</v>
      </c>
      <c r="B3000" s="80" t="s">
        <v>2549</v>
      </c>
      <c r="C3000" s="18" t="s">
        <v>30</v>
      </c>
      <c r="D3000" s="19">
        <v>0</v>
      </c>
    </row>
    <row r="3001" spans="1:4" ht="26.25" x14ac:dyDescent="0.25">
      <c r="A3001" s="18">
        <v>98369</v>
      </c>
      <c r="B3001" s="80" t="s">
        <v>2550</v>
      </c>
      <c r="C3001" s="18" t="s">
        <v>28</v>
      </c>
      <c r="D3001" s="19">
        <v>0</v>
      </c>
    </row>
    <row r="3002" spans="1:4" ht="26.25" x14ac:dyDescent="0.25">
      <c r="A3002" s="18">
        <v>98360</v>
      </c>
      <c r="B3002" s="80" t="s">
        <v>2551</v>
      </c>
      <c r="C3002" s="18" t="s">
        <v>28</v>
      </c>
      <c r="D3002" s="19">
        <v>0</v>
      </c>
    </row>
    <row r="3003" spans="1:4" ht="26.25" x14ac:dyDescent="0.25">
      <c r="A3003" s="18">
        <v>98368</v>
      </c>
      <c r="B3003" s="80" t="s">
        <v>2552</v>
      </c>
      <c r="C3003" s="18" t="s">
        <v>28</v>
      </c>
      <c r="D3003" s="19">
        <v>0</v>
      </c>
    </row>
    <row r="3004" spans="1:4" ht="26.25" x14ac:dyDescent="0.25">
      <c r="A3004" s="18">
        <v>98359</v>
      </c>
      <c r="B3004" s="80" t="s">
        <v>2553</v>
      </c>
      <c r="C3004" s="18" t="s">
        <v>28</v>
      </c>
      <c r="D3004" s="19">
        <v>0</v>
      </c>
    </row>
    <row r="3005" spans="1:4" ht="26.25" x14ac:dyDescent="0.25">
      <c r="A3005" s="18">
        <v>98367</v>
      </c>
      <c r="B3005" s="80" t="s">
        <v>2554</v>
      </c>
      <c r="C3005" s="18" t="s">
        <v>28</v>
      </c>
      <c r="D3005" s="19">
        <v>0</v>
      </c>
    </row>
    <row r="3006" spans="1:4" ht="26.25" x14ac:dyDescent="0.25">
      <c r="A3006" s="18">
        <v>98358</v>
      </c>
      <c r="B3006" s="80" t="s">
        <v>2555</v>
      </c>
      <c r="C3006" s="18" t="s">
        <v>28</v>
      </c>
      <c r="D3006" s="19">
        <v>0</v>
      </c>
    </row>
    <row r="3007" spans="1:4" ht="26.25" x14ac:dyDescent="0.25">
      <c r="A3007" s="18">
        <v>98352</v>
      </c>
      <c r="B3007" s="80" t="s">
        <v>2556</v>
      </c>
      <c r="C3007" s="18" t="s">
        <v>28</v>
      </c>
      <c r="D3007" s="19">
        <v>0</v>
      </c>
    </row>
    <row r="3008" spans="1:4" ht="26.25" x14ac:dyDescent="0.25">
      <c r="A3008" s="18">
        <v>98343</v>
      </c>
      <c r="B3008" s="80" t="s">
        <v>2557</v>
      </c>
      <c r="C3008" s="18" t="s">
        <v>28</v>
      </c>
      <c r="D3008" s="19">
        <v>0</v>
      </c>
    </row>
    <row r="3009" spans="1:4" ht="26.25" x14ac:dyDescent="0.25">
      <c r="A3009" s="18">
        <v>98351</v>
      </c>
      <c r="B3009" s="80" t="s">
        <v>2558</v>
      </c>
      <c r="C3009" s="18" t="s">
        <v>28</v>
      </c>
      <c r="D3009" s="19">
        <v>0</v>
      </c>
    </row>
    <row r="3010" spans="1:4" ht="26.25" x14ac:dyDescent="0.25">
      <c r="A3010" s="18">
        <v>98342</v>
      </c>
      <c r="B3010" s="80" t="s">
        <v>2559</v>
      </c>
      <c r="C3010" s="18" t="s">
        <v>28</v>
      </c>
      <c r="D3010" s="19">
        <v>0</v>
      </c>
    </row>
    <row r="3011" spans="1:4" ht="26.25" x14ac:dyDescent="0.25">
      <c r="A3011" s="18">
        <v>98350</v>
      </c>
      <c r="B3011" s="80" t="s">
        <v>2560</v>
      </c>
      <c r="C3011" s="18" t="s">
        <v>28</v>
      </c>
      <c r="D3011" s="19">
        <v>0</v>
      </c>
    </row>
    <row r="3012" spans="1:4" ht="26.25" x14ac:dyDescent="0.25">
      <c r="A3012" s="18">
        <v>98341</v>
      </c>
      <c r="B3012" s="80" t="s">
        <v>2561</v>
      </c>
      <c r="C3012" s="18" t="s">
        <v>28</v>
      </c>
      <c r="D3012" s="19">
        <v>0</v>
      </c>
    </row>
    <row r="3013" spans="1:4" x14ac:dyDescent="0.25">
      <c r="A3013" s="18">
        <v>98381</v>
      </c>
      <c r="B3013" s="80" t="s">
        <v>2562</v>
      </c>
      <c r="C3013" s="18" t="s">
        <v>37</v>
      </c>
      <c r="D3013" s="19">
        <v>0</v>
      </c>
    </row>
    <row r="3014" spans="1:4" x14ac:dyDescent="0.25">
      <c r="A3014" s="18">
        <v>98382</v>
      </c>
      <c r="B3014" s="80" t="s">
        <v>2563</v>
      </c>
      <c r="C3014" s="18" t="s">
        <v>37</v>
      </c>
      <c r="D3014" s="19">
        <v>0</v>
      </c>
    </row>
    <row r="3015" spans="1:4" x14ac:dyDescent="0.25">
      <c r="A3015" s="18">
        <v>98383</v>
      </c>
      <c r="B3015" s="80" t="s">
        <v>2564</v>
      </c>
      <c r="C3015" s="18" t="s">
        <v>37</v>
      </c>
      <c r="D3015" s="19">
        <v>0</v>
      </c>
    </row>
    <row r="3016" spans="1:4" x14ac:dyDescent="0.25">
      <c r="A3016" s="18">
        <v>98384</v>
      </c>
      <c r="B3016" s="80" t="s">
        <v>2565</v>
      </c>
      <c r="C3016" s="18" t="s">
        <v>37</v>
      </c>
      <c r="D3016" s="19">
        <v>0</v>
      </c>
    </row>
    <row r="3017" spans="1:4" x14ac:dyDescent="0.25">
      <c r="A3017" s="18">
        <v>98385</v>
      </c>
      <c r="B3017" s="80" t="s">
        <v>2566</v>
      </c>
      <c r="C3017" s="18" t="s">
        <v>37</v>
      </c>
      <c r="D3017" s="19">
        <v>0</v>
      </c>
    </row>
    <row r="3018" spans="1:4" x14ac:dyDescent="0.25">
      <c r="A3018" s="18">
        <v>98386</v>
      </c>
      <c r="B3018" s="80" t="s">
        <v>2567</v>
      </c>
      <c r="C3018" s="18" t="s">
        <v>37</v>
      </c>
      <c r="D3018" s="19">
        <v>0</v>
      </c>
    </row>
    <row r="3019" spans="1:4" x14ac:dyDescent="0.25">
      <c r="A3019" s="18">
        <v>98387</v>
      </c>
      <c r="B3019" s="80" t="s">
        <v>2568</v>
      </c>
      <c r="C3019" s="18" t="s">
        <v>37</v>
      </c>
      <c r="D3019" s="19">
        <v>0</v>
      </c>
    </row>
    <row r="3020" spans="1:4" x14ac:dyDescent="0.25">
      <c r="A3020" s="18">
        <v>98388</v>
      </c>
      <c r="B3020" s="80" t="s">
        <v>2569</v>
      </c>
      <c r="C3020" s="18" t="s">
        <v>37</v>
      </c>
      <c r="D3020" s="19">
        <v>0</v>
      </c>
    </row>
    <row r="3021" spans="1:4" ht="26.25" x14ac:dyDescent="0.25">
      <c r="A3021" s="18">
        <v>98346</v>
      </c>
      <c r="B3021" s="80" t="s">
        <v>2570</v>
      </c>
      <c r="C3021" s="18" t="s">
        <v>28</v>
      </c>
      <c r="D3021" s="19">
        <v>0</v>
      </c>
    </row>
    <row r="3022" spans="1:4" ht="26.25" x14ac:dyDescent="0.25">
      <c r="A3022" s="18">
        <v>98363</v>
      </c>
      <c r="B3022" s="80" t="s">
        <v>2571</v>
      </c>
      <c r="C3022" s="18" t="s">
        <v>28</v>
      </c>
      <c r="D3022" s="19">
        <v>0</v>
      </c>
    </row>
    <row r="3023" spans="1:4" ht="26.25" x14ac:dyDescent="0.25">
      <c r="A3023" s="18">
        <v>98354</v>
      </c>
      <c r="B3023" s="80" t="s">
        <v>2572</v>
      </c>
      <c r="C3023" s="18" t="s">
        <v>28</v>
      </c>
      <c r="D3023" s="19">
        <v>0</v>
      </c>
    </row>
    <row r="3024" spans="1:4" ht="26.25" x14ac:dyDescent="0.25">
      <c r="A3024" s="18">
        <v>98337</v>
      </c>
      <c r="B3024" s="80" t="s">
        <v>2573</v>
      </c>
      <c r="C3024" s="18" t="s">
        <v>28</v>
      </c>
      <c r="D3024" s="19">
        <v>0</v>
      </c>
    </row>
    <row r="3025" spans="1:4" ht="26.25" x14ac:dyDescent="0.25">
      <c r="A3025" s="18">
        <v>98345</v>
      </c>
      <c r="B3025" s="80" t="s">
        <v>2574</v>
      </c>
      <c r="C3025" s="18" t="s">
        <v>28</v>
      </c>
      <c r="D3025" s="19">
        <v>0</v>
      </c>
    </row>
    <row r="3026" spans="1:4" ht="26.25" x14ac:dyDescent="0.25">
      <c r="A3026" s="18">
        <v>98362</v>
      </c>
      <c r="B3026" s="80" t="s">
        <v>2575</v>
      </c>
      <c r="C3026" s="18" t="s">
        <v>28</v>
      </c>
      <c r="D3026" s="19">
        <v>0</v>
      </c>
    </row>
    <row r="3027" spans="1:4" ht="26.25" x14ac:dyDescent="0.25">
      <c r="A3027" s="18">
        <v>98403</v>
      </c>
      <c r="B3027" s="80" t="s">
        <v>2576</v>
      </c>
      <c r="C3027" s="18" t="s">
        <v>28</v>
      </c>
      <c r="D3027" s="19">
        <v>0</v>
      </c>
    </row>
    <row r="3028" spans="1:4" ht="26.25" x14ac:dyDescent="0.25">
      <c r="A3028" s="18">
        <v>98335</v>
      </c>
      <c r="B3028" s="80" t="s">
        <v>2577</v>
      </c>
      <c r="C3028" s="18" t="s">
        <v>28</v>
      </c>
      <c r="D3028" s="19">
        <v>0</v>
      </c>
    </row>
    <row r="3029" spans="1:4" ht="26.25" x14ac:dyDescent="0.25">
      <c r="A3029" s="18">
        <v>98344</v>
      </c>
      <c r="B3029" s="80" t="s">
        <v>2578</v>
      </c>
      <c r="C3029" s="18" t="s">
        <v>28</v>
      </c>
      <c r="D3029" s="19">
        <v>0</v>
      </c>
    </row>
    <row r="3030" spans="1:4" ht="26.25" x14ac:dyDescent="0.25">
      <c r="A3030" s="18">
        <v>98361</v>
      </c>
      <c r="B3030" s="80" t="s">
        <v>2579</v>
      </c>
      <c r="C3030" s="18" t="s">
        <v>28</v>
      </c>
      <c r="D3030" s="19">
        <v>0</v>
      </c>
    </row>
    <row r="3031" spans="1:4" ht="26.25" x14ac:dyDescent="0.25">
      <c r="A3031" s="18">
        <v>98353</v>
      </c>
      <c r="B3031" s="80" t="s">
        <v>2580</v>
      </c>
      <c r="C3031" s="18" t="s">
        <v>28</v>
      </c>
      <c r="D3031" s="19">
        <v>0</v>
      </c>
    </row>
    <row r="3032" spans="1:4" ht="26.25" x14ac:dyDescent="0.25">
      <c r="A3032" s="18">
        <v>98334</v>
      </c>
      <c r="B3032" s="80" t="s">
        <v>2581</v>
      </c>
      <c r="C3032" s="18" t="s">
        <v>28</v>
      </c>
      <c r="D3032" s="19">
        <v>0</v>
      </c>
    </row>
    <row r="3033" spans="1:4" x14ac:dyDescent="0.25">
      <c r="A3033" s="18">
        <v>98371</v>
      </c>
      <c r="B3033" s="80" t="s">
        <v>2582</v>
      </c>
      <c r="C3033" s="18" t="s">
        <v>28</v>
      </c>
      <c r="D3033" s="19">
        <v>0</v>
      </c>
    </row>
    <row r="3034" spans="1:4" x14ac:dyDescent="0.25">
      <c r="A3034" s="18">
        <v>98397</v>
      </c>
      <c r="B3034" s="80" t="s">
        <v>2583</v>
      </c>
      <c r="C3034" s="18" t="s">
        <v>28</v>
      </c>
      <c r="D3034" s="19">
        <v>14.51</v>
      </c>
    </row>
    <row r="3035" spans="1:4" ht="26.25" x14ac:dyDescent="0.25">
      <c r="A3035" s="18">
        <v>97280</v>
      </c>
      <c r="B3035" s="80" t="s">
        <v>2584</v>
      </c>
      <c r="C3035" s="18" t="s">
        <v>30</v>
      </c>
      <c r="D3035" s="19">
        <v>106.01</v>
      </c>
    </row>
    <row r="3036" spans="1:4" ht="26.25" x14ac:dyDescent="0.25">
      <c r="A3036" s="18">
        <v>97275</v>
      </c>
      <c r="B3036" s="80" t="s">
        <v>2585</v>
      </c>
      <c r="C3036" s="18" t="s">
        <v>30</v>
      </c>
      <c r="D3036" s="19">
        <v>95.28</v>
      </c>
    </row>
    <row r="3037" spans="1:4" ht="26.25" x14ac:dyDescent="0.25">
      <c r="A3037" s="18">
        <v>97279</v>
      </c>
      <c r="B3037" s="80" t="s">
        <v>2586</v>
      </c>
      <c r="C3037" s="18" t="s">
        <v>30</v>
      </c>
      <c r="D3037" s="19">
        <v>99.89</v>
      </c>
    </row>
    <row r="3038" spans="1:4" ht="26.25" x14ac:dyDescent="0.25">
      <c r="A3038" s="18">
        <v>97285</v>
      </c>
      <c r="B3038" s="80" t="s">
        <v>2587</v>
      </c>
      <c r="C3038" s="18" t="s">
        <v>30</v>
      </c>
      <c r="D3038" s="19">
        <v>109.85</v>
      </c>
    </row>
    <row r="3039" spans="1:4" ht="26.25" x14ac:dyDescent="0.25">
      <c r="A3039" s="18">
        <v>97286</v>
      </c>
      <c r="B3039" s="80" t="s">
        <v>2588</v>
      </c>
      <c r="C3039" s="18" t="s">
        <v>30</v>
      </c>
      <c r="D3039" s="19">
        <v>114.84</v>
      </c>
    </row>
    <row r="3040" spans="1:4" ht="26.25" x14ac:dyDescent="0.25">
      <c r="A3040" s="18">
        <v>97291</v>
      </c>
      <c r="B3040" s="80" t="s">
        <v>2589</v>
      </c>
      <c r="C3040" s="18" t="s">
        <v>30</v>
      </c>
      <c r="D3040" s="19">
        <v>127.6</v>
      </c>
    </row>
    <row r="3041" spans="1:4" ht="26.25" x14ac:dyDescent="0.25">
      <c r="A3041" s="18">
        <v>97292</v>
      </c>
      <c r="B3041" s="80" t="s">
        <v>2590</v>
      </c>
      <c r="C3041" s="18" t="s">
        <v>30</v>
      </c>
      <c r="D3041" s="19">
        <v>139.55000000000001</v>
      </c>
    </row>
    <row r="3042" spans="1:4" ht="26.25" x14ac:dyDescent="0.25">
      <c r="A3042" s="18">
        <v>97297</v>
      </c>
      <c r="B3042" s="80" t="s">
        <v>2591</v>
      </c>
      <c r="C3042" s="18" t="s">
        <v>30</v>
      </c>
      <c r="D3042" s="19">
        <v>162.24</v>
      </c>
    </row>
    <row r="3043" spans="1:4" ht="26.25" x14ac:dyDescent="0.25">
      <c r="A3043" s="18">
        <v>97298</v>
      </c>
      <c r="B3043" s="80" t="s">
        <v>2592</v>
      </c>
      <c r="C3043" s="18" t="s">
        <v>30</v>
      </c>
      <c r="D3043" s="19">
        <v>194.95</v>
      </c>
    </row>
    <row r="3044" spans="1:4" ht="26.25" x14ac:dyDescent="0.25">
      <c r="A3044" s="18">
        <v>97303</v>
      </c>
      <c r="B3044" s="80" t="s">
        <v>2593</v>
      </c>
      <c r="C3044" s="18" t="s">
        <v>30</v>
      </c>
      <c r="D3044" s="19">
        <v>239.38</v>
      </c>
    </row>
    <row r="3045" spans="1:4" ht="26.25" x14ac:dyDescent="0.25">
      <c r="A3045" s="18">
        <v>97304</v>
      </c>
      <c r="B3045" s="80" t="s">
        <v>2594</v>
      </c>
      <c r="C3045" s="18" t="s">
        <v>30</v>
      </c>
      <c r="D3045" s="19">
        <v>291.42</v>
      </c>
    </row>
    <row r="3046" spans="1:4" ht="26.25" x14ac:dyDescent="0.25">
      <c r="A3046" s="18">
        <v>97309</v>
      </c>
      <c r="B3046" s="80" t="s">
        <v>2595</v>
      </c>
      <c r="C3046" s="18" t="s">
        <v>30</v>
      </c>
      <c r="D3046" s="19">
        <v>413.05</v>
      </c>
    </row>
    <row r="3047" spans="1:4" ht="26.25" x14ac:dyDescent="0.25">
      <c r="A3047" s="18">
        <v>97310</v>
      </c>
      <c r="B3047" s="80" t="s">
        <v>2596</v>
      </c>
      <c r="C3047" s="18" t="s">
        <v>30</v>
      </c>
      <c r="D3047" s="19">
        <v>485.13</v>
      </c>
    </row>
    <row r="3048" spans="1:4" ht="26.25" x14ac:dyDescent="0.25">
      <c r="A3048" s="18">
        <v>97282</v>
      </c>
      <c r="B3048" s="80" t="s">
        <v>2597</v>
      </c>
      <c r="C3048" s="18" t="s">
        <v>30</v>
      </c>
      <c r="D3048" s="19">
        <v>106.01</v>
      </c>
    </row>
    <row r="3049" spans="1:4" ht="26.25" x14ac:dyDescent="0.25">
      <c r="A3049" s="18">
        <v>97276</v>
      </c>
      <c r="B3049" s="80" t="s">
        <v>2598</v>
      </c>
      <c r="C3049" s="18" t="s">
        <v>30</v>
      </c>
      <c r="D3049" s="19">
        <v>96.39</v>
      </c>
    </row>
    <row r="3050" spans="1:4" ht="26.25" x14ac:dyDescent="0.25">
      <c r="A3050" s="18">
        <v>97281</v>
      </c>
      <c r="B3050" s="80" t="s">
        <v>2599</v>
      </c>
      <c r="C3050" s="18" t="s">
        <v>30</v>
      </c>
      <c r="D3050" s="19">
        <v>100.35</v>
      </c>
    </row>
    <row r="3051" spans="1:4" ht="26.25" x14ac:dyDescent="0.25">
      <c r="A3051" s="18">
        <v>97287</v>
      </c>
      <c r="B3051" s="80" t="s">
        <v>2600</v>
      </c>
      <c r="C3051" s="18" t="s">
        <v>30</v>
      </c>
      <c r="D3051" s="19">
        <v>110.35</v>
      </c>
    </row>
    <row r="3052" spans="1:4" ht="26.25" x14ac:dyDescent="0.25">
      <c r="A3052" s="18">
        <v>97288</v>
      </c>
      <c r="B3052" s="80" t="s">
        <v>2601</v>
      </c>
      <c r="C3052" s="18" t="s">
        <v>30</v>
      </c>
      <c r="D3052" s="19">
        <v>118.26</v>
      </c>
    </row>
    <row r="3053" spans="1:4" ht="26.25" x14ac:dyDescent="0.25">
      <c r="A3053" s="18">
        <v>97293</v>
      </c>
      <c r="B3053" s="80" t="s">
        <v>2602</v>
      </c>
      <c r="C3053" s="18" t="s">
        <v>30</v>
      </c>
      <c r="D3053" s="19">
        <v>127.6</v>
      </c>
    </row>
    <row r="3054" spans="1:4" ht="26.25" x14ac:dyDescent="0.25">
      <c r="A3054" s="18">
        <v>97294</v>
      </c>
      <c r="B3054" s="80" t="s">
        <v>2603</v>
      </c>
      <c r="C3054" s="18" t="s">
        <v>30</v>
      </c>
      <c r="D3054" s="19">
        <v>139.55000000000001</v>
      </c>
    </row>
    <row r="3055" spans="1:4" ht="26.25" x14ac:dyDescent="0.25">
      <c r="A3055" s="18">
        <v>97299</v>
      </c>
      <c r="B3055" s="80" t="s">
        <v>2604</v>
      </c>
      <c r="C3055" s="18" t="s">
        <v>30</v>
      </c>
      <c r="D3055" s="19">
        <v>162.24</v>
      </c>
    </row>
    <row r="3056" spans="1:4" ht="26.25" x14ac:dyDescent="0.25">
      <c r="A3056" s="18">
        <v>97300</v>
      </c>
      <c r="B3056" s="80" t="s">
        <v>2605</v>
      </c>
      <c r="C3056" s="18" t="s">
        <v>30</v>
      </c>
      <c r="D3056" s="19">
        <v>194.95</v>
      </c>
    </row>
    <row r="3057" spans="1:4" ht="26.25" x14ac:dyDescent="0.25">
      <c r="A3057" s="18">
        <v>97305</v>
      </c>
      <c r="B3057" s="80" t="s">
        <v>2606</v>
      </c>
      <c r="C3057" s="18" t="s">
        <v>30</v>
      </c>
      <c r="D3057" s="19">
        <v>232.88</v>
      </c>
    </row>
    <row r="3058" spans="1:4" ht="26.25" x14ac:dyDescent="0.25">
      <c r="A3058" s="18">
        <v>97306</v>
      </c>
      <c r="B3058" s="80" t="s">
        <v>2607</v>
      </c>
      <c r="C3058" s="18" t="s">
        <v>30</v>
      </c>
      <c r="D3058" s="19">
        <v>305.49</v>
      </c>
    </row>
    <row r="3059" spans="1:4" ht="26.25" x14ac:dyDescent="0.25">
      <c r="A3059" s="18">
        <v>97311</v>
      </c>
      <c r="B3059" s="80" t="s">
        <v>2608</v>
      </c>
      <c r="C3059" s="18" t="s">
        <v>30</v>
      </c>
      <c r="D3059" s="19">
        <v>370.17</v>
      </c>
    </row>
    <row r="3060" spans="1:4" ht="26.25" x14ac:dyDescent="0.25">
      <c r="A3060" s="18">
        <v>97312</v>
      </c>
      <c r="B3060" s="80" t="s">
        <v>2609</v>
      </c>
      <c r="C3060" s="18" t="s">
        <v>30</v>
      </c>
      <c r="D3060" s="19">
        <v>485.13</v>
      </c>
    </row>
    <row r="3061" spans="1:4" ht="26.25" x14ac:dyDescent="0.25">
      <c r="A3061" s="18">
        <v>97278</v>
      </c>
      <c r="B3061" s="80" t="s">
        <v>2610</v>
      </c>
      <c r="C3061" s="18" t="s">
        <v>30</v>
      </c>
      <c r="D3061" s="19">
        <v>110.2</v>
      </c>
    </row>
    <row r="3062" spans="1:4" ht="26.25" x14ac:dyDescent="0.25">
      <c r="A3062" s="18">
        <v>97274</v>
      </c>
      <c r="B3062" s="80" t="s">
        <v>2611</v>
      </c>
      <c r="C3062" s="18" t="s">
        <v>30</v>
      </c>
      <c r="D3062" s="19">
        <v>98.87</v>
      </c>
    </row>
    <row r="3063" spans="1:4" ht="26.25" x14ac:dyDescent="0.25">
      <c r="A3063" s="18">
        <v>97283</v>
      </c>
      <c r="B3063" s="80" t="s">
        <v>2612</v>
      </c>
      <c r="C3063" s="18" t="s">
        <v>30</v>
      </c>
      <c r="D3063" s="19">
        <v>112.66</v>
      </c>
    </row>
    <row r="3064" spans="1:4" ht="26.25" x14ac:dyDescent="0.25">
      <c r="A3064" s="18">
        <v>97284</v>
      </c>
      <c r="B3064" s="80" t="s">
        <v>2613</v>
      </c>
      <c r="C3064" s="18" t="s">
        <v>30</v>
      </c>
      <c r="D3064" s="19">
        <v>126.23</v>
      </c>
    </row>
    <row r="3065" spans="1:4" ht="26.25" x14ac:dyDescent="0.25">
      <c r="A3065" s="18">
        <v>97289</v>
      </c>
      <c r="B3065" s="80" t="s">
        <v>2614</v>
      </c>
      <c r="C3065" s="18" t="s">
        <v>30</v>
      </c>
      <c r="D3065" s="19">
        <v>141.38999999999999</v>
      </c>
    </row>
    <row r="3066" spans="1:4" ht="26.25" x14ac:dyDescent="0.25">
      <c r="A3066" s="18">
        <v>97290</v>
      </c>
      <c r="B3066" s="80" t="s">
        <v>2615</v>
      </c>
      <c r="C3066" s="18" t="s">
        <v>30</v>
      </c>
      <c r="D3066" s="19">
        <v>144.68</v>
      </c>
    </row>
    <row r="3067" spans="1:4" ht="26.25" x14ac:dyDescent="0.25">
      <c r="A3067" s="18">
        <v>97295</v>
      </c>
      <c r="B3067" s="80" t="s">
        <v>2616</v>
      </c>
      <c r="C3067" s="18" t="s">
        <v>30</v>
      </c>
      <c r="D3067" s="19">
        <v>176.78</v>
      </c>
    </row>
    <row r="3068" spans="1:4" ht="26.25" x14ac:dyDescent="0.25">
      <c r="A3068" s="18">
        <v>97296</v>
      </c>
      <c r="B3068" s="80" t="s">
        <v>2617</v>
      </c>
      <c r="C3068" s="18" t="s">
        <v>30</v>
      </c>
      <c r="D3068" s="19">
        <v>213.18</v>
      </c>
    </row>
    <row r="3069" spans="1:4" ht="26.25" x14ac:dyDescent="0.25">
      <c r="A3069" s="18">
        <v>97301</v>
      </c>
      <c r="B3069" s="80" t="s">
        <v>2618</v>
      </c>
      <c r="C3069" s="18" t="s">
        <v>30</v>
      </c>
      <c r="D3069" s="19">
        <v>272.22000000000003</v>
      </c>
    </row>
    <row r="3070" spans="1:4" ht="26.25" x14ac:dyDescent="0.25">
      <c r="A3070" s="18">
        <v>97302</v>
      </c>
      <c r="B3070" s="80" t="s">
        <v>2619</v>
      </c>
      <c r="C3070" s="18" t="s">
        <v>30</v>
      </c>
      <c r="D3070" s="19">
        <v>319.47000000000003</v>
      </c>
    </row>
    <row r="3071" spans="1:4" ht="26.25" x14ac:dyDescent="0.25">
      <c r="A3071" s="18">
        <v>97307</v>
      </c>
      <c r="B3071" s="80" t="s">
        <v>2620</v>
      </c>
      <c r="C3071" s="18" t="s">
        <v>30</v>
      </c>
      <c r="D3071" s="19">
        <v>408.76</v>
      </c>
    </row>
    <row r="3072" spans="1:4" ht="26.25" x14ac:dyDescent="0.25">
      <c r="A3072" s="18">
        <v>97277</v>
      </c>
      <c r="B3072" s="80" t="s">
        <v>2621</v>
      </c>
      <c r="C3072" s="18" t="s">
        <v>30</v>
      </c>
      <c r="D3072" s="19">
        <v>104.31</v>
      </c>
    </row>
    <row r="3073" spans="1:4" ht="26.25" x14ac:dyDescent="0.25">
      <c r="A3073" s="18">
        <v>97308</v>
      </c>
      <c r="B3073" s="80" t="s">
        <v>2622</v>
      </c>
      <c r="C3073" s="18" t="s">
        <v>30</v>
      </c>
      <c r="D3073" s="19">
        <v>463.87</v>
      </c>
    </row>
    <row r="3074" spans="1:4" ht="26.25" x14ac:dyDescent="0.25">
      <c r="A3074" s="18">
        <v>97238</v>
      </c>
      <c r="B3074" s="80" t="s">
        <v>12414</v>
      </c>
      <c r="C3074" s="18" t="s">
        <v>37</v>
      </c>
      <c r="D3074" s="19">
        <v>108.67</v>
      </c>
    </row>
    <row r="3075" spans="1:4" ht="26.25" x14ac:dyDescent="0.25">
      <c r="A3075" s="18">
        <v>97239</v>
      </c>
      <c r="B3075" s="80" t="s">
        <v>2623</v>
      </c>
      <c r="C3075" s="18" t="s">
        <v>37</v>
      </c>
      <c r="D3075" s="19">
        <v>112.95</v>
      </c>
    </row>
    <row r="3076" spans="1:4" ht="26.25" x14ac:dyDescent="0.25">
      <c r="A3076" s="18">
        <v>97240</v>
      </c>
      <c r="B3076" s="80" t="s">
        <v>2624</v>
      </c>
      <c r="C3076" s="18" t="s">
        <v>37</v>
      </c>
      <c r="D3076" s="19">
        <v>115.9</v>
      </c>
    </row>
    <row r="3077" spans="1:4" ht="26.25" x14ac:dyDescent="0.25">
      <c r="A3077" s="18">
        <v>97241</v>
      </c>
      <c r="B3077" s="80" t="s">
        <v>2625</v>
      </c>
      <c r="C3077" s="18" t="s">
        <v>37</v>
      </c>
      <c r="D3077" s="19">
        <v>122.72</v>
      </c>
    </row>
    <row r="3078" spans="1:4" ht="26.25" x14ac:dyDescent="0.25">
      <c r="A3078" s="18">
        <v>97242</v>
      </c>
      <c r="B3078" s="80" t="s">
        <v>2626</v>
      </c>
      <c r="C3078" s="18" t="s">
        <v>37</v>
      </c>
      <c r="D3078" s="19">
        <v>130.13999999999999</v>
      </c>
    </row>
    <row r="3079" spans="1:4" ht="26.25" x14ac:dyDescent="0.25">
      <c r="A3079" s="18">
        <v>97243</v>
      </c>
      <c r="B3079" s="80" t="s">
        <v>2627</v>
      </c>
      <c r="C3079" s="18" t="s">
        <v>37</v>
      </c>
      <c r="D3079" s="19">
        <v>154.18</v>
      </c>
    </row>
    <row r="3080" spans="1:4" ht="26.25" x14ac:dyDescent="0.25">
      <c r="A3080" s="18">
        <v>97244</v>
      </c>
      <c r="B3080" s="80" t="s">
        <v>2628</v>
      </c>
      <c r="C3080" s="18" t="s">
        <v>37</v>
      </c>
      <c r="D3080" s="19">
        <v>172.55</v>
      </c>
    </row>
    <row r="3081" spans="1:4" ht="26.25" x14ac:dyDescent="0.25">
      <c r="A3081" s="18">
        <v>97245</v>
      </c>
      <c r="B3081" s="80" t="s">
        <v>2629</v>
      </c>
      <c r="C3081" s="18" t="s">
        <v>37</v>
      </c>
      <c r="D3081" s="19">
        <v>205.97</v>
      </c>
    </row>
    <row r="3082" spans="1:4" ht="26.25" x14ac:dyDescent="0.25">
      <c r="A3082" s="18">
        <v>97236</v>
      </c>
      <c r="B3082" s="80" t="s">
        <v>2630</v>
      </c>
      <c r="C3082" s="18" t="s">
        <v>37</v>
      </c>
      <c r="D3082" s="19">
        <v>101.52</v>
      </c>
    </row>
    <row r="3083" spans="1:4" ht="26.25" x14ac:dyDescent="0.25">
      <c r="A3083" s="18">
        <v>97246</v>
      </c>
      <c r="B3083" s="80" t="s">
        <v>2631</v>
      </c>
      <c r="C3083" s="18" t="s">
        <v>37</v>
      </c>
      <c r="D3083" s="19">
        <v>225.8</v>
      </c>
    </row>
    <row r="3084" spans="1:4" ht="26.25" x14ac:dyDescent="0.25">
      <c r="A3084" s="18">
        <v>97247</v>
      </c>
      <c r="B3084" s="80" t="s">
        <v>2632</v>
      </c>
      <c r="C3084" s="18" t="s">
        <v>37</v>
      </c>
      <c r="D3084" s="19">
        <v>265.04000000000002</v>
      </c>
    </row>
    <row r="3085" spans="1:4" ht="26.25" x14ac:dyDescent="0.25">
      <c r="A3085" s="18">
        <v>97237</v>
      </c>
      <c r="B3085" s="80" t="s">
        <v>2633</v>
      </c>
      <c r="C3085" s="18" t="s">
        <v>37</v>
      </c>
      <c r="D3085" s="19">
        <v>105.05</v>
      </c>
    </row>
    <row r="3086" spans="1:4" ht="26.25" x14ac:dyDescent="0.25">
      <c r="A3086" s="18">
        <v>97248</v>
      </c>
      <c r="B3086" s="80" t="s">
        <v>2634</v>
      </c>
      <c r="C3086" s="18" t="s">
        <v>37</v>
      </c>
      <c r="D3086" s="19">
        <v>294.42</v>
      </c>
    </row>
    <row r="3087" spans="1:4" ht="26.25" x14ac:dyDescent="0.25">
      <c r="A3087" s="18">
        <v>97251</v>
      </c>
      <c r="B3087" s="80" t="s">
        <v>2635</v>
      </c>
      <c r="C3087" s="18" t="s">
        <v>30</v>
      </c>
      <c r="D3087" s="19">
        <v>89.87</v>
      </c>
    </row>
    <row r="3088" spans="1:4" ht="26.25" x14ac:dyDescent="0.25">
      <c r="A3088" s="18">
        <v>97254</v>
      </c>
      <c r="B3088" s="80" t="s">
        <v>2636</v>
      </c>
      <c r="C3088" s="18" t="s">
        <v>30</v>
      </c>
      <c r="D3088" s="19">
        <v>92.65</v>
      </c>
    </row>
    <row r="3089" spans="1:4" ht="26.25" x14ac:dyDescent="0.25">
      <c r="A3089" s="18">
        <v>97255</v>
      </c>
      <c r="B3089" s="80" t="s">
        <v>2637</v>
      </c>
      <c r="C3089" s="18" t="s">
        <v>30</v>
      </c>
      <c r="D3089" s="19">
        <v>94.64</v>
      </c>
    </row>
    <row r="3090" spans="1:4" ht="26.25" x14ac:dyDescent="0.25">
      <c r="A3090" s="18">
        <v>97249</v>
      </c>
      <c r="B3090" s="80" t="s">
        <v>2638</v>
      </c>
      <c r="C3090" s="18" t="s">
        <v>30</v>
      </c>
      <c r="D3090" s="19">
        <v>85.59</v>
      </c>
    </row>
    <row r="3091" spans="1:4" ht="26.25" x14ac:dyDescent="0.25">
      <c r="A3091" s="18">
        <v>97250</v>
      </c>
      <c r="B3091" s="80" t="s">
        <v>2639</v>
      </c>
      <c r="C3091" s="18" t="s">
        <v>30</v>
      </c>
      <c r="D3091" s="19">
        <v>87.78</v>
      </c>
    </row>
    <row r="3092" spans="1:4" ht="26.25" x14ac:dyDescent="0.25">
      <c r="A3092" s="18">
        <v>97258</v>
      </c>
      <c r="B3092" s="80" t="s">
        <v>2640</v>
      </c>
      <c r="C3092" s="18" t="s">
        <v>30</v>
      </c>
      <c r="D3092" s="19">
        <v>98.83</v>
      </c>
    </row>
    <row r="3093" spans="1:4" ht="26.25" x14ac:dyDescent="0.25">
      <c r="A3093" s="18">
        <v>97259</v>
      </c>
      <c r="B3093" s="80" t="s">
        <v>2641</v>
      </c>
      <c r="C3093" s="18" t="s">
        <v>30</v>
      </c>
      <c r="D3093" s="19">
        <v>103.88</v>
      </c>
    </row>
    <row r="3094" spans="1:4" ht="26.25" x14ac:dyDescent="0.25">
      <c r="A3094" s="18">
        <v>97262</v>
      </c>
      <c r="B3094" s="80" t="s">
        <v>2642</v>
      </c>
      <c r="C3094" s="18" t="s">
        <v>30</v>
      </c>
      <c r="D3094" s="19">
        <v>111.69</v>
      </c>
    </row>
    <row r="3095" spans="1:4" ht="26.25" x14ac:dyDescent="0.25">
      <c r="A3095" s="18">
        <v>97263</v>
      </c>
      <c r="B3095" s="80" t="s">
        <v>2643</v>
      </c>
      <c r="C3095" s="18" t="s">
        <v>30</v>
      </c>
      <c r="D3095" s="19">
        <v>121.15</v>
      </c>
    </row>
    <row r="3096" spans="1:4" ht="26.25" x14ac:dyDescent="0.25">
      <c r="A3096" s="18">
        <v>97266</v>
      </c>
      <c r="B3096" s="80" t="s">
        <v>2644</v>
      </c>
      <c r="C3096" s="18" t="s">
        <v>30</v>
      </c>
      <c r="D3096" s="19">
        <v>134.28</v>
      </c>
    </row>
    <row r="3097" spans="1:4" ht="26.25" x14ac:dyDescent="0.25">
      <c r="A3097" s="18">
        <v>97267</v>
      </c>
      <c r="B3097" s="80" t="s">
        <v>2645</v>
      </c>
      <c r="C3097" s="18" t="s">
        <v>30</v>
      </c>
      <c r="D3097" s="19">
        <v>144.69</v>
      </c>
    </row>
    <row r="3098" spans="1:4" ht="26.25" x14ac:dyDescent="0.25">
      <c r="A3098" s="18">
        <v>97270</v>
      </c>
      <c r="B3098" s="80" t="s">
        <v>2646</v>
      </c>
      <c r="C3098" s="18" t="s">
        <v>30</v>
      </c>
      <c r="D3098" s="19">
        <v>156.66999999999999</v>
      </c>
    </row>
    <row r="3099" spans="1:4" ht="26.25" x14ac:dyDescent="0.25">
      <c r="A3099" s="18">
        <v>97271</v>
      </c>
      <c r="B3099" s="80" t="s">
        <v>2647</v>
      </c>
      <c r="C3099" s="18" t="s">
        <v>30</v>
      </c>
      <c r="D3099" s="19">
        <v>166.48</v>
      </c>
    </row>
    <row r="3100" spans="1:4" ht="26.25" x14ac:dyDescent="0.25">
      <c r="A3100" s="18">
        <v>97252</v>
      </c>
      <c r="B3100" s="80" t="s">
        <v>2648</v>
      </c>
      <c r="C3100" s="18" t="s">
        <v>30</v>
      </c>
      <c r="D3100" s="19">
        <v>95.47</v>
      </c>
    </row>
    <row r="3101" spans="1:4" ht="26.25" x14ac:dyDescent="0.25">
      <c r="A3101" s="18">
        <v>97257</v>
      </c>
      <c r="B3101" s="80" t="s">
        <v>2649</v>
      </c>
      <c r="C3101" s="18" t="s">
        <v>30</v>
      </c>
      <c r="D3101" s="19">
        <v>99.03</v>
      </c>
    </row>
    <row r="3102" spans="1:4" ht="26.25" x14ac:dyDescent="0.25">
      <c r="A3102" s="18">
        <v>97256</v>
      </c>
      <c r="B3102" s="80" t="s">
        <v>2650</v>
      </c>
      <c r="C3102" s="18" t="s">
        <v>30</v>
      </c>
      <c r="D3102" s="19">
        <v>102.3</v>
      </c>
    </row>
    <row r="3103" spans="1:4" ht="26.25" x14ac:dyDescent="0.25">
      <c r="A3103" s="18">
        <v>97253</v>
      </c>
      <c r="B3103" s="80" t="s">
        <v>2651</v>
      </c>
      <c r="C3103" s="18" t="s">
        <v>30</v>
      </c>
      <c r="D3103" s="19">
        <v>92.39</v>
      </c>
    </row>
    <row r="3104" spans="1:4" ht="26.25" x14ac:dyDescent="0.25">
      <c r="A3104" s="18">
        <v>97261</v>
      </c>
      <c r="B3104" s="80" t="s">
        <v>2652</v>
      </c>
      <c r="C3104" s="18" t="s">
        <v>30</v>
      </c>
      <c r="D3104" s="19">
        <v>107.49</v>
      </c>
    </row>
    <row r="3105" spans="1:4" ht="26.25" x14ac:dyDescent="0.25">
      <c r="A3105" s="18">
        <v>97260</v>
      </c>
      <c r="B3105" s="80" t="s">
        <v>2653</v>
      </c>
      <c r="C3105" s="18" t="s">
        <v>30</v>
      </c>
      <c r="D3105" s="19">
        <v>113.61</v>
      </c>
    </row>
    <row r="3106" spans="1:4" ht="26.25" x14ac:dyDescent="0.25">
      <c r="A3106" s="18">
        <v>97265</v>
      </c>
      <c r="B3106" s="80" t="s">
        <v>2654</v>
      </c>
      <c r="C3106" s="18" t="s">
        <v>30</v>
      </c>
      <c r="D3106" s="19">
        <v>129.26</v>
      </c>
    </row>
    <row r="3107" spans="1:4" ht="26.25" x14ac:dyDescent="0.25">
      <c r="A3107" s="18">
        <v>97264</v>
      </c>
      <c r="B3107" s="80" t="s">
        <v>2655</v>
      </c>
      <c r="C3107" s="18" t="s">
        <v>30</v>
      </c>
      <c r="D3107" s="19">
        <v>145.31</v>
      </c>
    </row>
    <row r="3108" spans="1:4" ht="26.25" x14ac:dyDescent="0.25">
      <c r="A3108" s="18">
        <v>97269</v>
      </c>
      <c r="B3108" s="80" t="s">
        <v>2656</v>
      </c>
      <c r="C3108" s="18" t="s">
        <v>30</v>
      </c>
      <c r="D3108" s="19">
        <v>162.56</v>
      </c>
    </row>
    <row r="3109" spans="1:4" ht="26.25" x14ac:dyDescent="0.25">
      <c r="A3109" s="18">
        <v>97268</v>
      </c>
      <c r="B3109" s="80" t="s">
        <v>2657</v>
      </c>
      <c r="C3109" s="18" t="s">
        <v>30</v>
      </c>
      <c r="D3109" s="19">
        <v>178.45</v>
      </c>
    </row>
    <row r="3110" spans="1:4" ht="26.25" x14ac:dyDescent="0.25">
      <c r="A3110" s="18">
        <v>97273</v>
      </c>
      <c r="B3110" s="80" t="s">
        <v>2658</v>
      </c>
      <c r="C3110" s="18" t="s">
        <v>30</v>
      </c>
      <c r="D3110" s="19">
        <v>210.7</v>
      </c>
    </row>
    <row r="3111" spans="1:4" ht="26.25" x14ac:dyDescent="0.25">
      <c r="A3111" s="18">
        <v>97272</v>
      </c>
      <c r="B3111" s="80" t="s">
        <v>2659</v>
      </c>
      <c r="C3111" s="18" t="s">
        <v>30</v>
      </c>
      <c r="D3111" s="19">
        <v>238.03</v>
      </c>
    </row>
    <row r="3112" spans="1:4" ht="26.25" x14ac:dyDescent="0.25">
      <c r="A3112" s="18">
        <v>97315</v>
      </c>
      <c r="B3112" s="80" t="s">
        <v>2660</v>
      </c>
      <c r="C3112" s="18" t="s">
        <v>30</v>
      </c>
      <c r="D3112" s="19">
        <v>159.72</v>
      </c>
    </row>
    <row r="3113" spans="1:4" ht="26.25" x14ac:dyDescent="0.25">
      <c r="A3113" s="18">
        <v>97316</v>
      </c>
      <c r="B3113" s="80" t="s">
        <v>2661</v>
      </c>
      <c r="C3113" s="18" t="s">
        <v>30</v>
      </c>
      <c r="D3113" s="19">
        <v>165.08</v>
      </c>
    </row>
    <row r="3114" spans="1:4" ht="26.25" x14ac:dyDescent="0.25">
      <c r="A3114" s="18">
        <v>97317</v>
      </c>
      <c r="B3114" s="80" t="s">
        <v>2662</v>
      </c>
      <c r="C3114" s="18" t="s">
        <v>30</v>
      </c>
      <c r="D3114" s="19">
        <v>173.76</v>
      </c>
    </row>
    <row r="3115" spans="1:4" ht="26.25" x14ac:dyDescent="0.25">
      <c r="A3115" s="18">
        <v>97318</v>
      </c>
      <c r="B3115" s="80" t="s">
        <v>2663</v>
      </c>
      <c r="C3115" s="18" t="s">
        <v>30</v>
      </c>
      <c r="D3115" s="19">
        <v>188.1</v>
      </c>
    </row>
    <row r="3116" spans="1:4" ht="26.25" x14ac:dyDescent="0.25">
      <c r="A3116" s="18">
        <v>97319</v>
      </c>
      <c r="B3116" s="80" t="s">
        <v>2664</v>
      </c>
      <c r="C3116" s="18" t="s">
        <v>30</v>
      </c>
      <c r="D3116" s="19">
        <v>200.7</v>
      </c>
    </row>
    <row r="3117" spans="1:4" ht="26.25" x14ac:dyDescent="0.25">
      <c r="A3117" s="18">
        <v>97320</v>
      </c>
      <c r="B3117" s="80" t="s">
        <v>2665</v>
      </c>
      <c r="C3117" s="18" t="s">
        <v>30</v>
      </c>
      <c r="D3117" s="19">
        <v>224.32</v>
      </c>
    </row>
    <row r="3118" spans="1:4" ht="26.25" x14ac:dyDescent="0.25">
      <c r="A3118" s="18">
        <v>97321</v>
      </c>
      <c r="B3118" s="80" t="s">
        <v>2666</v>
      </c>
      <c r="C3118" s="18" t="s">
        <v>30</v>
      </c>
      <c r="D3118" s="19">
        <v>260.74</v>
      </c>
    </row>
    <row r="3119" spans="1:4" ht="26.25" x14ac:dyDescent="0.25">
      <c r="A3119" s="18">
        <v>97322</v>
      </c>
      <c r="B3119" s="80" t="s">
        <v>2667</v>
      </c>
      <c r="C3119" s="18" t="s">
        <v>30</v>
      </c>
      <c r="D3119" s="19">
        <v>339.83</v>
      </c>
    </row>
    <row r="3120" spans="1:4" ht="26.25" x14ac:dyDescent="0.25">
      <c r="A3120" s="18">
        <v>97313</v>
      </c>
      <c r="B3120" s="80" t="s">
        <v>2668</v>
      </c>
      <c r="C3120" s="18" t="s">
        <v>30</v>
      </c>
      <c r="D3120" s="19">
        <v>145.94</v>
      </c>
    </row>
    <row r="3121" spans="1:4" ht="26.25" x14ac:dyDescent="0.25">
      <c r="A3121" s="18">
        <v>97323</v>
      </c>
      <c r="B3121" s="80" t="s">
        <v>2669</v>
      </c>
      <c r="C3121" s="18" t="s">
        <v>30</v>
      </c>
      <c r="D3121" s="19">
        <v>393.45</v>
      </c>
    </row>
    <row r="3122" spans="1:4" ht="26.25" x14ac:dyDescent="0.25">
      <c r="A3122" s="18">
        <v>97324</v>
      </c>
      <c r="B3122" s="80" t="s">
        <v>2670</v>
      </c>
      <c r="C3122" s="18" t="s">
        <v>30</v>
      </c>
      <c r="D3122" s="19">
        <v>465.92</v>
      </c>
    </row>
    <row r="3123" spans="1:4" ht="26.25" x14ac:dyDescent="0.25">
      <c r="A3123" s="18">
        <v>97314</v>
      </c>
      <c r="B3123" s="80" t="s">
        <v>2671</v>
      </c>
      <c r="C3123" s="18" t="s">
        <v>30</v>
      </c>
      <c r="D3123" s="19">
        <v>153.41</v>
      </c>
    </row>
    <row r="3124" spans="1:4" ht="26.25" x14ac:dyDescent="0.25">
      <c r="A3124" s="18">
        <v>97325</v>
      </c>
      <c r="B3124" s="80" t="s">
        <v>2672</v>
      </c>
      <c r="C3124" s="18" t="s">
        <v>30</v>
      </c>
      <c r="D3124" s="19">
        <v>546.03</v>
      </c>
    </row>
    <row r="3125" spans="1:4" ht="26.25" x14ac:dyDescent="0.25">
      <c r="A3125" s="18">
        <v>103518</v>
      </c>
      <c r="B3125" s="80" t="s">
        <v>13900</v>
      </c>
      <c r="C3125" s="18" t="s">
        <v>30</v>
      </c>
      <c r="D3125" s="19">
        <v>0</v>
      </c>
    </row>
    <row r="3126" spans="1:4" ht="26.25" x14ac:dyDescent="0.25">
      <c r="A3126" s="18">
        <v>103517</v>
      </c>
      <c r="B3126" s="80" t="s">
        <v>13901</v>
      </c>
      <c r="C3126" s="18" t="s">
        <v>30</v>
      </c>
      <c r="D3126" s="19">
        <v>5678.68</v>
      </c>
    </row>
    <row r="3127" spans="1:4" ht="26.25" x14ac:dyDescent="0.25">
      <c r="A3127" s="18">
        <v>103519</v>
      </c>
      <c r="B3127" s="80" t="s">
        <v>13902</v>
      </c>
      <c r="C3127" s="18" t="s">
        <v>30</v>
      </c>
      <c r="D3127" s="19">
        <v>12.22</v>
      </c>
    </row>
    <row r="3128" spans="1:4" x14ac:dyDescent="0.25">
      <c r="A3128" s="18">
        <v>103515</v>
      </c>
      <c r="B3128" s="80" t="s">
        <v>13903</v>
      </c>
      <c r="C3128" s="18" t="s">
        <v>30</v>
      </c>
      <c r="D3128" s="19">
        <v>0</v>
      </c>
    </row>
    <row r="3129" spans="1:4" x14ac:dyDescent="0.25">
      <c r="A3129" s="18">
        <v>103502</v>
      </c>
      <c r="B3129" s="80" t="s">
        <v>13904</v>
      </c>
      <c r="C3129" s="18" t="s">
        <v>37</v>
      </c>
      <c r="D3129" s="19">
        <v>0</v>
      </c>
    </row>
    <row r="3130" spans="1:4" x14ac:dyDescent="0.25">
      <c r="A3130" s="18">
        <v>103503</v>
      </c>
      <c r="B3130" s="80" t="s">
        <v>13905</v>
      </c>
      <c r="C3130" s="18" t="s">
        <v>37</v>
      </c>
      <c r="D3130" s="19">
        <v>0</v>
      </c>
    </row>
    <row r="3131" spans="1:4" ht="26.25" x14ac:dyDescent="0.25">
      <c r="A3131" s="18">
        <v>103499</v>
      </c>
      <c r="B3131" s="80" t="s">
        <v>13906</v>
      </c>
      <c r="C3131" s="18" t="s">
        <v>30</v>
      </c>
      <c r="D3131" s="19">
        <v>0</v>
      </c>
    </row>
    <row r="3132" spans="1:4" ht="26.25" x14ac:dyDescent="0.25">
      <c r="A3132" s="18">
        <v>103501</v>
      </c>
      <c r="B3132" s="80" t="s">
        <v>13907</v>
      </c>
      <c r="C3132" s="18" t="s">
        <v>30</v>
      </c>
      <c r="D3132" s="19">
        <v>0</v>
      </c>
    </row>
    <row r="3133" spans="1:4" ht="26.25" x14ac:dyDescent="0.25">
      <c r="A3133" s="18">
        <v>103500</v>
      </c>
      <c r="B3133" s="80" t="s">
        <v>13908</v>
      </c>
      <c r="C3133" s="18" t="s">
        <v>30</v>
      </c>
      <c r="D3133" s="19">
        <v>0</v>
      </c>
    </row>
    <row r="3134" spans="1:4" ht="26.25" x14ac:dyDescent="0.25">
      <c r="A3134" s="18">
        <v>106678</v>
      </c>
      <c r="B3134" s="80" t="s">
        <v>13909</v>
      </c>
      <c r="C3134" s="18" t="s">
        <v>30</v>
      </c>
      <c r="D3134" s="19">
        <v>0</v>
      </c>
    </row>
    <row r="3135" spans="1:4" ht="26.25" x14ac:dyDescent="0.25">
      <c r="A3135" s="18">
        <v>106680</v>
      </c>
      <c r="B3135" s="80" t="s">
        <v>13910</v>
      </c>
      <c r="C3135" s="18" t="s">
        <v>30</v>
      </c>
      <c r="D3135" s="19">
        <v>0</v>
      </c>
    </row>
    <row r="3136" spans="1:4" ht="26.25" x14ac:dyDescent="0.25">
      <c r="A3136" s="18">
        <v>106679</v>
      </c>
      <c r="B3136" s="80" t="s">
        <v>13911</v>
      </c>
      <c r="C3136" s="18" t="s">
        <v>30</v>
      </c>
      <c r="D3136" s="19">
        <v>0</v>
      </c>
    </row>
    <row r="3137" spans="1:4" ht="26.25" x14ac:dyDescent="0.25">
      <c r="A3137" s="18">
        <v>103496</v>
      </c>
      <c r="B3137" s="80" t="s">
        <v>13912</v>
      </c>
      <c r="C3137" s="18" t="s">
        <v>30</v>
      </c>
      <c r="D3137" s="19">
        <v>0</v>
      </c>
    </row>
    <row r="3138" spans="1:4" ht="26.25" x14ac:dyDescent="0.25">
      <c r="A3138" s="18">
        <v>103498</v>
      </c>
      <c r="B3138" s="80" t="s">
        <v>13913</v>
      </c>
      <c r="C3138" s="18" t="s">
        <v>30</v>
      </c>
      <c r="D3138" s="19">
        <v>0</v>
      </c>
    </row>
    <row r="3139" spans="1:4" ht="26.25" x14ac:dyDescent="0.25">
      <c r="A3139" s="18">
        <v>103497</v>
      </c>
      <c r="B3139" s="80" t="s">
        <v>13914</v>
      </c>
      <c r="C3139" s="18" t="s">
        <v>30</v>
      </c>
      <c r="D3139" s="19">
        <v>0</v>
      </c>
    </row>
    <row r="3140" spans="1:4" x14ac:dyDescent="0.25">
      <c r="A3140" s="18">
        <v>103516</v>
      </c>
      <c r="B3140" s="80" t="s">
        <v>13915</v>
      </c>
      <c r="C3140" s="18" t="s">
        <v>30</v>
      </c>
      <c r="D3140" s="19">
        <v>0</v>
      </c>
    </row>
    <row r="3141" spans="1:4" x14ac:dyDescent="0.25">
      <c r="A3141" s="18">
        <v>103506</v>
      </c>
      <c r="B3141" s="80" t="s">
        <v>13916</v>
      </c>
      <c r="C3141" s="18" t="s">
        <v>30</v>
      </c>
      <c r="D3141" s="19">
        <v>0</v>
      </c>
    </row>
    <row r="3142" spans="1:4" x14ac:dyDescent="0.25">
      <c r="A3142" s="18">
        <v>106681</v>
      </c>
      <c r="B3142" s="80" t="s">
        <v>13917</v>
      </c>
      <c r="C3142" s="18" t="s">
        <v>30</v>
      </c>
      <c r="D3142" s="19">
        <v>0</v>
      </c>
    </row>
    <row r="3143" spans="1:4" x14ac:dyDescent="0.25">
      <c r="A3143" s="18">
        <v>103507</v>
      </c>
      <c r="B3143" s="80" t="s">
        <v>13918</v>
      </c>
      <c r="C3143" s="18" t="s">
        <v>30</v>
      </c>
      <c r="D3143" s="19">
        <v>0</v>
      </c>
    </row>
    <row r="3144" spans="1:4" ht="26.25" x14ac:dyDescent="0.25">
      <c r="A3144" s="18">
        <v>103493</v>
      </c>
      <c r="B3144" s="80" t="s">
        <v>13919</v>
      </c>
      <c r="C3144" s="18" t="s">
        <v>30</v>
      </c>
      <c r="D3144" s="19">
        <v>0</v>
      </c>
    </row>
    <row r="3145" spans="1:4" x14ac:dyDescent="0.25">
      <c r="A3145" s="18">
        <v>103495</v>
      </c>
      <c r="B3145" s="80" t="s">
        <v>13920</v>
      </c>
      <c r="C3145" s="18" t="s">
        <v>30</v>
      </c>
      <c r="D3145" s="19">
        <v>0</v>
      </c>
    </row>
    <row r="3146" spans="1:4" x14ac:dyDescent="0.25">
      <c r="A3146" s="18">
        <v>103494</v>
      </c>
      <c r="B3146" s="80" t="s">
        <v>13921</v>
      </c>
      <c r="C3146" s="18" t="s">
        <v>30</v>
      </c>
      <c r="D3146" s="19">
        <v>0</v>
      </c>
    </row>
    <row r="3147" spans="1:4" x14ac:dyDescent="0.25">
      <c r="A3147" s="18">
        <v>103513</v>
      </c>
      <c r="B3147" s="80" t="s">
        <v>13922</v>
      </c>
      <c r="C3147" s="18" t="s">
        <v>30</v>
      </c>
      <c r="D3147" s="19">
        <v>0</v>
      </c>
    </row>
    <row r="3148" spans="1:4" ht="26.25" x14ac:dyDescent="0.25">
      <c r="A3148" s="18">
        <v>103523</v>
      </c>
      <c r="B3148" s="80" t="s">
        <v>13923</v>
      </c>
      <c r="C3148" s="18" t="s">
        <v>30</v>
      </c>
      <c r="D3148" s="19">
        <v>18865.169999999998</v>
      </c>
    </row>
    <row r="3149" spans="1:4" x14ac:dyDescent="0.25">
      <c r="A3149" s="18">
        <v>103509</v>
      </c>
      <c r="B3149" s="80" t="s">
        <v>13924</v>
      </c>
      <c r="C3149" s="18" t="s">
        <v>30</v>
      </c>
      <c r="D3149" s="19">
        <v>0</v>
      </c>
    </row>
    <row r="3150" spans="1:4" x14ac:dyDescent="0.25">
      <c r="A3150" s="18">
        <v>103514</v>
      </c>
      <c r="B3150" s="80" t="s">
        <v>13925</v>
      </c>
      <c r="C3150" s="18" t="s">
        <v>30</v>
      </c>
      <c r="D3150" s="19">
        <v>0</v>
      </c>
    </row>
    <row r="3151" spans="1:4" x14ac:dyDescent="0.25">
      <c r="A3151" s="18">
        <v>103510</v>
      </c>
      <c r="B3151" s="80" t="s">
        <v>13926</v>
      </c>
      <c r="C3151" s="18" t="s">
        <v>30</v>
      </c>
      <c r="D3151" s="19">
        <v>0</v>
      </c>
    </row>
    <row r="3152" spans="1:4" ht="26.25" x14ac:dyDescent="0.25">
      <c r="A3152" s="18">
        <v>103520</v>
      </c>
      <c r="B3152" s="80" t="s">
        <v>13927</v>
      </c>
      <c r="C3152" s="18" t="s">
        <v>30</v>
      </c>
      <c r="D3152" s="19">
        <v>9500.48</v>
      </c>
    </row>
    <row r="3153" spans="1:4" x14ac:dyDescent="0.25">
      <c r="A3153" s="18">
        <v>103511</v>
      </c>
      <c r="B3153" s="80" t="s">
        <v>13928</v>
      </c>
      <c r="C3153" s="18" t="s">
        <v>30</v>
      </c>
      <c r="D3153" s="19">
        <v>0</v>
      </c>
    </row>
    <row r="3154" spans="1:4" ht="26.25" x14ac:dyDescent="0.25">
      <c r="A3154" s="18">
        <v>103521</v>
      </c>
      <c r="B3154" s="80" t="s">
        <v>13929</v>
      </c>
      <c r="C3154" s="18" t="s">
        <v>30</v>
      </c>
      <c r="D3154" s="19">
        <v>12610.83</v>
      </c>
    </row>
    <row r="3155" spans="1:4" x14ac:dyDescent="0.25">
      <c r="A3155" s="18">
        <v>103512</v>
      </c>
      <c r="B3155" s="80" t="s">
        <v>13930</v>
      </c>
      <c r="C3155" s="18" t="s">
        <v>30</v>
      </c>
      <c r="D3155" s="19">
        <v>0</v>
      </c>
    </row>
    <row r="3156" spans="1:4" ht="26.25" x14ac:dyDescent="0.25">
      <c r="A3156" s="18">
        <v>103522</v>
      </c>
      <c r="B3156" s="80" t="s">
        <v>13931</v>
      </c>
      <c r="C3156" s="18" t="s">
        <v>30</v>
      </c>
      <c r="D3156" s="19">
        <v>12433.74</v>
      </c>
    </row>
    <row r="3157" spans="1:4" x14ac:dyDescent="0.25">
      <c r="A3157" s="18">
        <v>103508</v>
      </c>
      <c r="B3157" s="80" t="s">
        <v>13932</v>
      </c>
      <c r="C3157" s="18" t="s">
        <v>30</v>
      </c>
      <c r="D3157" s="19">
        <v>0</v>
      </c>
    </row>
    <row r="3158" spans="1:4" x14ac:dyDescent="0.25">
      <c r="A3158" s="18">
        <v>103524</v>
      </c>
      <c r="B3158" s="80" t="s">
        <v>13933</v>
      </c>
      <c r="C3158" s="18" t="s">
        <v>30</v>
      </c>
      <c r="D3158" s="19">
        <v>0</v>
      </c>
    </row>
    <row r="3159" spans="1:4" x14ac:dyDescent="0.25">
      <c r="A3159" s="18">
        <v>103526</v>
      </c>
      <c r="B3159" s="80" t="s">
        <v>13934</v>
      </c>
      <c r="C3159" s="18" t="s">
        <v>30</v>
      </c>
      <c r="D3159" s="19">
        <v>0</v>
      </c>
    </row>
    <row r="3160" spans="1:4" x14ac:dyDescent="0.25">
      <c r="A3160" s="18">
        <v>103525</v>
      </c>
      <c r="B3160" s="80" t="s">
        <v>13935</v>
      </c>
      <c r="C3160" s="18" t="s">
        <v>30</v>
      </c>
      <c r="D3160" s="19">
        <v>0</v>
      </c>
    </row>
    <row r="3161" spans="1:4" x14ac:dyDescent="0.25">
      <c r="A3161" s="18">
        <v>97062</v>
      </c>
      <c r="B3161" s="80" t="s">
        <v>2673</v>
      </c>
      <c r="C3161" s="18" t="s">
        <v>28</v>
      </c>
      <c r="D3161" s="19">
        <v>7.99</v>
      </c>
    </row>
    <row r="3162" spans="1:4" x14ac:dyDescent="0.25">
      <c r="A3162" s="18">
        <v>97061</v>
      </c>
      <c r="B3162" s="80" t="s">
        <v>2674</v>
      </c>
      <c r="C3162" s="18" t="s">
        <v>28</v>
      </c>
      <c r="D3162" s="19">
        <v>0</v>
      </c>
    </row>
    <row r="3163" spans="1:4" ht="26.25" x14ac:dyDescent="0.25">
      <c r="A3163" s="18">
        <v>104988</v>
      </c>
      <c r="B3163" s="80" t="s">
        <v>2675</v>
      </c>
      <c r="C3163" s="18" t="s">
        <v>28</v>
      </c>
      <c r="D3163" s="19">
        <v>0</v>
      </c>
    </row>
    <row r="3164" spans="1:4" x14ac:dyDescent="0.25">
      <c r="A3164" s="18">
        <v>104979</v>
      </c>
      <c r="B3164" s="80" t="s">
        <v>2676</v>
      </c>
      <c r="C3164" s="18" t="s">
        <v>28</v>
      </c>
      <c r="D3164" s="19">
        <v>0</v>
      </c>
    </row>
    <row r="3165" spans="1:4" x14ac:dyDescent="0.25">
      <c r="A3165" s="18">
        <v>97040</v>
      </c>
      <c r="B3165" s="80" t="s">
        <v>2677</v>
      </c>
      <c r="C3165" s="18" t="s">
        <v>28</v>
      </c>
      <c r="D3165" s="19">
        <v>19</v>
      </c>
    </row>
    <row r="3166" spans="1:4" x14ac:dyDescent="0.25">
      <c r="A3166" s="18">
        <v>97041</v>
      </c>
      <c r="B3166" s="80" t="s">
        <v>2678</v>
      </c>
      <c r="C3166" s="18" t="s">
        <v>28</v>
      </c>
      <c r="D3166" s="19">
        <v>133.96</v>
      </c>
    </row>
    <row r="3167" spans="1:4" x14ac:dyDescent="0.25">
      <c r="A3167" s="18">
        <v>97039</v>
      </c>
      <c r="B3167" s="80" t="s">
        <v>2679</v>
      </c>
      <c r="C3167" s="18" t="s">
        <v>28</v>
      </c>
      <c r="D3167" s="19">
        <v>92.13</v>
      </c>
    </row>
    <row r="3168" spans="1:4" x14ac:dyDescent="0.25">
      <c r="A3168" s="18">
        <v>102655</v>
      </c>
      <c r="B3168" s="80" t="s">
        <v>2680</v>
      </c>
      <c r="C3168" s="18" t="s">
        <v>37</v>
      </c>
      <c r="D3168" s="19">
        <v>0</v>
      </c>
    </row>
    <row r="3169" spans="1:4" ht="26.25" x14ac:dyDescent="0.25">
      <c r="A3169" s="18">
        <v>104987</v>
      </c>
      <c r="B3169" s="80" t="s">
        <v>2681</v>
      </c>
      <c r="C3169" s="18" t="s">
        <v>37</v>
      </c>
      <c r="D3169" s="19">
        <v>0</v>
      </c>
    </row>
    <row r="3170" spans="1:4" ht="26.25" x14ac:dyDescent="0.25">
      <c r="A3170" s="18">
        <v>104986</v>
      </c>
      <c r="B3170" s="80" t="s">
        <v>2682</v>
      </c>
      <c r="C3170" s="18" t="s">
        <v>37</v>
      </c>
      <c r="D3170" s="19">
        <v>0</v>
      </c>
    </row>
    <row r="3171" spans="1:4" ht="26.25" x14ac:dyDescent="0.25">
      <c r="A3171" s="18">
        <v>104984</v>
      </c>
      <c r="B3171" s="80" t="s">
        <v>2683</v>
      </c>
      <c r="C3171" s="18" t="s">
        <v>37</v>
      </c>
      <c r="D3171" s="19">
        <v>0</v>
      </c>
    </row>
    <row r="3172" spans="1:4" ht="26.25" x14ac:dyDescent="0.25">
      <c r="A3172" s="18">
        <v>104985</v>
      </c>
      <c r="B3172" s="80" t="s">
        <v>2684</v>
      </c>
      <c r="C3172" s="18" t="s">
        <v>37</v>
      </c>
      <c r="D3172" s="19">
        <v>0</v>
      </c>
    </row>
    <row r="3173" spans="1:4" ht="26.25" x14ac:dyDescent="0.25">
      <c r="A3173" s="18">
        <v>97026</v>
      </c>
      <c r="B3173" s="80" t="s">
        <v>2685</v>
      </c>
      <c r="C3173" s="18" t="s">
        <v>37</v>
      </c>
      <c r="D3173" s="19">
        <v>0</v>
      </c>
    </row>
    <row r="3174" spans="1:4" ht="26.25" x14ac:dyDescent="0.25">
      <c r="A3174" s="18">
        <v>97025</v>
      </c>
      <c r="B3174" s="80" t="s">
        <v>2686</v>
      </c>
      <c r="C3174" s="18" t="s">
        <v>37</v>
      </c>
      <c r="D3174" s="19">
        <v>0</v>
      </c>
    </row>
    <row r="3175" spans="1:4" ht="26.25" x14ac:dyDescent="0.25">
      <c r="A3175" s="18">
        <v>97032</v>
      </c>
      <c r="B3175" s="80" t="s">
        <v>2687</v>
      </c>
      <c r="C3175" s="18" t="s">
        <v>37</v>
      </c>
      <c r="D3175" s="19">
        <v>56.14</v>
      </c>
    </row>
    <row r="3176" spans="1:4" ht="26.25" x14ac:dyDescent="0.25">
      <c r="A3176" s="18">
        <v>97031</v>
      </c>
      <c r="B3176" s="80" t="s">
        <v>2688</v>
      </c>
      <c r="C3176" s="18" t="s">
        <v>37</v>
      </c>
      <c r="D3176" s="19">
        <v>90.46</v>
      </c>
    </row>
    <row r="3177" spans="1:4" ht="26.25" x14ac:dyDescent="0.25">
      <c r="A3177" s="18">
        <v>97036</v>
      </c>
      <c r="B3177" s="80" t="s">
        <v>2689</v>
      </c>
      <c r="C3177" s="18" t="s">
        <v>37</v>
      </c>
      <c r="D3177" s="19">
        <v>0</v>
      </c>
    </row>
    <row r="3178" spans="1:4" ht="26.25" x14ac:dyDescent="0.25">
      <c r="A3178" s="18">
        <v>97035</v>
      </c>
      <c r="B3178" s="80" t="s">
        <v>2690</v>
      </c>
      <c r="C3178" s="18" t="s">
        <v>37</v>
      </c>
      <c r="D3178" s="19">
        <v>0</v>
      </c>
    </row>
    <row r="3179" spans="1:4" ht="39" x14ac:dyDescent="0.25">
      <c r="A3179" s="18">
        <v>97034</v>
      </c>
      <c r="B3179" s="80" t="s">
        <v>2691</v>
      </c>
      <c r="C3179" s="18" t="s">
        <v>37</v>
      </c>
      <c r="D3179" s="19">
        <v>57.34</v>
      </c>
    </row>
    <row r="3180" spans="1:4" ht="39" x14ac:dyDescent="0.25">
      <c r="A3180" s="18">
        <v>97033</v>
      </c>
      <c r="B3180" s="80" t="s">
        <v>2692</v>
      </c>
      <c r="C3180" s="18" t="s">
        <v>37</v>
      </c>
      <c r="D3180" s="19">
        <v>87.13</v>
      </c>
    </row>
    <row r="3181" spans="1:4" ht="39" x14ac:dyDescent="0.25">
      <c r="A3181" s="18">
        <v>97030</v>
      </c>
      <c r="B3181" s="80" t="s">
        <v>2693</v>
      </c>
      <c r="C3181" s="18" t="s">
        <v>37</v>
      </c>
      <c r="D3181" s="19">
        <v>0</v>
      </c>
    </row>
    <row r="3182" spans="1:4" ht="39" x14ac:dyDescent="0.25">
      <c r="A3182" s="18">
        <v>97029</v>
      </c>
      <c r="B3182" s="80" t="s">
        <v>2694</v>
      </c>
      <c r="C3182" s="18" t="s">
        <v>37</v>
      </c>
      <c r="D3182" s="19">
        <v>0</v>
      </c>
    </row>
    <row r="3183" spans="1:4" ht="39" x14ac:dyDescent="0.25">
      <c r="A3183" s="18">
        <v>97028</v>
      </c>
      <c r="B3183" s="80" t="s">
        <v>2695</v>
      </c>
      <c r="C3183" s="18" t="s">
        <v>37</v>
      </c>
      <c r="D3183" s="19">
        <v>0</v>
      </c>
    </row>
    <row r="3184" spans="1:4" ht="39" x14ac:dyDescent="0.25">
      <c r="A3184" s="18">
        <v>97027</v>
      </c>
      <c r="B3184" s="80" t="s">
        <v>2696</v>
      </c>
      <c r="C3184" s="18" t="s">
        <v>37</v>
      </c>
      <c r="D3184" s="19">
        <v>0</v>
      </c>
    </row>
    <row r="3185" spans="1:4" ht="26.25" x14ac:dyDescent="0.25">
      <c r="A3185" s="18">
        <v>97038</v>
      </c>
      <c r="B3185" s="80" t="s">
        <v>2697</v>
      </c>
      <c r="C3185" s="18" t="s">
        <v>37</v>
      </c>
      <c r="D3185" s="19">
        <v>0</v>
      </c>
    </row>
    <row r="3186" spans="1:4" ht="39" x14ac:dyDescent="0.25">
      <c r="A3186" s="18">
        <v>97037</v>
      </c>
      <c r="B3186" s="80" t="s">
        <v>2698</v>
      </c>
      <c r="C3186" s="18" t="s">
        <v>37</v>
      </c>
      <c r="D3186" s="19">
        <v>0</v>
      </c>
    </row>
    <row r="3187" spans="1:4" ht="26.25" x14ac:dyDescent="0.25">
      <c r="A3187" s="18">
        <v>97014</v>
      </c>
      <c r="B3187" s="80" t="s">
        <v>2699</v>
      </c>
      <c r="C3187" s="18" t="s">
        <v>37</v>
      </c>
      <c r="D3187" s="19">
        <v>66.760000000000005</v>
      </c>
    </row>
    <row r="3188" spans="1:4" ht="26.25" x14ac:dyDescent="0.25">
      <c r="A3188" s="18">
        <v>97015</v>
      </c>
      <c r="B3188" s="80" t="s">
        <v>2700</v>
      </c>
      <c r="C3188" s="18" t="s">
        <v>37</v>
      </c>
      <c r="D3188" s="19">
        <v>55.21</v>
      </c>
    </row>
    <row r="3189" spans="1:4" ht="26.25" x14ac:dyDescent="0.25">
      <c r="A3189" s="18">
        <v>97013</v>
      </c>
      <c r="B3189" s="80" t="s">
        <v>2701</v>
      </c>
      <c r="C3189" s="18" t="s">
        <v>37</v>
      </c>
      <c r="D3189" s="19">
        <v>89.92</v>
      </c>
    </row>
    <row r="3190" spans="1:4" ht="26.25" x14ac:dyDescent="0.25">
      <c r="A3190" s="18">
        <v>97017</v>
      </c>
      <c r="B3190" s="80" t="s">
        <v>2702</v>
      </c>
      <c r="C3190" s="18" t="s">
        <v>37</v>
      </c>
      <c r="D3190" s="19">
        <v>45.55</v>
      </c>
    </row>
    <row r="3191" spans="1:4" ht="26.25" x14ac:dyDescent="0.25">
      <c r="A3191" s="18">
        <v>97018</v>
      </c>
      <c r="B3191" s="80" t="s">
        <v>2703</v>
      </c>
      <c r="C3191" s="18" t="s">
        <v>37</v>
      </c>
      <c r="D3191" s="19">
        <v>38.159999999999997</v>
      </c>
    </row>
    <row r="3192" spans="1:4" ht="26.25" x14ac:dyDescent="0.25">
      <c r="A3192" s="18">
        <v>97016</v>
      </c>
      <c r="B3192" s="80" t="s">
        <v>2704</v>
      </c>
      <c r="C3192" s="18" t="s">
        <v>37</v>
      </c>
      <c r="D3192" s="19">
        <v>60.45</v>
      </c>
    </row>
    <row r="3193" spans="1:4" ht="26.25" x14ac:dyDescent="0.25">
      <c r="A3193" s="18">
        <v>97024</v>
      </c>
      <c r="B3193" s="80" t="s">
        <v>2705</v>
      </c>
      <c r="C3193" s="18" t="s">
        <v>37</v>
      </c>
      <c r="D3193" s="19">
        <v>0</v>
      </c>
    </row>
    <row r="3194" spans="1:4" ht="26.25" x14ac:dyDescent="0.25">
      <c r="A3194" s="18">
        <v>97023</v>
      </c>
      <c r="B3194" s="80" t="s">
        <v>2706</v>
      </c>
      <c r="C3194" s="18" t="s">
        <v>37</v>
      </c>
      <c r="D3194" s="19">
        <v>0</v>
      </c>
    </row>
    <row r="3195" spans="1:4" ht="26.25" x14ac:dyDescent="0.25">
      <c r="A3195" s="18">
        <v>105804</v>
      </c>
      <c r="B3195" s="80" t="s">
        <v>2707</v>
      </c>
      <c r="C3195" s="18" t="s">
        <v>37</v>
      </c>
      <c r="D3195" s="19">
        <v>0</v>
      </c>
    </row>
    <row r="3196" spans="1:4" ht="26.25" x14ac:dyDescent="0.25">
      <c r="A3196" s="18">
        <v>104990</v>
      </c>
      <c r="B3196" s="80" t="s">
        <v>2708</v>
      </c>
      <c r="C3196" s="18" t="s">
        <v>37</v>
      </c>
      <c r="D3196" s="19">
        <v>11.04</v>
      </c>
    </row>
    <row r="3197" spans="1:4" x14ac:dyDescent="0.25">
      <c r="A3197" s="18">
        <v>97052</v>
      </c>
      <c r="B3197" s="80" t="s">
        <v>2709</v>
      </c>
      <c r="C3197" s="18" t="s">
        <v>30</v>
      </c>
      <c r="D3197" s="19">
        <v>0</v>
      </c>
    </row>
    <row r="3198" spans="1:4" x14ac:dyDescent="0.25">
      <c r="A3198" s="18">
        <v>97054</v>
      </c>
      <c r="B3198" s="80" t="s">
        <v>2710</v>
      </c>
      <c r="C3198" s="18" t="s">
        <v>30</v>
      </c>
      <c r="D3198" s="19">
        <v>29</v>
      </c>
    </row>
    <row r="3199" spans="1:4" x14ac:dyDescent="0.25">
      <c r="A3199" s="18">
        <v>104981</v>
      </c>
      <c r="B3199" s="80" t="s">
        <v>2711</v>
      </c>
      <c r="C3199" s="18" t="s">
        <v>37</v>
      </c>
      <c r="D3199" s="19">
        <v>0</v>
      </c>
    </row>
    <row r="3200" spans="1:4" x14ac:dyDescent="0.25">
      <c r="A3200" s="18">
        <v>104980</v>
      </c>
      <c r="B3200" s="80" t="s">
        <v>2712</v>
      </c>
      <c r="C3200" s="18" t="s">
        <v>37</v>
      </c>
      <c r="D3200" s="19">
        <v>0</v>
      </c>
    </row>
    <row r="3201" spans="1:4" x14ac:dyDescent="0.25">
      <c r="A3201" s="18">
        <v>97042</v>
      </c>
      <c r="B3201" s="80" t="s">
        <v>2713</v>
      </c>
      <c r="C3201" s="18" t="s">
        <v>37</v>
      </c>
      <c r="D3201" s="19">
        <v>0</v>
      </c>
    </row>
    <row r="3202" spans="1:4" ht="26.25" x14ac:dyDescent="0.25">
      <c r="A3202" s="18">
        <v>97045</v>
      </c>
      <c r="B3202" s="80" t="s">
        <v>2714</v>
      </c>
      <c r="C3202" s="18" t="s">
        <v>37</v>
      </c>
      <c r="D3202" s="19">
        <v>0</v>
      </c>
    </row>
    <row r="3203" spans="1:4" ht="26.25" x14ac:dyDescent="0.25">
      <c r="A3203" s="18">
        <v>97044</v>
      </c>
      <c r="B3203" s="80" t="s">
        <v>2715</v>
      </c>
      <c r="C3203" s="18" t="s">
        <v>37</v>
      </c>
      <c r="D3203" s="19">
        <v>0</v>
      </c>
    </row>
    <row r="3204" spans="1:4" ht="26.25" x14ac:dyDescent="0.25">
      <c r="A3204" s="18">
        <v>97043</v>
      </c>
      <c r="B3204" s="80" t="s">
        <v>2716</v>
      </c>
      <c r="C3204" s="18" t="s">
        <v>37</v>
      </c>
      <c r="D3204" s="19">
        <v>0</v>
      </c>
    </row>
    <row r="3205" spans="1:4" ht="26.25" x14ac:dyDescent="0.25">
      <c r="A3205" s="18">
        <v>97063</v>
      </c>
      <c r="B3205" s="80" t="s">
        <v>2717</v>
      </c>
      <c r="C3205" s="18" t="s">
        <v>28</v>
      </c>
      <c r="D3205" s="19">
        <v>22.43</v>
      </c>
    </row>
    <row r="3206" spans="1:4" x14ac:dyDescent="0.25">
      <c r="A3206" s="18">
        <v>97065</v>
      </c>
      <c r="B3206" s="80" t="s">
        <v>2718</v>
      </c>
      <c r="C3206" s="18" t="s">
        <v>107</v>
      </c>
      <c r="D3206" s="19">
        <v>14.87</v>
      </c>
    </row>
    <row r="3207" spans="1:4" x14ac:dyDescent="0.25">
      <c r="A3207" s="18">
        <v>97064</v>
      </c>
      <c r="B3207" s="80" t="s">
        <v>2719</v>
      </c>
      <c r="C3207" s="18" t="s">
        <v>37</v>
      </c>
      <c r="D3207" s="19">
        <v>31.12</v>
      </c>
    </row>
    <row r="3208" spans="1:4" x14ac:dyDescent="0.25">
      <c r="A3208" s="18">
        <v>97049</v>
      </c>
      <c r="B3208" s="80" t="s">
        <v>2720</v>
      </c>
      <c r="C3208" s="18" t="s">
        <v>28</v>
      </c>
      <c r="D3208" s="19">
        <v>0</v>
      </c>
    </row>
    <row r="3209" spans="1:4" ht="26.25" x14ac:dyDescent="0.25">
      <c r="A3209" s="18">
        <v>96997</v>
      </c>
      <c r="B3209" s="80" t="s">
        <v>2721</v>
      </c>
      <c r="C3209" s="18" t="s">
        <v>37</v>
      </c>
      <c r="D3209" s="19">
        <v>0</v>
      </c>
    </row>
    <row r="3210" spans="1:4" ht="26.25" x14ac:dyDescent="0.25">
      <c r="A3210" s="18">
        <v>96999</v>
      </c>
      <c r="B3210" s="80" t="s">
        <v>2722</v>
      </c>
      <c r="C3210" s="18" t="s">
        <v>37</v>
      </c>
      <c r="D3210" s="19">
        <v>0</v>
      </c>
    </row>
    <row r="3211" spans="1:4" ht="26.25" x14ac:dyDescent="0.25">
      <c r="A3211" s="18">
        <v>96996</v>
      </c>
      <c r="B3211" s="80" t="s">
        <v>2723</v>
      </c>
      <c r="C3211" s="18" t="s">
        <v>37</v>
      </c>
      <c r="D3211" s="19">
        <v>0</v>
      </c>
    </row>
    <row r="3212" spans="1:4" ht="26.25" x14ac:dyDescent="0.25">
      <c r="A3212" s="18">
        <v>96998</v>
      </c>
      <c r="B3212" s="80" t="s">
        <v>2724</v>
      </c>
      <c r="C3212" s="18" t="s">
        <v>37</v>
      </c>
      <c r="D3212" s="19">
        <v>0</v>
      </c>
    </row>
    <row r="3213" spans="1:4" ht="26.25" x14ac:dyDescent="0.25">
      <c r="A3213" s="18">
        <v>97067</v>
      </c>
      <c r="B3213" s="80" t="s">
        <v>2725</v>
      </c>
      <c r="C3213" s="18" t="s">
        <v>37</v>
      </c>
      <c r="D3213" s="19">
        <v>621.30999999999995</v>
      </c>
    </row>
    <row r="3214" spans="1:4" ht="26.25" x14ac:dyDescent="0.25">
      <c r="A3214" s="18">
        <v>97001</v>
      </c>
      <c r="B3214" s="80" t="s">
        <v>2726</v>
      </c>
      <c r="C3214" s="18" t="s">
        <v>37</v>
      </c>
      <c r="D3214" s="19">
        <v>0</v>
      </c>
    </row>
    <row r="3215" spans="1:4" ht="26.25" x14ac:dyDescent="0.25">
      <c r="A3215" s="18">
        <v>97003</v>
      </c>
      <c r="B3215" s="80" t="s">
        <v>2727</v>
      </c>
      <c r="C3215" s="18" t="s">
        <v>37</v>
      </c>
      <c r="D3215" s="19">
        <v>0</v>
      </c>
    </row>
    <row r="3216" spans="1:4" ht="26.25" x14ac:dyDescent="0.25">
      <c r="A3216" s="18">
        <v>97005</v>
      </c>
      <c r="B3216" s="80" t="s">
        <v>2728</v>
      </c>
      <c r="C3216" s="18" t="s">
        <v>37</v>
      </c>
      <c r="D3216" s="19">
        <v>0</v>
      </c>
    </row>
    <row r="3217" spans="1:4" ht="26.25" x14ac:dyDescent="0.25">
      <c r="A3217" s="18">
        <v>97000</v>
      </c>
      <c r="B3217" s="80" t="s">
        <v>2729</v>
      </c>
      <c r="C3217" s="18" t="s">
        <v>37</v>
      </c>
      <c r="D3217" s="19">
        <v>0</v>
      </c>
    </row>
    <row r="3218" spans="1:4" ht="26.25" x14ac:dyDescent="0.25">
      <c r="A3218" s="18">
        <v>97002</v>
      </c>
      <c r="B3218" s="80" t="s">
        <v>2730</v>
      </c>
      <c r="C3218" s="18" t="s">
        <v>37</v>
      </c>
      <c r="D3218" s="19">
        <v>0</v>
      </c>
    </row>
    <row r="3219" spans="1:4" ht="26.25" x14ac:dyDescent="0.25">
      <c r="A3219" s="18">
        <v>97004</v>
      </c>
      <c r="B3219" s="80" t="s">
        <v>2731</v>
      </c>
      <c r="C3219" s="18" t="s">
        <v>37</v>
      </c>
      <c r="D3219" s="19">
        <v>0</v>
      </c>
    </row>
    <row r="3220" spans="1:4" ht="26.25" x14ac:dyDescent="0.25">
      <c r="A3220" s="18">
        <v>97007</v>
      </c>
      <c r="B3220" s="80" t="s">
        <v>2732</v>
      </c>
      <c r="C3220" s="18" t="s">
        <v>37</v>
      </c>
      <c r="D3220" s="19">
        <v>0</v>
      </c>
    </row>
    <row r="3221" spans="1:4" ht="26.25" x14ac:dyDescent="0.25">
      <c r="A3221" s="18">
        <v>97009</v>
      </c>
      <c r="B3221" s="80" t="s">
        <v>2733</v>
      </c>
      <c r="C3221" s="18" t="s">
        <v>37</v>
      </c>
      <c r="D3221" s="19">
        <v>0</v>
      </c>
    </row>
    <row r="3222" spans="1:4" ht="26.25" x14ac:dyDescent="0.25">
      <c r="A3222" s="18">
        <v>97006</v>
      </c>
      <c r="B3222" s="80" t="s">
        <v>2734</v>
      </c>
      <c r="C3222" s="18" t="s">
        <v>37</v>
      </c>
      <c r="D3222" s="19">
        <v>0</v>
      </c>
    </row>
    <row r="3223" spans="1:4" ht="26.25" x14ac:dyDescent="0.25">
      <c r="A3223" s="18">
        <v>97008</v>
      </c>
      <c r="B3223" s="80" t="s">
        <v>2735</v>
      </c>
      <c r="C3223" s="18" t="s">
        <v>37</v>
      </c>
      <c r="D3223" s="19">
        <v>0</v>
      </c>
    </row>
    <row r="3224" spans="1:4" x14ac:dyDescent="0.25">
      <c r="A3224" s="18">
        <v>97048</v>
      </c>
      <c r="B3224" s="80" t="s">
        <v>2736</v>
      </c>
      <c r="C3224" s="18" t="s">
        <v>28</v>
      </c>
      <c r="D3224" s="19">
        <v>0.06</v>
      </c>
    </row>
    <row r="3225" spans="1:4" ht="26.25" x14ac:dyDescent="0.25">
      <c r="A3225" s="18">
        <v>97047</v>
      </c>
      <c r="B3225" s="80" t="s">
        <v>2737</v>
      </c>
      <c r="C3225" s="18" t="s">
        <v>28</v>
      </c>
      <c r="D3225" s="19">
        <v>0.09</v>
      </c>
    </row>
    <row r="3226" spans="1:4" x14ac:dyDescent="0.25">
      <c r="A3226" s="18">
        <v>97046</v>
      </c>
      <c r="B3226" s="80" t="s">
        <v>2738</v>
      </c>
      <c r="C3226" s="18" t="s">
        <v>28</v>
      </c>
      <c r="D3226" s="19">
        <v>0.25</v>
      </c>
    </row>
    <row r="3227" spans="1:4" x14ac:dyDescent="0.25">
      <c r="A3227" s="18">
        <v>104989</v>
      </c>
      <c r="B3227" s="80" t="s">
        <v>2739</v>
      </c>
      <c r="C3227" s="18" t="s">
        <v>30</v>
      </c>
      <c r="D3227" s="19">
        <v>40.33</v>
      </c>
    </row>
    <row r="3228" spans="1:4" x14ac:dyDescent="0.25">
      <c r="A3228" s="18">
        <v>97066</v>
      </c>
      <c r="B3228" s="80" t="s">
        <v>2740</v>
      </c>
      <c r="C3228" s="18" t="s">
        <v>28</v>
      </c>
      <c r="D3228" s="19">
        <v>372.91</v>
      </c>
    </row>
    <row r="3229" spans="1:4" x14ac:dyDescent="0.25">
      <c r="A3229" s="18">
        <v>104982</v>
      </c>
      <c r="B3229" s="80" t="s">
        <v>2741</v>
      </c>
      <c r="C3229" s="18" t="s">
        <v>37</v>
      </c>
      <c r="D3229" s="19">
        <v>0</v>
      </c>
    </row>
    <row r="3230" spans="1:4" x14ac:dyDescent="0.25">
      <c r="A3230" s="18">
        <v>97060</v>
      </c>
      <c r="B3230" s="80" t="s">
        <v>2742</v>
      </c>
      <c r="C3230" s="18" t="s">
        <v>37</v>
      </c>
      <c r="D3230" s="19">
        <v>0</v>
      </c>
    </row>
    <row r="3231" spans="1:4" x14ac:dyDescent="0.25">
      <c r="A3231" s="18">
        <v>97059</v>
      </c>
      <c r="B3231" s="80" t="s">
        <v>2743</v>
      </c>
      <c r="C3231" s="18" t="s">
        <v>37</v>
      </c>
      <c r="D3231" s="19">
        <v>0</v>
      </c>
    </row>
    <row r="3232" spans="1:4" x14ac:dyDescent="0.25">
      <c r="A3232" s="18">
        <v>97058</v>
      </c>
      <c r="B3232" s="80" t="s">
        <v>2744</v>
      </c>
      <c r="C3232" s="18" t="s">
        <v>37</v>
      </c>
      <c r="D3232" s="19">
        <v>0</v>
      </c>
    </row>
    <row r="3233" spans="1:4" ht="26.25" x14ac:dyDescent="0.25">
      <c r="A3233" s="18">
        <v>97056</v>
      </c>
      <c r="B3233" s="80" t="s">
        <v>2745</v>
      </c>
      <c r="C3233" s="18" t="s">
        <v>37</v>
      </c>
      <c r="D3233" s="19">
        <v>0</v>
      </c>
    </row>
    <row r="3234" spans="1:4" ht="26.25" x14ac:dyDescent="0.25">
      <c r="A3234" s="18">
        <v>97057</v>
      </c>
      <c r="B3234" s="80" t="s">
        <v>2746</v>
      </c>
      <c r="C3234" s="18" t="s">
        <v>37</v>
      </c>
      <c r="D3234" s="19">
        <v>0</v>
      </c>
    </row>
    <row r="3235" spans="1:4" ht="26.25" x14ac:dyDescent="0.25">
      <c r="A3235" s="18">
        <v>97055</v>
      </c>
      <c r="B3235" s="80" t="s">
        <v>2747</v>
      </c>
      <c r="C3235" s="18" t="s">
        <v>37</v>
      </c>
      <c r="D3235" s="19">
        <v>0</v>
      </c>
    </row>
    <row r="3236" spans="1:4" x14ac:dyDescent="0.25">
      <c r="A3236" s="18">
        <v>102656</v>
      </c>
      <c r="B3236" s="80" t="s">
        <v>2748</v>
      </c>
      <c r="C3236" s="18" t="s">
        <v>37</v>
      </c>
      <c r="D3236" s="19">
        <v>0</v>
      </c>
    </row>
    <row r="3237" spans="1:4" x14ac:dyDescent="0.25">
      <c r="A3237" s="18">
        <v>104983</v>
      </c>
      <c r="B3237" s="80" t="s">
        <v>2749</v>
      </c>
      <c r="C3237" s="18" t="s">
        <v>30</v>
      </c>
      <c r="D3237" s="19">
        <v>0</v>
      </c>
    </row>
    <row r="3238" spans="1:4" x14ac:dyDescent="0.25">
      <c r="A3238" s="18">
        <v>97050</v>
      </c>
      <c r="B3238" s="80" t="s">
        <v>2750</v>
      </c>
      <c r="C3238" s="18" t="s">
        <v>28</v>
      </c>
      <c r="D3238" s="19">
        <v>0</v>
      </c>
    </row>
    <row r="3239" spans="1:4" ht="26.25" x14ac:dyDescent="0.25">
      <c r="A3239" s="18">
        <v>95946</v>
      </c>
      <c r="B3239" s="80" t="s">
        <v>2751</v>
      </c>
      <c r="C3239" s="18" t="s">
        <v>280</v>
      </c>
      <c r="D3239" s="19">
        <v>12.97</v>
      </c>
    </row>
    <row r="3240" spans="1:4" ht="26.25" x14ac:dyDescent="0.25">
      <c r="A3240" s="18">
        <v>95947</v>
      </c>
      <c r="B3240" s="80" t="s">
        <v>2752</v>
      </c>
      <c r="C3240" s="18" t="s">
        <v>280</v>
      </c>
      <c r="D3240" s="19">
        <v>9.86</v>
      </c>
    </row>
    <row r="3241" spans="1:4" ht="26.25" x14ac:dyDescent="0.25">
      <c r="A3241" s="18">
        <v>95948</v>
      </c>
      <c r="B3241" s="80" t="s">
        <v>2753</v>
      </c>
      <c r="C3241" s="18" t="s">
        <v>280</v>
      </c>
      <c r="D3241" s="19">
        <v>8.56</v>
      </c>
    </row>
    <row r="3242" spans="1:4" ht="26.25" x14ac:dyDescent="0.25">
      <c r="A3242" s="18">
        <v>95944</v>
      </c>
      <c r="B3242" s="80" t="s">
        <v>2754</v>
      </c>
      <c r="C3242" s="18" t="s">
        <v>280</v>
      </c>
      <c r="D3242" s="19">
        <v>20.77</v>
      </c>
    </row>
    <row r="3243" spans="1:4" ht="26.25" x14ac:dyDescent="0.25">
      <c r="A3243" s="18">
        <v>95945</v>
      </c>
      <c r="B3243" s="80" t="s">
        <v>2755</v>
      </c>
      <c r="C3243" s="18" t="s">
        <v>280</v>
      </c>
      <c r="D3243" s="19">
        <v>16.54</v>
      </c>
    </row>
    <row r="3244" spans="1:4" ht="26.25" x14ac:dyDescent="0.25">
      <c r="A3244" s="18">
        <v>95943</v>
      </c>
      <c r="B3244" s="80" t="s">
        <v>2756</v>
      </c>
      <c r="C3244" s="18" t="s">
        <v>280</v>
      </c>
      <c r="D3244" s="19">
        <v>23.12</v>
      </c>
    </row>
    <row r="3245" spans="1:4" ht="26.25" x14ac:dyDescent="0.25">
      <c r="A3245" s="18">
        <v>102077</v>
      </c>
      <c r="B3245" s="80" t="s">
        <v>2757</v>
      </c>
      <c r="C3245" s="18" t="s">
        <v>107</v>
      </c>
      <c r="D3245" s="19">
        <v>5462.39</v>
      </c>
    </row>
    <row r="3246" spans="1:4" ht="26.25" x14ac:dyDescent="0.25">
      <c r="A3246" s="18">
        <v>102073</v>
      </c>
      <c r="B3246" s="80" t="s">
        <v>2758</v>
      </c>
      <c r="C3246" s="18" t="s">
        <v>107</v>
      </c>
      <c r="D3246" s="19">
        <v>3950.89</v>
      </c>
    </row>
    <row r="3247" spans="1:4" ht="26.25" x14ac:dyDescent="0.25">
      <c r="A3247" s="18">
        <v>102079</v>
      </c>
      <c r="B3247" s="80" t="s">
        <v>12415</v>
      </c>
      <c r="C3247" s="18" t="s">
        <v>107</v>
      </c>
      <c r="D3247" s="19">
        <v>5363.83</v>
      </c>
    </row>
    <row r="3248" spans="1:4" ht="26.25" x14ac:dyDescent="0.25">
      <c r="A3248" s="18">
        <v>102075</v>
      </c>
      <c r="B3248" s="80" t="s">
        <v>12416</v>
      </c>
      <c r="C3248" s="18" t="s">
        <v>107</v>
      </c>
      <c r="D3248" s="19">
        <v>4842.18</v>
      </c>
    </row>
    <row r="3249" spans="1:4" ht="26.25" x14ac:dyDescent="0.25">
      <c r="A3249" s="18">
        <v>102078</v>
      </c>
      <c r="B3249" s="80" t="s">
        <v>12417</v>
      </c>
      <c r="C3249" s="18" t="s">
        <v>107</v>
      </c>
      <c r="D3249" s="19">
        <v>5634</v>
      </c>
    </row>
    <row r="3250" spans="1:4" ht="26.25" x14ac:dyDescent="0.25">
      <c r="A3250" s="18">
        <v>102074</v>
      </c>
      <c r="B3250" s="80" t="s">
        <v>12418</v>
      </c>
      <c r="C3250" s="18" t="s">
        <v>107</v>
      </c>
      <c r="D3250" s="19">
        <v>4689.46</v>
      </c>
    </row>
    <row r="3251" spans="1:4" ht="26.25" x14ac:dyDescent="0.25">
      <c r="A3251" s="18">
        <v>102080</v>
      </c>
      <c r="B3251" s="80" t="s">
        <v>12419</v>
      </c>
      <c r="C3251" s="18" t="s">
        <v>107</v>
      </c>
      <c r="D3251" s="19">
        <v>4682.6899999999996</v>
      </c>
    </row>
    <row r="3252" spans="1:4" ht="26.25" x14ac:dyDescent="0.25">
      <c r="A3252" s="18">
        <v>102076</v>
      </c>
      <c r="B3252" s="80" t="s">
        <v>12420</v>
      </c>
      <c r="C3252" s="18" t="s">
        <v>107</v>
      </c>
      <c r="D3252" s="19">
        <v>4981.43</v>
      </c>
    </row>
    <row r="3253" spans="1:4" ht="26.25" x14ac:dyDescent="0.25">
      <c r="A3253" s="18">
        <v>102084</v>
      </c>
      <c r="B3253" s="80" t="s">
        <v>2759</v>
      </c>
      <c r="C3253" s="18" t="s">
        <v>37</v>
      </c>
      <c r="D3253" s="19">
        <v>0</v>
      </c>
    </row>
    <row r="3254" spans="1:4" ht="26.25" x14ac:dyDescent="0.25">
      <c r="A3254" s="18">
        <v>102082</v>
      </c>
      <c r="B3254" s="80" t="s">
        <v>2760</v>
      </c>
      <c r="C3254" s="18" t="s">
        <v>37</v>
      </c>
      <c r="D3254" s="19">
        <v>0</v>
      </c>
    </row>
    <row r="3255" spans="1:4" ht="26.25" x14ac:dyDescent="0.25">
      <c r="A3255" s="18">
        <v>102081</v>
      </c>
      <c r="B3255" s="80" t="s">
        <v>2761</v>
      </c>
      <c r="C3255" s="18" t="s">
        <v>37</v>
      </c>
      <c r="D3255" s="19">
        <v>0</v>
      </c>
    </row>
    <row r="3256" spans="1:4" ht="26.25" x14ac:dyDescent="0.25">
      <c r="A3256" s="18">
        <v>102092</v>
      </c>
      <c r="B3256" s="80" t="s">
        <v>2762</v>
      </c>
      <c r="C3256" s="18" t="s">
        <v>37</v>
      </c>
      <c r="D3256" s="19">
        <v>0</v>
      </c>
    </row>
    <row r="3257" spans="1:4" ht="26.25" x14ac:dyDescent="0.25">
      <c r="A3257" s="18">
        <v>102089</v>
      </c>
      <c r="B3257" s="80" t="s">
        <v>2763</v>
      </c>
      <c r="C3257" s="18" t="s">
        <v>28</v>
      </c>
      <c r="D3257" s="19">
        <v>219.57</v>
      </c>
    </row>
    <row r="3258" spans="1:4" ht="26.25" x14ac:dyDescent="0.25">
      <c r="A3258" s="18">
        <v>102090</v>
      </c>
      <c r="B3258" s="80" t="s">
        <v>2764</v>
      </c>
      <c r="C3258" s="18" t="s">
        <v>28</v>
      </c>
      <c r="D3258" s="19">
        <v>158.06</v>
      </c>
    </row>
    <row r="3259" spans="1:4" ht="26.25" x14ac:dyDescent="0.25">
      <c r="A3259" s="18">
        <v>102086</v>
      </c>
      <c r="B3259" s="80" t="s">
        <v>2765</v>
      </c>
      <c r="C3259" s="18" t="s">
        <v>28</v>
      </c>
      <c r="D3259" s="19">
        <v>224.03</v>
      </c>
    </row>
    <row r="3260" spans="1:4" ht="26.25" x14ac:dyDescent="0.25">
      <c r="A3260" s="18">
        <v>102087</v>
      </c>
      <c r="B3260" s="80" t="s">
        <v>2766</v>
      </c>
      <c r="C3260" s="18" t="s">
        <v>28</v>
      </c>
      <c r="D3260" s="19">
        <v>169.81</v>
      </c>
    </row>
    <row r="3261" spans="1:4" ht="26.25" x14ac:dyDescent="0.25">
      <c r="A3261" s="18">
        <v>102091</v>
      </c>
      <c r="B3261" s="80" t="s">
        <v>2767</v>
      </c>
      <c r="C3261" s="18" t="s">
        <v>28</v>
      </c>
      <c r="D3261" s="19">
        <v>249.01</v>
      </c>
    </row>
    <row r="3262" spans="1:4" ht="26.25" x14ac:dyDescent="0.25">
      <c r="A3262" s="18">
        <v>102088</v>
      </c>
      <c r="B3262" s="80" t="s">
        <v>2768</v>
      </c>
      <c r="C3262" s="18" t="s">
        <v>28</v>
      </c>
      <c r="D3262" s="19">
        <v>214.62</v>
      </c>
    </row>
    <row r="3263" spans="1:4" ht="26.25" x14ac:dyDescent="0.25">
      <c r="A3263" s="18">
        <v>101997</v>
      </c>
      <c r="B3263" s="80" t="s">
        <v>2769</v>
      </c>
      <c r="C3263" s="18" t="s">
        <v>28</v>
      </c>
      <c r="D3263" s="19">
        <v>231.86</v>
      </c>
    </row>
    <row r="3264" spans="1:4" ht="26.25" x14ac:dyDescent="0.25">
      <c r="A3264" s="18">
        <v>101998</v>
      </c>
      <c r="B3264" s="80" t="s">
        <v>2770</v>
      </c>
      <c r="C3264" s="18" t="s">
        <v>28</v>
      </c>
      <c r="D3264" s="19">
        <v>166.87</v>
      </c>
    </row>
    <row r="3265" spans="1:4" x14ac:dyDescent="0.25">
      <c r="A3265" s="18">
        <v>101999</v>
      </c>
      <c r="B3265" s="80" t="s">
        <v>2771</v>
      </c>
      <c r="C3265" s="18" t="s">
        <v>28</v>
      </c>
      <c r="D3265" s="19">
        <v>293.14</v>
      </c>
    </row>
    <row r="3266" spans="1:4" ht="26.25" x14ac:dyDescent="0.25">
      <c r="A3266" s="18">
        <v>101994</v>
      </c>
      <c r="B3266" s="80" t="s">
        <v>2772</v>
      </c>
      <c r="C3266" s="18" t="s">
        <v>28</v>
      </c>
      <c r="D3266" s="19">
        <v>234.27</v>
      </c>
    </row>
    <row r="3267" spans="1:4" ht="26.25" x14ac:dyDescent="0.25">
      <c r="A3267" s="18">
        <v>101995</v>
      </c>
      <c r="B3267" s="80" t="s">
        <v>2773</v>
      </c>
      <c r="C3267" s="18" t="s">
        <v>28</v>
      </c>
      <c r="D3267" s="19">
        <v>176.31</v>
      </c>
    </row>
    <row r="3268" spans="1:4" x14ac:dyDescent="0.25">
      <c r="A3268" s="18">
        <v>101996</v>
      </c>
      <c r="B3268" s="80" t="s">
        <v>2774</v>
      </c>
      <c r="C3268" s="18" t="s">
        <v>28</v>
      </c>
      <c r="D3268" s="19">
        <v>230.01</v>
      </c>
    </row>
    <row r="3269" spans="1:4" ht="26.25" x14ac:dyDescent="0.25">
      <c r="A3269" s="18">
        <v>101991</v>
      </c>
      <c r="B3269" s="80" t="s">
        <v>2775</v>
      </c>
      <c r="C3269" s="18" t="s">
        <v>28</v>
      </c>
      <c r="D3269" s="19">
        <v>231.15</v>
      </c>
    </row>
    <row r="3270" spans="1:4" ht="26.25" x14ac:dyDescent="0.25">
      <c r="A3270" s="18">
        <v>101992</v>
      </c>
      <c r="B3270" s="80" t="s">
        <v>2776</v>
      </c>
      <c r="C3270" s="18" t="s">
        <v>28</v>
      </c>
      <c r="D3270" s="19">
        <v>167.59</v>
      </c>
    </row>
    <row r="3271" spans="1:4" ht="26.25" x14ac:dyDescent="0.25">
      <c r="A3271" s="18">
        <v>101993</v>
      </c>
      <c r="B3271" s="80" t="s">
        <v>2777</v>
      </c>
      <c r="C3271" s="18" t="s">
        <v>28</v>
      </c>
      <c r="D3271" s="19">
        <v>273.91000000000003</v>
      </c>
    </row>
    <row r="3272" spans="1:4" ht="26.25" x14ac:dyDescent="0.25">
      <c r="A3272" s="18">
        <v>101988</v>
      </c>
      <c r="B3272" s="80" t="s">
        <v>2778</v>
      </c>
      <c r="C3272" s="18" t="s">
        <v>28</v>
      </c>
      <c r="D3272" s="19">
        <v>219.76</v>
      </c>
    </row>
    <row r="3273" spans="1:4" ht="26.25" x14ac:dyDescent="0.25">
      <c r="A3273" s="18">
        <v>101989</v>
      </c>
      <c r="B3273" s="80" t="s">
        <v>2779</v>
      </c>
      <c r="C3273" s="18" t="s">
        <v>28</v>
      </c>
      <c r="D3273" s="19">
        <v>168.12</v>
      </c>
    </row>
    <row r="3274" spans="1:4" x14ac:dyDescent="0.25">
      <c r="A3274" s="18">
        <v>101990</v>
      </c>
      <c r="B3274" s="80" t="s">
        <v>2780</v>
      </c>
      <c r="C3274" s="18" t="s">
        <v>28</v>
      </c>
      <c r="D3274" s="19">
        <v>214.54</v>
      </c>
    </row>
    <row r="3275" spans="1:4" ht="26.25" x14ac:dyDescent="0.25">
      <c r="A3275" s="18">
        <v>101985</v>
      </c>
      <c r="B3275" s="80" t="s">
        <v>2781</v>
      </c>
      <c r="C3275" s="18" t="s">
        <v>28</v>
      </c>
      <c r="D3275" s="19">
        <v>231.72</v>
      </c>
    </row>
    <row r="3276" spans="1:4" ht="26.25" x14ac:dyDescent="0.25">
      <c r="A3276" s="18">
        <v>101986</v>
      </c>
      <c r="B3276" s="80" t="s">
        <v>2782</v>
      </c>
      <c r="C3276" s="18" t="s">
        <v>28</v>
      </c>
      <c r="D3276" s="19">
        <v>165.24</v>
      </c>
    </row>
    <row r="3277" spans="1:4" ht="26.25" x14ac:dyDescent="0.25">
      <c r="A3277" s="18">
        <v>101987</v>
      </c>
      <c r="B3277" s="80" t="s">
        <v>2783</v>
      </c>
      <c r="C3277" s="18" t="s">
        <v>28</v>
      </c>
      <c r="D3277" s="19">
        <v>233.9</v>
      </c>
    </row>
    <row r="3278" spans="1:4" ht="26.25" x14ac:dyDescent="0.25">
      <c r="A3278" s="18">
        <v>101969</v>
      </c>
      <c r="B3278" s="80" t="s">
        <v>2784</v>
      </c>
      <c r="C3278" s="18" t="s">
        <v>28</v>
      </c>
      <c r="D3278" s="19">
        <v>212.22</v>
      </c>
    </row>
    <row r="3279" spans="1:4" ht="26.25" x14ac:dyDescent="0.25">
      <c r="A3279" s="18">
        <v>101971</v>
      </c>
      <c r="B3279" s="80" t="s">
        <v>2785</v>
      </c>
      <c r="C3279" s="18" t="s">
        <v>28</v>
      </c>
      <c r="D3279" s="19">
        <v>159.93</v>
      </c>
    </row>
    <row r="3280" spans="1:4" x14ac:dyDescent="0.25">
      <c r="A3280" s="18">
        <v>101973</v>
      </c>
      <c r="B3280" s="80" t="s">
        <v>2786</v>
      </c>
      <c r="C3280" s="18" t="s">
        <v>28</v>
      </c>
      <c r="D3280" s="19">
        <v>199.28</v>
      </c>
    </row>
    <row r="3281" spans="1:4" ht="26.25" x14ac:dyDescent="0.25">
      <c r="A3281" s="18">
        <v>102072</v>
      </c>
      <c r="B3281" s="80" t="s">
        <v>2787</v>
      </c>
      <c r="C3281" s="18" t="s">
        <v>28</v>
      </c>
      <c r="D3281" s="19">
        <v>198.76</v>
      </c>
    </row>
    <row r="3282" spans="1:4" ht="26.25" x14ac:dyDescent="0.25">
      <c r="A3282" s="18">
        <v>102070</v>
      </c>
      <c r="B3282" s="80" t="s">
        <v>2788</v>
      </c>
      <c r="C3282" s="18" t="s">
        <v>28</v>
      </c>
      <c r="D3282" s="19">
        <v>242.52</v>
      </c>
    </row>
    <row r="3283" spans="1:4" ht="26.25" x14ac:dyDescent="0.25">
      <c r="A3283" s="18">
        <v>102071</v>
      </c>
      <c r="B3283" s="80" t="s">
        <v>2789</v>
      </c>
      <c r="C3283" s="18" t="s">
        <v>28</v>
      </c>
      <c r="D3283" s="19">
        <v>213.44</v>
      </c>
    </row>
    <row r="3284" spans="1:4" ht="26.25" x14ac:dyDescent="0.25">
      <c r="A3284" s="18">
        <v>102068</v>
      </c>
      <c r="B3284" s="80" t="s">
        <v>2790</v>
      </c>
      <c r="C3284" s="18" t="s">
        <v>28</v>
      </c>
      <c r="D3284" s="19">
        <v>293.93</v>
      </c>
    </row>
    <row r="3285" spans="1:4" ht="26.25" x14ac:dyDescent="0.25">
      <c r="A3285" s="18">
        <v>102069</v>
      </c>
      <c r="B3285" s="80" t="s">
        <v>2791</v>
      </c>
      <c r="C3285" s="18" t="s">
        <v>28</v>
      </c>
      <c r="D3285" s="19">
        <v>273.31</v>
      </c>
    </row>
    <row r="3286" spans="1:4" ht="26.25" x14ac:dyDescent="0.25">
      <c r="A3286" s="18">
        <v>102066</v>
      </c>
      <c r="B3286" s="80" t="s">
        <v>2792</v>
      </c>
      <c r="C3286" s="18" t="s">
        <v>28</v>
      </c>
      <c r="D3286" s="19">
        <v>483.79</v>
      </c>
    </row>
    <row r="3287" spans="1:4" ht="26.25" x14ac:dyDescent="0.25">
      <c r="A3287" s="18">
        <v>102067</v>
      </c>
      <c r="B3287" s="80" t="s">
        <v>2793</v>
      </c>
      <c r="C3287" s="18" t="s">
        <v>28</v>
      </c>
      <c r="D3287" s="19">
        <v>412.04</v>
      </c>
    </row>
    <row r="3288" spans="1:4" ht="26.25" x14ac:dyDescent="0.25">
      <c r="A3288" s="18">
        <v>102065</v>
      </c>
      <c r="B3288" s="80" t="s">
        <v>2794</v>
      </c>
      <c r="C3288" s="18" t="s">
        <v>28</v>
      </c>
      <c r="D3288" s="19">
        <v>208.96</v>
      </c>
    </row>
    <row r="3289" spans="1:4" ht="26.25" x14ac:dyDescent="0.25">
      <c r="A3289" s="18">
        <v>102063</v>
      </c>
      <c r="B3289" s="80" t="s">
        <v>2795</v>
      </c>
      <c r="C3289" s="18" t="s">
        <v>28</v>
      </c>
      <c r="D3289" s="19">
        <v>254.94</v>
      </c>
    </row>
    <row r="3290" spans="1:4" ht="26.25" x14ac:dyDescent="0.25">
      <c r="A3290" s="18">
        <v>102064</v>
      </c>
      <c r="B3290" s="80" t="s">
        <v>2796</v>
      </c>
      <c r="C3290" s="18" t="s">
        <v>28</v>
      </c>
      <c r="D3290" s="19">
        <v>225.37</v>
      </c>
    </row>
    <row r="3291" spans="1:4" ht="26.25" x14ac:dyDescent="0.25">
      <c r="A3291" s="18">
        <v>102061</v>
      </c>
      <c r="B3291" s="80" t="s">
        <v>2797</v>
      </c>
      <c r="C3291" s="18" t="s">
        <v>28</v>
      </c>
      <c r="D3291" s="19">
        <v>311.27</v>
      </c>
    </row>
    <row r="3292" spans="1:4" ht="26.25" x14ac:dyDescent="0.25">
      <c r="A3292" s="18">
        <v>102062</v>
      </c>
      <c r="B3292" s="80" t="s">
        <v>2798</v>
      </c>
      <c r="C3292" s="18" t="s">
        <v>28</v>
      </c>
      <c r="D3292" s="19">
        <v>291.61</v>
      </c>
    </row>
    <row r="3293" spans="1:4" ht="26.25" x14ac:dyDescent="0.25">
      <c r="A3293" s="18">
        <v>102059</v>
      </c>
      <c r="B3293" s="80" t="s">
        <v>2799</v>
      </c>
      <c r="C3293" s="18" t="s">
        <v>28</v>
      </c>
      <c r="D3293" s="19">
        <v>463.8</v>
      </c>
    </row>
    <row r="3294" spans="1:4" ht="26.25" x14ac:dyDescent="0.25">
      <c r="A3294" s="18">
        <v>102060</v>
      </c>
      <c r="B3294" s="80" t="s">
        <v>2800</v>
      </c>
      <c r="C3294" s="18" t="s">
        <v>28</v>
      </c>
      <c r="D3294" s="19">
        <v>387.67</v>
      </c>
    </row>
    <row r="3295" spans="1:4" ht="26.25" x14ac:dyDescent="0.25">
      <c r="A3295" s="18">
        <v>102052</v>
      </c>
      <c r="B3295" s="80" t="s">
        <v>2801</v>
      </c>
      <c r="C3295" s="18" t="s">
        <v>28</v>
      </c>
      <c r="D3295" s="19">
        <v>205.95</v>
      </c>
    </row>
    <row r="3296" spans="1:4" ht="26.25" x14ac:dyDescent="0.25">
      <c r="A3296" s="18">
        <v>102050</v>
      </c>
      <c r="B3296" s="80" t="s">
        <v>2802</v>
      </c>
      <c r="C3296" s="18" t="s">
        <v>28</v>
      </c>
      <c r="D3296" s="19">
        <v>254.79</v>
      </c>
    </row>
    <row r="3297" spans="1:4" ht="26.25" x14ac:dyDescent="0.25">
      <c r="A3297" s="18">
        <v>102051</v>
      </c>
      <c r="B3297" s="80" t="s">
        <v>2803</v>
      </c>
      <c r="C3297" s="18" t="s">
        <v>28</v>
      </c>
      <c r="D3297" s="19">
        <v>223.4</v>
      </c>
    </row>
    <row r="3298" spans="1:4" ht="26.25" x14ac:dyDescent="0.25">
      <c r="A3298" s="18">
        <v>102048</v>
      </c>
      <c r="B3298" s="80" t="s">
        <v>2804</v>
      </c>
      <c r="C3298" s="18" t="s">
        <v>28</v>
      </c>
      <c r="D3298" s="19">
        <v>318.51</v>
      </c>
    </row>
    <row r="3299" spans="1:4" ht="26.25" x14ac:dyDescent="0.25">
      <c r="A3299" s="18">
        <v>102049</v>
      </c>
      <c r="B3299" s="80" t="s">
        <v>2805</v>
      </c>
      <c r="C3299" s="18" t="s">
        <v>28</v>
      </c>
      <c r="D3299" s="19">
        <v>287.60000000000002</v>
      </c>
    </row>
    <row r="3300" spans="1:4" ht="26.25" x14ac:dyDescent="0.25">
      <c r="A3300" s="18">
        <v>102046</v>
      </c>
      <c r="B3300" s="80" t="s">
        <v>2806</v>
      </c>
      <c r="C3300" s="18" t="s">
        <v>28</v>
      </c>
      <c r="D3300" s="19">
        <v>543.54</v>
      </c>
    </row>
    <row r="3301" spans="1:4" ht="26.25" x14ac:dyDescent="0.25">
      <c r="A3301" s="18">
        <v>102047</v>
      </c>
      <c r="B3301" s="80" t="s">
        <v>2807</v>
      </c>
      <c r="C3301" s="18" t="s">
        <v>28</v>
      </c>
      <c r="D3301" s="19">
        <v>460.84</v>
      </c>
    </row>
    <row r="3302" spans="1:4" ht="26.25" x14ac:dyDescent="0.25">
      <c r="A3302" s="18">
        <v>102045</v>
      </c>
      <c r="B3302" s="80" t="s">
        <v>2808</v>
      </c>
      <c r="C3302" s="18" t="s">
        <v>28</v>
      </c>
      <c r="D3302" s="19">
        <v>221.14</v>
      </c>
    </row>
    <row r="3303" spans="1:4" ht="26.25" x14ac:dyDescent="0.25">
      <c r="A3303" s="18">
        <v>102043</v>
      </c>
      <c r="B3303" s="80" t="s">
        <v>2809</v>
      </c>
      <c r="C3303" s="18" t="s">
        <v>28</v>
      </c>
      <c r="D3303" s="19">
        <v>268.05</v>
      </c>
    </row>
    <row r="3304" spans="1:4" ht="26.25" x14ac:dyDescent="0.25">
      <c r="A3304" s="18">
        <v>102044</v>
      </c>
      <c r="B3304" s="80" t="s">
        <v>2810</v>
      </c>
      <c r="C3304" s="18" t="s">
        <v>28</v>
      </c>
      <c r="D3304" s="19">
        <v>238.74</v>
      </c>
    </row>
    <row r="3305" spans="1:4" ht="26.25" x14ac:dyDescent="0.25">
      <c r="A3305" s="18">
        <v>102041</v>
      </c>
      <c r="B3305" s="80" t="s">
        <v>2811</v>
      </c>
      <c r="C3305" s="18" t="s">
        <v>28</v>
      </c>
      <c r="D3305" s="19">
        <v>334.92</v>
      </c>
    </row>
    <row r="3306" spans="1:4" ht="26.25" x14ac:dyDescent="0.25">
      <c r="A3306" s="18">
        <v>102042</v>
      </c>
      <c r="B3306" s="80" t="s">
        <v>2812</v>
      </c>
      <c r="C3306" s="18" t="s">
        <v>28</v>
      </c>
      <c r="D3306" s="19">
        <v>306.14999999999998</v>
      </c>
    </row>
    <row r="3307" spans="1:4" ht="26.25" x14ac:dyDescent="0.25">
      <c r="A3307" s="18">
        <v>102039</v>
      </c>
      <c r="B3307" s="80" t="s">
        <v>2813</v>
      </c>
      <c r="C3307" s="18" t="s">
        <v>28</v>
      </c>
      <c r="D3307" s="19">
        <v>499.58</v>
      </c>
    </row>
    <row r="3308" spans="1:4" ht="26.25" x14ac:dyDescent="0.25">
      <c r="A3308" s="18">
        <v>102040</v>
      </c>
      <c r="B3308" s="80" t="s">
        <v>2814</v>
      </c>
      <c r="C3308" s="18" t="s">
        <v>28</v>
      </c>
      <c r="D3308" s="19">
        <v>413.98</v>
      </c>
    </row>
    <row r="3309" spans="1:4" ht="26.25" x14ac:dyDescent="0.25">
      <c r="A3309" s="18">
        <v>102038</v>
      </c>
      <c r="B3309" s="80" t="s">
        <v>2815</v>
      </c>
      <c r="C3309" s="18" t="s">
        <v>28</v>
      </c>
      <c r="D3309" s="19">
        <v>217.31</v>
      </c>
    </row>
    <row r="3310" spans="1:4" ht="26.25" x14ac:dyDescent="0.25">
      <c r="A3310" s="18">
        <v>102036</v>
      </c>
      <c r="B3310" s="80" t="s">
        <v>2816</v>
      </c>
      <c r="C3310" s="18" t="s">
        <v>28</v>
      </c>
      <c r="D3310" s="19">
        <v>266.02999999999997</v>
      </c>
    </row>
    <row r="3311" spans="1:4" ht="26.25" x14ac:dyDescent="0.25">
      <c r="A3311" s="18">
        <v>102037</v>
      </c>
      <c r="B3311" s="80" t="s">
        <v>2817</v>
      </c>
      <c r="C3311" s="18" t="s">
        <v>28</v>
      </c>
      <c r="D3311" s="19">
        <v>234.72</v>
      </c>
    </row>
    <row r="3312" spans="1:4" ht="26.25" x14ac:dyDescent="0.25">
      <c r="A3312" s="18">
        <v>102016</v>
      </c>
      <c r="B3312" s="80" t="s">
        <v>2818</v>
      </c>
      <c r="C3312" s="18" t="s">
        <v>28</v>
      </c>
      <c r="D3312" s="19">
        <v>327.27999999999997</v>
      </c>
    </row>
    <row r="3313" spans="1:4" ht="26.25" x14ac:dyDescent="0.25">
      <c r="A3313" s="18">
        <v>102017</v>
      </c>
      <c r="B3313" s="80" t="s">
        <v>2819</v>
      </c>
      <c r="C3313" s="18" t="s">
        <v>28</v>
      </c>
      <c r="D3313" s="19">
        <v>300.91000000000003</v>
      </c>
    </row>
    <row r="3314" spans="1:4" ht="26.25" x14ac:dyDescent="0.25">
      <c r="A3314" s="18">
        <v>102014</v>
      </c>
      <c r="B3314" s="80" t="s">
        <v>2820</v>
      </c>
      <c r="C3314" s="18" t="s">
        <v>28</v>
      </c>
      <c r="D3314" s="19">
        <v>533.94000000000005</v>
      </c>
    </row>
    <row r="3315" spans="1:4" ht="26.25" x14ac:dyDescent="0.25">
      <c r="A3315" s="18">
        <v>102015</v>
      </c>
      <c r="B3315" s="80" t="s">
        <v>2821</v>
      </c>
      <c r="C3315" s="18" t="s">
        <v>28</v>
      </c>
      <c r="D3315" s="19">
        <v>445.38</v>
      </c>
    </row>
    <row r="3316" spans="1:4" ht="26.25" x14ac:dyDescent="0.25">
      <c r="A3316" s="18">
        <v>102013</v>
      </c>
      <c r="B3316" s="80" t="s">
        <v>2822</v>
      </c>
      <c r="C3316" s="18" t="s">
        <v>28</v>
      </c>
      <c r="D3316" s="19">
        <v>222.85</v>
      </c>
    </row>
    <row r="3317" spans="1:4" ht="26.25" x14ac:dyDescent="0.25">
      <c r="A3317" s="18">
        <v>102011</v>
      </c>
      <c r="B3317" s="80" t="s">
        <v>2823</v>
      </c>
      <c r="C3317" s="18" t="s">
        <v>28</v>
      </c>
      <c r="D3317" s="19">
        <v>269.63</v>
      </c>
    </row>
    <row r="3318" spans="1:4" ht="26.25" x14ac:dyDescent="0.25">
      <c r="A3318" s="18">
        <v>102012</v>
      </c>
      <c r="B3318" s="80" t="s">
        <v>2824</v>
      </c>
      <c r="C3318" s="18" t="s">
        <v>28</v>
      </c>
      <c r="D3318" s="19">
        <v>239.57</v>
      </c>
    </row>
    <row r="3319" spans="1:4" ht="26.25" x14ac:dyDescent="0.25">
      <c r="A3319" s="18">
        <v>102009</v>
      </c>
      <c r="B3319" s="80" t="s">
        <v>2825</v>
      </c>
      <c r="C3319" s="18" t="s">
        <v>28</v>
      </c>
      <c r="D3319" s="19">
        <v>334.41</v>
      </c>
    </row>
    <row r="3320" spans="1:4" ht="26.25" x14ac:dyDescent="0.25">
      <c r="A3320" s="18">
        <v>102010</v>
      </c>
      <c r="B3320" s="80" t="s">
        <v>2826</v>
      </c>
      <c r="C3320" s="18" t="s">
        <v>28</v>
      </c>
      <c r="D3320" s="19">
        <v>309.04000000000002</v>
      </c>
    </row>
    <row r="3321" spans="1:4" ht="26.25" x14ac:dyDescent="0.25">
      <c r="A3321" s="18">
        <v>102007</v>
      </c>
      <c r="B3321" s="80" t="s">
        <v>2827</v>
      </c>
      <c r="C3321" s="18" t="s">
        <v>28</v>
      </c>
      <c r="D3321" s="19">
        <v>479.11</v>
      </c>
    </row>
    <row r="3322" spans="1:4" ht="26.25" x14ac:dyDescent="0.25">
      <c r="A3322" s="18">
        <v>102008</v>
      </c>
      <c r="B3322" s="80" t="s">
        <v>2828</v>
      </c>
      <c r="C3322" s="18" t="s">
        <v>28</v>
      </c>
      <c r="D3322" s="19">
        <v>398.11</v>
      </c>
    </row>
    <row r="3323" spans="1:4" ht="26.25" x14ac:dyDescent="0.25">
      <c r="A3323" s="18">
        <v>102006</v>
      </c>
      <c r="B3323" s="80" t="s">
        <v>2829</v>
      </c>
      <c r="C3323" s="18" t="s">
        <v>28</v>
      </c>
      <c r="D3323" s="19">
        <v>222.58</v>
      </c>
    </row>
    <row r="3324" spans="1:4" ht="26.25" x14ac:dyDescent="0.25">
      <c r="A3324" s="18">
        <v>102004</v>
      </c>
      <c r="B3324" s="80" t="s">
        <v>2830</v>
      </c>
      <c r="C3324" s="18" t="s">
        <v>28</v>
      </c>
      <c r="D3324" s="19">
        <v>273.70999999999998</v>
      </c>
    </row>
    <row r="3325" spans="1:4" ht="26.25" x14ac:dyDescent="0.25">
      <c r="A3325" s="18">
        <v>102005</v>
      </c>
      <c r="B3325" s="80" t="s">
        <v>2831</v>
      </c>
      <c r="C3325" s="18" t="s">
        <v>28</v>
      </c>
      <c r="D3325" s="19">
        <v>242.34</v>
      </c>
    </row>
    <row r="3326" spans="1:4" ht="26.25" x14ac:dyDescent="0.25">
      <c r="A3326" s="18">
        <v>102002</v>
      </c>
      <c r="B3326" s="80" t="s">
        <v>2832</v>
      </c>
      <c r="C3326" s="18" t="s">
        <v>28</v>
      </c>
      <c r="D3326" s="19">
        <v>330.33</v>
      </c>
    </row>
    <row r="3327" spans="1:4" ht="26.25" x14ac:dyDescent="0.25">
      <c r="A3327" s="18">
        <v>102003</v>
      </c>
      <c r="B3327" s="80" t="s">
        <v>2833</v>
      </c>
      <c r="C3327" s="18" t="s">
        <v>28</v>
      </c>
      <c r="D3327" s="19">
        <v>306.45999999999998</v>
      </c>
    </row>
    <row r="3328" spans="1:4" ht="26.25" x14ac:dyDescent="0.25">
      <c r="A3328" s="18">
        <v>102000</v>
      </c>
      <c r="B3328" s="80" t="s">
        <v>2834</v>
      </c>
      <c r="C3328" s="18" t="s">
        <v>28</v>
      </c>
      <c r="D3328" s="19">
        <v>494.01</v>
      </c>
    </row>
    <row r="3329" spans="1:4" ht="26.25" x14ac:dyDescent="0.25">
      <c r="A3329" s="18">
        <v>102001</v>
      </c>
      <c r="B3329" s="80" t="s">
        <v>2835</v>
      </c>
      <c r="C3329" s="18" t="s">
        <v>28</v>
      </c>
      <c r="D3329" s="19">
        <v>422.63</v>
      </c>
    </row>
    <row r="3330" spans="1:4" ht="26.25" x14ac:dyDescent="0.25">
      <c r="A3330" s="18">
        <v>101983</v>
      </c>
      <c r="B3330" s="80" t="s">
        <v>2836</v>
      </c>
      <c r="C3330" s="18" t="s">
        <v>28</v>
      </c>
      <c r="D3330" s="19">
        <v>227.18</v>
      </c>
    </row>
    <row r="3331" spans="1:4" ht="26.25" x14ac:dyDescent="0.25">
      <c r="A3331" s="18">
        <v>101981</v>
      </c>
      <c r="B3331" s="80" t="s">
        <v>2837</v>
      </c>
      <c r="C3331" s="18" t="s">
        <v>28</v>
      </c>
      <c r="D3331" s="19">
        <v>274.8</v>
      </c>
    </row>
    <row r="3332" spans="1:4" ht="26.25" x14ac:dyDescent="0.25">
      <c r="A3332" s="18">
        <v>101982</v>
      </c>
      <c r="B3332" s="80" t="s">
        <v>2838</v>
      </c>
      <c r="C3332" s="18" t="s">
        <v>28</v>
      </c>
      <c r="D3332" s="19">
        <v>245.57</v>
      </c>
    </row>
    <row r="3333" spans="1:4" ht="26.25" x14ac:dyDescent="0.25">
      <c r="A3333" s="18">
        <v>101977</v>
      </c>
      <c r="B3333" s="80" t="s">
        <v>2839</v>
      </c>
      <c r="C3333" s="18" t="s">
        <v>28</v>
      </c>
      <c r="D3333" s="19">
        <v>333.77</v>
      </c>
    </row>
    <row r="3334" spans="1:4" ht="26.25" x14ac:dyDescent="0.25">
      <c r="A3334" s="18">
        <v>101980</v>
      </c>
      <c r="B3334" s="80" t="s">
        <v>2840</v>
      </c>
      <c r="C3334" s="18" t="s">
        <v>28</v>
      </c>
      <c r="D3334" s="19">
        <v>311.70999999999998</v>
      </c>
    </row>
    <row r="3335" spans="1:4" ht="26.25" x14ac:dyDescent="0.25">
      <c r="A3335" s="18">
        <v>101974</v>
      </c>
      <c r="B3335" s="80" t="s">
        <v>2841</v>
      </c>
      <c r="C3335" s="18" t="s">
        <v>28</v>
      </c>
      <c r="D3335" s="19">
        <v>484.01</v>
      </c>
    </row>
    <row r="3336" spans="1:4" ht="26.25" x14ac:dyDescent="0.25">
      <c r="A3336" s="18">
        <v>101975</v>
      </c>
      <c r="B3336" s="80" t="s">
        <v>12421</v>
      </c>
      <c r="C3336" s="18" t="s">
        <v>28</v>
      </c>
      <c r="D3336" s="19">
        <v>409.09</v>
      </c>
    </row>
    <row r="3337" spans="1:4" x14ac:dyDescent="0.25">
      <c r="A3337" s="18">
        <v>101114</v>
      </c>
      <c r="B3337" s="80" t="s">
        <v>2842</v>
      </c>
      <c r="C3337" s="18" t="s">
        <v>107</v>
      </c>
      <c r="D3337" s="19">
        <v>4.76</v>
      </c>
    </row>
    <row r="3338" spans="1:4" x14ac:dyDescent="0.25">
      <c r="A3338" s="18">
        <v>101118</v>
      </c>
      <c r="B3338" s="80" t="s">
        <v>2843</v>
      </c>
      <c r="C3338" s="18" t="s">
        <v>107</v>
      </c>
      <c r="D3338" s="19">
        <v>4.08</v>
      </c>
    </row>
    <row r="3339" spans="1:4" x14ac:dyDescent="0.25">
      <c r="A3339" s="18">
        <v>101115</v>
      </c>
      <c r="B3339" s="80" t="s">
        <v>2844</v>
      </c>
      <c r="C3339" s="18" t="s">
        <v>107</v>
      </c>
      <c r="D3339" s="19">
        <v>3.94</v>
      </c>
    </row>
    <row r="3340" spans="1:4" x14ac:dyDescent="0.25">
      <c r="A3340" s="18">
        <v>101116</v>
      </c>
      <c r="B3340" s="80" t="s">
        <v>2845</v>
      </c>
      <c r="C3340" s="18" t="s">
        <v>107</v>
      </c>
      <c r="D3340" s="19">
        <v>2.46</v>
      </c>
    </row>
    <row r="3341" spans="1:4" x14ac:dyDescent="0.25">
      <c r="A3341" s="18">
        <v>101117</v>
      </c>
      <c r="B3341" s="80" t="s">
        <v>2846</v>
      </c>
      <c r="C3341" s="18" t="s">
        <v>107</v>
      </c>
      <c r="D3341" s="19">
        <v>3.35</v>
      </c>
    </row>
    <row r="3342" spans="1:4" ht="26.25" x14ac:dyDescent="0.25">
      <c r="A3342" s="18">
        <v>101124</v>
      </c>
      <c r="B3342" s="80" t="s">
        <v>2847</v>
      </c>
      <c r="C3342" s="18" t="s">
        <v>107</v>
      </c>
      <c r="D3342" s="19">
        <v>16.420000000000002</v>
      </c>
    </row>
    <row r="3343" spans="1:4" ht="26.25" x14ac:dyDescent="0.25">
      <c r="A3343" s="18">
        <v>101128</v>
      </c>
      <c r="B3343" s="80" t="s">
        <v>2848</v>
      </c>
      <c r="C3343" s="18" t="s">
        <v>107</v>
      </c>
      <c r="D3343" s="19">
        <v>15.74</v>
      </c>
    </row>
    <row r="3344" spans="1:4" ht="26.25" x14ac:dyDescent="0.25">
      <c r="A3344" s="18">
        <v>101125</v>
      </c>
      <c r="B3344" s="80" t="s">
        <v>2849</v>
      </c>
      <c r="C3344" s="18" t="s">
        <v>107</v>
      </c>
      <c r="D3344" s="19">
        <v>15.6</v>
      </c>
    </row>
    <row r="3345" spans="1:4" ht="26.25" x14ac:dyDescent="0.25">
      <c r="A3345" s="18">
        <v>101126</v>
      </c>
      <c r="B3345" s="80" t="s">
        <v>2850</v>
      </c>
      <c r="C3345" s="18" t="s">
        <v>107</v>
      </c>
      <c r="D3345" s="19">
        <v>14.12</v>
      </c>
    </row>
    <row r="3346" spans="1:4" ht="26.25" x14ac:dyDescent="0.25">
      <c r="A3346" s="18">
        <v>101127</v>
      </c>
      <c r="B3346" s="80" t="s">
        <v>2851</v>
      </c>
      <c r="C3346" s="18" t="s">
        <v>107</v>
      </c>
      <c r="D3346" s="19">
        <v>15.01</v>
      </c>
    </row>
    <row r="3347" spans="1:4" ht="26.25" x14ac:dyDescent="0.25">
      <c r="A3347" s="18">
        <v>101134</v>
      </c>
      <c r="B3347" s="80" t="s">
        <v>2852</v>
      </c>
      <c r="C3347" s="18" t="s">
        <v>107</v>
      </c>
      <c r="D3347" s="19">
        <v>17.149999999999999</v>
      </c>
    </row>
    <row r="3348" spans="1:4" ht="26.25" x14ac:dyDescent="0.25">
      <c r="A3348" s="18">
        <v>101144</v>
      </c>
      <c r="B3348" s="80" t="s">
        <v>2853</v>
      </c>
      <c r="C3348" s="18" t="s">
        <v>107</v>
      </c>
      <c r="D3348" s="19">
        <v>17.079999999999998</v>
      </c>
    </row>
    <row r="3349" spans="1:4" ht="26.25" x14ac:dyDescent="0.25">
      <c r="A3349" s="18">
        <v>101138</v>
      </c>
      <c r="B3349" s="80" t="s">
        <v>2854</v>
      </c>
      <c r="C3349" s="18" t="s">
        <v>107</v>
      </c>
      <c r="D3349" s="19">
        <v>16.47</v>
      </c>
    </row>
    <row r="3350" spans="1:4" ht="26.25" x14ac:dyDescent="0.25">
      <c r="A3350" s="18">
        <v>101148</v>
      </c>
      <c r="B3350" s="80" t="s">
        <v>2855</v>
      </c>
      <c r="C3350" s="18" t="s">
        <v>107</v>
      </c>
      <c r="D3350" s="19">
        <v>16.399999999999999</v>
      </c>
    </row>
    <row r="3351" spans="1:4" ht="26.25" x14ac:dyDescent="0.25">
      <c r="A3351" s="18">
        <v>101135</v>
      </c>
      <c r="B3351" s="80" t="s">
        <v>2856</v>
      </c>
      <c r="C3351" s="18" t="s">
        <v>107</v>
      </c>
      <c r="D3351" s="19">
        <v>16.329999999999998</v>
      </c>
    </row>
    <row r="3352" spans="1:4" ht="26.25" x14ac:dyDescent="0.25">
      <c r="A3352" s="18">
        <v>101145</v>
      </c>
      <c r="B3352" s="80" t="s">
        <v>2857</v>
      </c>
      <c r="C3352" s="18" t="s">
        <v>107</v>
      </c>
      <c r="D3352" s="19">
        <v>16.260000000000002</v>
      </c>
    </row>
    <row r="3353" spans="1:4" ht="26.25" x14ac:dyDescent="0.25">
      <c r="A3353" s="18">
        <v>101136</v>
      </c>
      <c r="B3353" s="80" t="s">
        <v>2858</v>
      </c>
      <c r="C3353" s="18" t="s">
        <v>107</v>
      </c>
      <c r="D3353" s="19">
        <v>14.85</v>
      </c>
    </row>
    <row r="3354" spans="1:4" ht="26.25" x14ac:dyDescent="0.25">
      <c r="A3354" s="18">
        <v>101146</v>
      </c>
      <c r="B3354" s="80" t="s">
        <v>2859</v>
      </c>
      <c r="C3354" s="18" t="s">
        <v>107</v>
      </c>
      <c r="D3354" s="19">
        <v>14.78</v>
      </c>
    </row>
    <row r="3355" spans="1:4" ht="26.25" x14ac:dyDescent="0.25">
      <c r="A3355" s="18">
        <v>101137</v>
      </c>
      <c r="B3355" s="80" t="s">
        <v>2860</v>
      </c>
      <c r="C3355" s="18" t="s">
        <v>107</v>
      </c>
      <c r="D3355" s="19">
        <v>15.74</v>
      </c>
    </row>
    <row r="3356" spans="1:4" ht="26.25" x14ac:dyDescent="0.25">
      <c r="A3356" s="18">
        <v>101147</v>
      </c>
      <c r="B3356" s="80" t="s">
        <v>2861</v>
      </c>
      <c r="C3356" s="18" t="s">
        <v>107</v>
      </c>
      <c r="D3356" s="19">
        <v>15.67</v>
      </c>
    </row>
    <row r="3357" spans="1:4" ht="26.25" x14ac:dyDescent="0.25">
      <c r="A3357" s="18">
        <v>101119</v>
      </c>
      <c r="B3357" s="80" t="s">
        <v>2862</v>
      </c>
      <c r="C3357" s="18" t="s">
        <v>107</v>
      </c>
      <c r="D3357" s="19">
        <v>9.09</v>
      </c>
    </row>
    <row r="3358" spans="1:4" ht="26.25" x14ac:dyDescent="0.25">
      <c r="A3358" s="18">
        <v>101123</v>
      </c>
      <c r="B3358" s="80" t="s">
        <v>2863</v>
      </c>
      <c r="C3358" s="18" t="s">
        <v>107</v>
      </c>
      <c r="D3358" s="19">
        <v>7.79</v>
      </c>
    </row>
    <row r="3359" spans="1:4" ht="26.25" x14ac:dyDescent="0.25">
      <c r="A3359" s="18">
        <v>101120</v>
      </c>
      <c r="B3359" s="80" t="s">
        <v>2864</v>
      </c>
      <c r="C3359" s="18" t="s">
        <v>107</v>
      </c>
      <c r="D3359" s="19">
        <v>7.56</v>
      </c>
    </row>
    <row r="3360" spans="1:4" ht="26.25" x14ac:dyDescent="0.25">
      <c r="A3360" s="18">
        <v>101121</v>
      </c>
      <c r="B3360" s="80" t="s">
        <v>2865</v>
      </c>
      <c r="C3360" s="18" t="s">
        <v>107</v>
      </c>
      <c r="D3360" s="19">
        <v>4.71</v>
      </c>
    </row>
    <row r="3361" spans="1:4" ht="26.25" x14ac:dyDescent="0.25">
      <c r="A3361" s="18">
        <v>101122</v>
      </c>
      <c r="B3361" s="80" t="s">
        <v>2866</v>
      </c>
      <c r="C3361" s="18" t="s">
        <v>107</v>
      </c>
      <c r="D3361" s="19">
        <v>6.39</v>
      </c>
    </row>
    <row r="3362" spans="1:4" ht="26.25" x14ac:dyDescent="0.25">
      <c r="A3362" s="18">
        <v>101129</v>
      </c>
      <c r="B3362" s="80" t="s">
        <v>2867</v>
      </c>
      <c r="C3362" s="18" t="s">
        <v>107</v>
      </c>
      <c r="D3362" s="19">
        <v>21.21</v>
      </c>
    </row>
    <row r="3363" spans="1:4" ht="26.25" x14ac:dyDescent="0.25">
      <c r="A3363" s="18">
        <v>101133</v>
      </c>
      <c r="B3363" s="80" t="s">
        <v>2868</v>
      </c>
      <c r="C3363" s="18" t="s">
        <v>107</v>
      </c>
      <c r="D3363" s="19">
        <v>19.91</v>
      </c>
    </row>
    <row r="3364" spans="1:4" ht="26.25" x14ac:dyDescent="0.25">
      <c r="A3364" s="18">
        <v>101130</v>
      </c>
      <c r="B3364" s="80" t="s">
        <v>2869</v>
      </c>
      <c r="C3364" s="18" t="s">
        <v>107</v>
      </c>
      <c r="D3364" s="19">
        <v>19.68</v>
      </c>
    </row>
    <row r="3365" spans="1:4" ht="26.25" x14ac:dyDescent="0.25">
      <c r="A3365" s="18">
        <v>101131</v>
      </c>
      <c r="B3365" s="80" t="s">
        <v>2870</v>
      </c>
      <c r="C3365" s="18" t="s">
        <v>107</v>
      </c>
      <c r="D3365" s="19">
        <v>16.829999999999998</v>
      </c>
    </row>
    <row r="3366" spans="1:4" ht="26.25" x14ac:dyDescent="0.25">
      <c r="A3366" s="18">
        <v>101132</v>
      </c>
      <c r="B3366" s="80" t="s">
        <v>2871</v>
      </c>
      <c r="C3366" s="18" t="s">
        <v>107</v>
      </c>
      <c r="D3366" s="19">
        <v>18.510000000000002</v>
      </c>
    </row>
    <row r="3367" spans="1:4" ht="26.25" x14ac:dyDescent="0.25">
      <c r="A3367" s="18">
        <v>101139</v>
      </c>
      <c r="B3367" s="80" t="s">
        <v>12422</v>
      </c>
      <c r="C3367" s="18" t="s">
        <v>107</v>
      </c>
      <c r="D3367" s="19">
        <v>21.97</v>
      </c>
    </row>
    <row r="3368" spans="1:4" ht="26.25" x14ac:dyDescent="0.25">
      <c r="A3368" s="18">
        <v>101149</v>
      </c>
      <c r="B3368" s="80" t="s">
        <v>2872</v>
      </c>
      <c r="C3368" s="18" t="s">
        <v>107</v>
      </c>
      <c r="D3368" s="19">
        <v>21.91</v>
      </c>
    </row>
    <row r="3369" spans="1:4" ht="26.25" x14ac:dyDescent="0.25">
      <c r="A3369" s="18">
        <v>101143</v>
      </c>
      <c r="B3369" s="80" t="s">
        <v>2873</v>
      </c>
      <c r="C3369" s="18" t="s">
        <v>107</v>
      </c>
      <c r="D3369" s="19">
        <v>20.67</v>
      </c>
    </row>
    <row r="3370" spans="1:4" ht="26.25" x14ac:dyDescent="0.25">
      <c r="A3370" s="18">
        <v>101153</v>
      </c>
      <c r="B3370" s="80" t="s">
        <v>2874</v>
      </c>
      <c r="C3370" s="18" t="s">
        <v>107</v>
      </c>
      <c r="D3370" s="19">
        <v>20.61</v>
      </c>
    </row>
    <row r="3371" spans="1:4" ht="26.25" x14ac:dyDescent="0.25">
      <c r="A3371" s="18">
        <v>101140</v>
      </c>
      <c r="B3371" s="80" t="s">
        <v>2875</v>
      </c>
      <c r="C3371" s="18" t="s">
        <v>107</v>
      </c>
      <c r="D3371" s="19">
        <v>20.440000000000001</v>
      </c>
    </row>
    <row r="3372" spans="1:4" ht="26.25" x14ac:dyDescent="0.25">
      <c r="A3372" s="18">
        <v>101150</v>
      </c>
      <c r="B3372" s="80" t="s">
        <v>2876</v>
      </c>
      <c r="C3372" s="18" t="s">
        <v>107</v>
      </c>
      <c r="D3372" s="19">
        <v>20.38</v>
      </c>
    </row>
    <row r="3373" spans="1:4" ht="26.25" x14ac:dyDescent="0.25">
      <c r="A3373" s="18">
        <v>101141</v>
      </c>
      <c r="B3373" s="80" t="s">
        <v>2877</v>
      </c>
      <c r="C3373" s="18" t="s">
        <v>107</v>
      </c>
      <c r="D3373" s="19">
        <v>17.59</v>
      </c>
    </row>
    <row r="3374" spans="1:4" ht="26.25" x14ac:dyDescent="0.25">
      <c r="A3374" s="18">
        <v>101151</v>
      </c>
      <c r="B3374" s="80" t="s">
        <v>2878</v>
      </c>
      <c r="C3374" s="18" t="s">
        <v>107</v>
      </c>
      <c r="D3374" s="19">
        <v>17.53</v>
      </c>
    </row>
    <row r="3375" spans="1:4" ht="26.25" x14ac:dyDescent="0.25">
      <c r="A3375" s="18">
        <v>101142</v>
      </c>
      <c r="B3375" s="80" t="s">
        <v>2879</v>
      </c>
      <c r="C3375" s="18" t="s">
        <v>107</v>
      </c>
      <c r="D3375" s="19">
        <v>19.27</v>
      </c>
    </row>
    <row r="3376" spans="1:4" ht="26.25" x14ac:dyDescent="0.25">
      <c r="A3376" s="18">
        <v>101152</v>
      </c>
      <c r="B3376" s="80" t="s">
        <v>2880</v>
      </c>
      <c r="C3376" s="18" t="s">
        <v>107</v>
      </c>
      <c r="D3376" s="19">
        <v>19.21</v>
      </c>
    </row>
    <row r="3377" spans="1:4" ht="39" x14ac:dyDescent="0.25">
      <c r="A3377" s="18">
        <v>101207</v>
      </c>
      <c r="B3377" s="80" t="s">
        <v>2881</v>
      </c>
      <c r="C3377" s="18" t="s">
        <v>107</v>
      </c>
      <c r="D3377" s="19">
        <v>11.7</v>
      </c>
    </row>
    <row r="3378" spans="1:4" ht="39" x14ac:dyDescent="0.25">
      <c r="A3378" s="18">
        <v>101206</v>
      </c>
      <c r="B3378" s="80" t="s">
        <v>12423</v>
      </c>
      <c r="C3378" s="18" t="s">
        <v>107</v>
      </c>
      <c r="D3378" s="19">
        <v>13.6</v>
      </c>
    </row>
    <row r="3379" spans="1:4" ht="39" x14ac:dyDescent="0.25">
      <c r="A3379" s="18">
        <v>101210</v>
      </c>
      <c r="B3379" s="80" t="s">
        <v>12424</v>
      </c>
      <c r="C3379" s="18" t="s">
        <v>107</v>
      </c>
      <c r="D3379" s="19">
        <v>18.989999999999998</v>
      </c>
    </row>
    <row r="3380" spans="1:4" ht="39" x14ac:dyDescent="0.25">
      <c r="A3380" s="18">
        <v>101211</v>
      </c>
      <c r="B3380" s="80" t="s">
        <v>12425</v>
      </c>
      <c r="C3380" s="18" t="s">
        <v>107</v>
      </c>
      <c r="D3380" s="19">
        <v>20.39</v>
      </c>
    </row>
    <row r="3381" spans="1:4" ht="39" x14ac:dyDescent="0.25">
      <c r="A3381" s="18">
        <v>101215</v>
      </c>
      <c r="B3381" s="80" t="s">
        <v>12426</v>
      </c>
      <c r="C3381" s="18" t="s">
        <v>107</v>
      </c>
      <c r="D3381" s="19">
        <v>18.309999999999999</v>
      </c>
    </row>
    <row r="3382" spans="1:4" ht="39" x14ac:dyDescent="0.25">
      <c r="A3382" s="18">
        <v>101216</v>
      </c>
      <c r="B3382" s="80" t="s">
        <v>12427</v>
      </c>
      <c r="C3382" s="18" t="s">
        <v>107</v>
      </c>
      <c r="D3382" s="19">
        <v>19.18</v>
      </c>
    </row>
    <row r="3383" spans="1:4" ht="39" x14ac:dyDescent="0.25">
      <c r="A3383" s="18">
        <v>101212</v>
      </c>
      <c r="B3383" s="80" t="s">
        <v>12428</v>
      </c>
      <c r="C3383" s="18" t="s">
        <v>107</v>
      </c>
      <c r="D3383" s="19">
        <v>23.84</v>
      </c>
    </row>
    <row r="3384" spans="1:4" ht="39" x14ac:dyDescent="0.25">
      <c r="A3384" s="18">
        <v>101217</v>
      </c>
      <c r="B3384" s="80" t="s">
        <v>12429</v>
      </c>
      <c r="C3384" s="18" t="s">
        <v>107</v>
      </c>
      <c r="D3384" s="19">
        <v>22.38</v>
      </c>
    </row>
    <row r="3385" spans="1:4" ht="39" x14ac:dyDescent="0.25">
      <c r="A3385" s="18">
        <v>101218</v>
      </c>
      <c r="B3385" s="80" t="s">
        <v>12430</v>
      </c>
      <c r="C3385" s="18" t="s">
        <v>107</v>
      </c>
      <c r="D3385" s="19">
        <v>23.66</v>
      </c>
    </row>
    <row r="3386" spans="1:4" ht="39" x14ac:dyDescent="0.25">
      <c r="A3386" s="18">
        <v>101213</v>
      </c>
      <c r="B3386" s="80" t="s">
        <v>12431</v>
      </c>
      <c r="C3386" s="18" t="s">
        <v>107</v>
      </c>
      <c r="D3386" s="19">
        <v>26.7</v>
      </c>
    </row>
    <row r="3387" spans="1:4" ht="39" x14ac:dyDescent="0.25">
      <c r="A3387" s="18">
        <v>101219</v>
      </c>
      <c r="B3387" s="80" t="s">
        <v>12432</v>
      </c>
      <c r="C3387" s="18" t="s">
        <v>107</v>
      </c>
      <c r="D3387" s="19">
        <v>28.7</v>
      </c>
    </row>
    <row r="3388" spans="1:4" ht="39" x14ac:dyDescent="0.25">
      <c r="A3388" s="18">
        <v>101214</v>
      </c>
      <c r="B3388" s="80" t="s">
        <v>12433</v>
      </c>
      <c r="C3388" s="18" t="s">
        <v>107</v>
      </c>
      <c r="D3388" s="19">
        <v>32.270000000000003</v>
      </c>
    </row>
    <row r="3389" spans="1:4" ht="39" x14ac:dyDescent="0.25">
      <c r="A3389" s="18">
        <v>101254</v>
      </c>
      <c r="B3389" s="80" t="s">
        <v>12434</v>
      </c>
      <c r="C3389" s="18" t="s">
        <v>107</v>
      </c>
      <c r="D3389" s="19">
        <v>13.8</v>
      </c>
    </row>
    <row r="3390" spans="1:4" ht="39" x14ac:dyDescent="0.25">
      <c r="A3390" s="18">
        <v>101256</v>
      </c>
      <c r="B3390" s="80" t="s">
        <v>12435</v>
      </c>
      <c r="C3390" s="18" t="s">
        <v>107</v>
      </c>
      <c r="D3390" s="19">
        <v>21.39</v>
      </c>
    </row>
    <row r="3391" spans="1:4" ht="39" x14ac:dyDescent="0.25">
      <c r="A3391" s="18">
        <v>101257</v>
      </c>
      <c r="B3391" s="80" t="s">
        <v>12436</v>
      </c>
      <c r="C3391" s="18" t="s">
        <v>107</v>
      </c>
      <c r="D3391" s="19">
        <v>22.54</v>
      </c>
    </row>
    <row r="3392" spans="1:4" ht="39" x14ac:dyDescent="0.25">
      <c r="A3392" s="18">
        <v>101258</v>
      </c>
      <c r="B3392" s="80" t="s">
        <v>12437</v>
      </c>
      <c r="C3392" s="18" t="s">
        <v>107</v>
      </c>
      <c r="D3392" s="19">
        <v>26.17</v>
      </c>
    </row>
    <row r="3393" spans="1:4" ht="39" x14ac:dyDescent="0.25">
      <c r="A3393" s="18">
        <v>101259</v>
      </c>
      <c r="B3393" s="80" t="s">
        <v>12438</v>
      </c>
      <c r="C3393" s="18" t="s">
        <v>107</v>
      </c>
      <c r="D3393" s="19">
        <v>29.11</v>
      </c>
    </row>
    <row r="3394" spans="1:4" ht="39" x14ac:dyDescent="0.25">
      <c r="A3394" s="18">
        <v>101260</v>
      </c>
      <c r="B3394" s="80" t="s">
        <v>12439</v>
      </c>
      <c r="C3394" s="18" t="s">
        <v>107</v>
      </c>
      <c r="D3394" s="19">
        <v>36.44</v>
      </c>
    </row>
    <row r="3395" spans="1:4" ht="39" x14ac:dyDescent="0.25">
      <c r="A3395" s="18">
        <v>101208</v>
      </c>
      <c r="B3395" s="80" t="s">
        <v>12440</v>
      </c>
      <c r="C3395" s="18" t="s">
        <v>107</v>
      </c>
      <c r="D3395" s="19">
        <v>11.46</v>
      </c>
    </row>
    <row r="3396" spans="1:4" ht="39" x14ac:dyDescent="0.25">
      <c r="A3396" s="18">
        <v>101209</v>
      </c>
      <c r="B3396" s="80" t="s">
        <v>12441</v>
      </c>
      <c r="C3396" s="18" t="s">
        <v>107</v>
      </c>
      <c r="D3396" s="19">
        <v>10.66</v>
      </c>
    </row>
    <row r="3397" spans="1:4" ht="39" x14ac:dyDescent="0.25">
      <c r="A3397" s="18">
        <v>101220</v>
      </c>
      <c r="B3397" s="80" t="s">
        <v>12442</v>
      </c>
      <c r="C3397" s="18" t="s">
        <v>107</v>
      </c>
      <c r="D3397" s="19">
        <v>17.95</v>
      </c>
    </row>
    <row r="3398" spans="1:4" ht="39" x14ac:dyDescent="0.25">
      <c r="A3398" s="18">
        <v>101221</v>
      </c>
      <c r="B3398" s="80" t="s">
        <v>12443</v>
      </c>
      <c r="C3398" s="18" t="s">
        <v>107</v>
      </c>
      <c r="D3398" s="19">
        <v>18.96</v>
      </c>
    </row>
    <row r="3399" spans="1:4" ht="39" x14ac:dyDescent="0.25">
      <c r="A3399" s="18">
        <v>101225</v>
      </c>
      <c r="B3399" s="80" t="s">
        <v>12444</v>
      </c>
      <c r="C3399" s="18" t="s">
        <v>107</v>
      </c>
      <c r="D3399" s="19">
        <v>16.510000000000002</v>
      </c>
    </row>
    <row r="3400" spans="1:4" ht="39" x14ac:dyDescent="0.25">
      <c r="A3400" s="18">
        <v>101226</v>
      </c>
      <c r="B3400" s="80" t="s">
        <v>12445</v>
      </c>
      <c r="C3400" s="18" t="s">
        <v>107</v>
      </c>
      <c r="D3400" s="19">
        <v>17.39</v>
      </c>
    </row>
    <row r="3401" spans="1:4" ht="39" x14ac:dyDescent="0.25">
      <c r="A3401" s="18">
        <v>101222</v>
      </c>
      <c r="B3401" s="80" t="s">
        <v>12446</v>
      </c>
      <c r="C3401" s="18" t="s">
        <v>107</v>
      </c>
      <c r="D3401" s="19">
        <v>22.06</v>
      </c>
    </row>
    <row r="3402" spans="1:4" ht="39" x14ac:dyDescent="0.25">
      <c r="A3402" s="18">
        <v>101227</v>
      </c>
      <c r="B3402" s="80" t="s">
        <v>12447</v>
      </c>
      <c r="C3402" s="18" t="s">
        <v>107</v>
      </c>
      <c r="D3402" s="19">
        <v>20.18</v>
      </c>
    </row>
    <row r="3403" spans="1:4" ht="39" x14ac:dyDescent="0.25">
      <c r="A3403" s="18">
        <v>101228</v>
      </c>
      <c r="B3403" s="80" t="s">
        <v>12448</v>
      </c>
      <c r="C3403" s="18" t="s">
        <v>107</v>
      </c>
      <c r="D3403" s="19">
        <v>21.51</v>
      </c>
    </row>
    <row r="3404" spans="1:4" ht="39" x14ac:dyDescent="0.25">
      <c r="A3404" s="18">
        <v>101223</v>
      </c>
      <c r="B3404" s="80" t="s">
        <v>12449</v>
      </c>
      <c r="C3404" s="18" t="s">
        <v>107</v>
      </c>
      <c r="D3404" s="19">
        <v>24.58</v>
      </c>
    </row>
    <row r="3405" spans="1:4" ht="39" x14ac:dyDescent="0.25">
      <c r="A3405" s="18">
        <v>101229</v>
      </c>
      <c r="B3405" s="80" t="s">
        <v>12450</v>
      </c>
      <c r="C3405" s="18" t="s">
        <v>107</v>
      </c>
      <c r="D3405" s="19">
        <v>27.16</v>
      </c>
    </row>
    <row r="3406" spans="1:4" ht="39" x14ac:dyDescent="0.25">
      <c r="A3406" s="18">
        <v>101224</v>
      </c>
      <c r="B3406" s="80" t="s">
        <v>12451</v>
      </c>
      <c r="C3406" s="18" t="s">
        <v>107</v>
      </c>
      <c r="D3406" s="19">
        <v>30.86</v>
      </c>
    </row>
    <row r="3407" spans="1:4" ht="39" x14ac:dyDescent="0.25">
      <c r="A3407" s="18">
        <v>101265</v>
      </c>
      <c r="B3407" s="80" t="s">
        <v>12452</v>
      </c>
      <c r="C3407" s="18" t="s">
        <v>107</v>
      </c>
      <c r="D3407" s="19">
        <v>34.25</v>
      </c>
    </row>
    <row r="3408" spans="1:4" ht="39" x14ac:dyDescent="0.25">
      <c r="A3408" s="18">
        <v>101255</v>
      </c>
      <c r="B3408" s="80" t="s">
        <v>12453</v>
      </c>
      <c r="C3408" s="18" t="s">
        <v>107</v>
      </c>
      <c r="D3408" s="19">
        <v>12.19</v>
      </c>
    </row>
    <row r="3409" spans="1:4" ht="39" x14ac:dyDescent="0.25">
      <c r="A3409" s="18">
        <v>101261</v>
      </c>
      <c r="B3409" s="80" t="s">
        <v>12454</v>
      </c>
      <c r="C3409" s="18" t="s">
        <v>107</v>
      </c>
      <c r="D3409" s="19">
        <v>20.27</v>
      </c>
    </row>
    <row r="3410" spans="1:4" ht="39" x14ac:dyDescent="0.25">
      <c r="A3410" s="18">
        <v>101262</v>
      </c>
      <c r="B3410" s="80" t="s">
        <v>12455</v>
      </c>
      <c r="C3410" s="18" t="s">
        <v>107</v>
      </c>
      <c r="D3410" s="19">
        <v>21.38</v>
      </c>
    </row>
    <row r="3411" spans="1:4" ht="39" x14ac:dyDescent="0.25">
      <c r="A3411" s="18">
        <v>101263</v>
      </c>
      <c r="B3411" s="80" t="s">
        <v>12456</v>
      </c>
      <c r="C3411" s="18" t="s">
        <v>107</v>
      </c>
      <c r="D3411" s="19">
        <v>24.75</v>
      </c>
    </row>
    <row r="3412" spans="1:4" ht="39" x14ac:dyDescent="0.25">
      <c r="A3412" s="18">
        <v>101264</v>
      </c>
      <c r="B3412" s="80" t="s">
        <v>12457</v>
      </c>
      <c r="C3412" s="18" t="s">
        <v>107</v>
      </c>
      <c r="D3412" s="19">
        <v>27.46</v>
      </c>
    </row>
    <row r="3413" spans="1:4" ht="39" x14ac:dyDescent="0.25">
      <c r="A3413" s="18">
        <v>101230</v>
      </c>
      <c r="B3413" s="80" t="s">
        <v>2882</v>
      </c>
      <c r="C3413" s="18" t="s">
        <v>107</v>
      </c>
      <c r="D3413" s="19">
        <v>11.97</v>
      </c>
    </row>
    <row r="3414" spans="1:4" ht="39" x14ac:dyDescent="0.25">
      <c r="A3414" s="18">
        <v>101231</v>
      </c>
      <c r="B3414" s="80" t="s">
        <v>2883</v>
      </c>
      <c r="C3414" s="18" t="s">
        <v>107</v>
      </c>
      <c r="D3414" s="19">
        <v>11.41</v>
      </c>
    </row>
    <row r="3415" spans="1:4" ht="39" x14ac:dyDescent="0.25">
      <c r="A3415" s="18">
        <v>101272</v>
      </c>
      <c r="B3415" s="80" t="s">
        <v>2884</v>
      </c>
      <c r="C3415" s="18" t="s">
        <v>107</v>
      </c>
      <c r="D3415" s="19">
        <v>34.82</v>
      </c>
    </row>
    <row r="3416" spans="1:4" ht="39" x14ac:dyDescent="0.25">
      <c r="A3416" s="18">
        <v>101266</v>
      </c>
      <c r="B3416" s="80" t="s">
        <v>2885</v>
      </c>
      <c r="C3416" s="18" t="s">
        <v>107</v>
      </c>
      <c r="D3416" s="19">
        <v>12.28</v>
      </c>
    </row>
    <row r="3417" spans="1:4" ht="39" x14ac:dyDescent="0.25">
      <c r="A3417" s="18">
        <v>101239</v>
      </c>
      <c r="B3417" s="80" t="s">
        <v>2886</v>
      </c>
      <c r="C3417" s="18" t="s">
        <v>107</v>
      </c>
      <c r="D3417" s="19">
        <v>16.38</v>
      </c>
    </row>
    <row r="3418" spans="1:4" ht="39" x14ac:dyDescent="0.25">
      <c r="A3418" s="18">
        <v>101240</v>
      </c>
      <c r="B3418" s="80" t="s">
        <v>2887</v>
      </c>
      <c r="C3418" s="18" t="s">
        <v>107</v>
      </c>
      <c r="D3418" s="19">
        <v>17.28</v>
      </c>
    </row>
    <row r="3419" spans="1:4" ht="39" x14ac:dyDescent="0.25">
      <c r="A3419" s="18">
        <v>101268</v>
      </c>
      <c r="B3419" s="80" t="s">
        <v>2888</v>
      </c>
      <c r="C3419" s="18" t="s">
        <v>107</v>
      </c>
      <c r="D3419" s="19">
        <v>19.43</v>
      </c>
    </row>
    <row r="3420" spans="1:4" ht="39" x14ac:dyDescent="0.25">
      <c r="A3420" s="18">
        <v>101234</v>
      </c>
      <c r="B3420" s="80" t="s">
        <v>2889</v>
      </c>
      <c r="C3420" s="18" t="s">
        <v>107</v>
      </c>
      <c r="D3420" s="19">
        <v>18.68</v>
      </c>
    </row>
    <row r="3421" spans="1:4" ht="39" x14ac:dyDescent="0.25">
      <c r="A3421" s="18">
        <v>101235</v>
      </c>
      <c r="B3421" s="80" t="s">
        <v>2890</v>
      </c>
      <c r="C3421" s="18" t="s">
        <v>107</v>
      </c>
      <c r="D3421" s="19">
        <v>19.66</v>
      </c>
    </row>
    <row r="3422" spans="1:4" ht="39" x14ac:dyDescent="0.25">
      <c r="A3422" s="18">
        <v>101241</v>
      </c>
      <c r="B3422" s="80" t="s">
        <v>2891</v>
      </c>
      <c r="C3422" s="18" t="s">
        <v>107</v>
      </c>
      <c r="D3422" s="19">
        <v>20.239999999999998</v>
      </c>
    </row>
    <row r="3423" spans="1:4" ht="39" x14ac:dyDescent="0.25">
      <c r="A3423" s="18">
        <v>101269</v>
      </c>
      <c r="B3423" s="80" t="s">
        <v>2892</v>
      </c>
      <c r="C3423" s="18" t="s">
        <v>107</v>
      </c>
      <c r="D3423" s="19">
        <v>21.67</v>
      </c>
    </row>
    <row r="3424" spans="1:4" ht="39" x14ac:dyDescent="0.25">
      <c r="A3424" s="18">
        <v>101236</v>
      </c>
      <c r="B3424" s="80" t="s">
        <v>2893</v>
      </c>
      <c r="C3424" s="18" t="s">
        <v>107</v>
      </c>
      <c r="D3424" s="19">
        <v>22.93</v>
      </c>
    </row>
    <row r="3425" spans="1:4" ht="39" x14ac:dyDescent="0.25">
      <c r="A3425" s="18">
        <v>101237</v>
      </c>
      <c r="B3425" s="80" t="s">
        <v>2894</v>
      </c>
      <c r="C3425" s="18" t="s">
        <v>107</v>
      </c>
      <c r="D3425" s="19">
        <v>24.41</v>
      </c>
    </row>
    <row r="3426" spans="1:4" ht="39" x14ac:dyDescent="0.25">
      <c r="A3426" s="18">
        <v>101242</v>
      </c>
      <c r="B3426" s="80" t="s">
        <v>2895</v>
      </c>
      <c r="C3426" s="18" t="s">
        <v>107</v>
      </c>
      <c r="D3426" s="19">
        <v>22.66</v>
      </c>
    </row>
    <row r="3427" spans="1:4" ht="39" x14ac:dyDescent="0.25">
      <c r="A3427" s="18">
        <v>101270</v>
      </c>
      <c r="B3427" s="80" t="s">
        <v>2896</v>
      </c>
      <c r="C3427" s="18" t="s">
        <v>107</v>
      </c>
      <c r="D3427" s="19">
        <v>25.12</v>
      </c>
    </row>
    <row r="3428" spans="1:4" ht="39" x14ac:dyDescent="0.25">
      <c r="A3428" s="18">
        <v>101243</v>
      </c>
      <c r="B3428" s="80" t="s">
        <v>2897</v>
      </c>
      <c r="C3428" s="18" t="s">
        <v>107</v>
      </c>
      <c r="D3428" s="19">
        <v>27.47</v>
      </c>
    </row>
    <row r="3429" spans="1:4" ht="39" x14ac:dyDescent="0.25">
      <c r="A3429" s="18">
        <v>101271</v>
      </c>
      <c r="B3429" s="80" t="s">
        <v>2898</v>
      </c>
      <c r="C3429" s="18" t="s">
        <v>107</v>
      </c>
      <c r="D3429" s="19">
        <v>27.88</v>
      </c>
    </row>
    <row r="3430" spans="1:4" ht="39" x14ac:dyDescent="0.25">
      <c r="A3430" s="18">
        <v>101238</v>
      </c>
      <c r="B3430" s="80" t="s">
        <v>2899</v>
      </c>
      <c r="C3430" s="18" t="s">
        <v>107</v>
      </c>
      <c r="D3430" s="19">
        <v>30.92</v>
      </c>
    </row>
    <row r="3431" spans="1:4" ht="39" x14ac:dyDescent="0.25">
      <c r="A3431" s="18">
        <v>101232</v>
      </c>
      <c r="B3431" s="80" t="s">
        <v>2900</v>
      </c>
      <c r="C3431" s="18" t="s">
        <v>107</v>
      </c>
      <c r="D3431" s="19">
        <v>10.23</v>
      </c>
    </row>
    <row r="3432" spans="1:4" ht="39" x14ac:dyDescent="0.25">
      <c r="A3432" s="18">
        <v>101233</v>
      </c>
      <c r="B3432" s="80" t="s">
        <v>2901</v>
      </c>
      <c r="C3432" s="18" t="s">
        <v>107</v>
      </c>
      <c r="D3432" s="19">
        <v>9.4499999999999993</v>
      </c>
    </row>
    <row r="3433" spans="1:4" ht="39" x14ac:dyDescent="0.25">
      <c r="A3433" s="18">
        <v>101248</v>
      </c>
      <c r="B3433" s="80" t="s">
        <v>2902</v>
      </c>
      <c r="C3433" s="18" t="s">
        <v>107</v>
      </c>
      <c r="D3433" s="19">
        <v>29.55</v>
      </c>
    </row>
    <row r="3434" spans="1:4" ht="39" x14ac:dyDescent="0.25">
      <c r="A3434" s="18">
        <v>101277</v>
      </c>
      <c r="B3434" s="80" t="s">
        <v>2903</v>
      </c>
      <c r="C3434" s="18" t="s">
        <v>107</v>
      </c>
      <c r="D3434" s="19">
        <v>33.72</v>
      </c>
    </row>
    <row r="3435" spans="1:4" ht="39" x14ac:dyDescent="0.25">
      <c r="A3435" s="18">
        <v>101267</v>
      </c>
      <c r="B3435" s="80" t="s">
        <v>2904</v>
      </c>
      <c r="C3435" s="18" t="s">
        <v>107</v>
      </c>
      <c r="D3435" s="19">
        <v>11.83</v>
      </c>
    </row>
    <row r="3436" spans="1:4" ht="39" x14ac:dyDescent="0.25">
      <c r="A3436" s="18">
        <v>101249</v>
      </c>
      <c r="B3436" s="80" t="s">
        <v>2905</v>
      </c>
      <c r="C3436" s="18" t="s">
        <v>107</v>
      </c>
      <c r="D3436" s="19">
        <v>15.01</v>
      </c>
    </row>
    <row r="3437" spans="1:4" ht="39" x14ac:dyDescent="0.25">
      <c r="A3437" s="18">
        <v>101273</v>
      </c>
      <c r="B3437" s="80" t="s">
        <v>2906</v>
      </c>
      <c r="C3437" s="18" t="s">
        <v>107</v>
      </c>
      <c r="D3437" s="19">
        <v>18.579999999999998</v>
      </c>
    </row>
    <row r="3438" spans="1:4" ht="39" x14ac:dyDescent="0.25">
      <c r="A3438" s="18">
        <v>101245</v>
      </c>
      <c r="B3438" s="80" t="s">
        <v>2907</v>
      </c>
      <c r="C3438" s="18" t="s">
        <v>107</v>
      </c>
      <c r="D3438" s="19">
        <v>18.260000000000002</v>
      </c>
    </row>
    <row r="3439" spans="1:4" ht="39" x14ac:dyDescent="0.25">
      <c r="A3439" s="18">
        <v>101250</v>
      </c>
      <c r="B3439" s="80" t="s">
        <v>2908</v>
      </c>
      <c r="C3439" s="18" t="s">
        <v>107</v>
      </c>
      <c r="D3439" s="19">
        <v>16.7</v>
      </c>
    </row>
    <row r="3440" spans="1:4" ht="39" x14ac:dyDescent="0.25">
      <c r="A3440" s="18">
        <v>101251</v>
      </c>
      <c r="B3440" s="80" t="s">
        <v>2909</v>
      </c>
      <c r="C3440" s="18" t="s">
        <v>107</v>
      </c>
      <c r="D3440" s="19">
        <v>18.95</v>
      </c>
    </row>
    <row r="3441" spans="1:4" ht="39" x14ac:dyDescent="0.25">
      <c r="A3441" s="18">
        <v>101274</v>
      </c>
      <c r="B3441" s="80" t="s">
        <v>2910</v>
      </c>
      <c r="C3441" s="18" t="s">
        <v>107</v>
      </c>
      <c r="D3441" s="19">
        <v>20.57</v>
      </c>
    </row>
    <row r="3442" spans="1:4" ht="39" x14ac:dyDescent="0.25">
      <c r="A3442" s="18">
        <v>101246</v>
      </c>
      <c r="B3442" s="80" t="s">
        <v>2911</v>
      </c>
      <c r="C3442" s="18" t="s">
        <v>107</v>
      </c>
      <c r="D3442" s="19">
        <v>21.24</v>
      </c>
    </row>
    <row r="3443" spans="1:4" ht="39" x14ac:dyDescent="0.25">
      <c r="A3443" s="18">
        <v>101252</v>
      </c>
      <c r="B3443" s="80" t="s">
        <v>2912</v>
      </c>
      <c r="C3443" s="18" t="s">
        <v>107</v>
      </c>
      <c r="D3443" s="19">
        <v>20.64</v>
      </c>
    </row>
    <row r="3444" spans="1:4" ht="39" x14ac:dyDescent="0.25">
      <c r="A3444" s="18">
        <v>101275</v>
      </c>
      <c r="B3444" s="80" t="s">
        <v>2913</v>
      </c>
      <c r="C3444" s="18" t="s">
        <v>107</v>
      </c>
      <c r="D3444" s="19">
        <v>23.83</v>
      </c>
    </row>
    <row r="3445" spans="1:4" ht="39" x14ac:dyDescent="0.25">
      <c r="A3445" s="18">
        <v>101247</v>
      </c>
      <c r="B3445" s="80" t="s">
        <v>2914</v>
      </c>
      <c r="C3445" s="18" t="s">
        <v>107</v>
      </c>
      <c r="D3445" s="19">
        <v>23.6</v>
      </c>
    </row>
    <row r="3446" spans="1:4" ht="39" x14ac:dyDescent="0.25">
      <c r="A3446" s="18">
        <v>101276</v>
      </c>
      <c r="B3446" s="80" t="s">
        <v>2915</v>
      </c>
      <c r="C3446" s="18" t="s">
        <v>107</v>
      </c>
      <c r="D3446" s="19">
        <v>26.35</v>
      </c>
    </row>
    <row r="3447" spans="1:4" ht="39" x14ac:dyDescent="0.25">
      <c r="A3447" s="18">
        <v>101253</v>
      </c>
      <c r="B3447" s="80" t="s">
        <v>2916</v>
      </c>
      <c r="C3447" s="18" t="s">
        <v>107</v>
      </c>
      <c r="D3447" s="19">
        <v>26.01</v>
      </c>
    </row>
    <row r="3448" spans="1:4" ht="39" x14ac:dyDescent="0.25">
      <c r="A3448" s="18">
        <v>101244</v>
      </c>
      <c r="B3448" s="80" t="s">
        <v>2917</v>
      </c>
      <c r="C3448" s="18" t="s">
        <v>107</v>
      </c>
      <c r="D3448" s="19">
        <v>17.28</v>
      </c>
    </row>
    <row r="3449" spans="1:4" x14ac:dyDescent="0.25">
      <c r="A3449" s="18">
        <v>93358</v>
      </c>
      <c r="B3449" s="80" t="s">
        <v>2918</v>
      </c>
      <c r="C3449" s="18" t="s">
        <v>107</v>
      </c>
      <c r="D3449" s="19">
        <v>98.22</v>
      </c>
    </row>
    <row r="3450" spans="1:4" ht="39" x14ac:dyDescent="0.25">
      <c r="A3450" s="18">
        <v>90082</v>
      </c>
      <c r="B3450" s="80" t="s">
        <v>2919</v>
      </c>
      <c r="C3450" s="18" t="s">
        <v>107</v>
      </c>
      <c r="D3450" s="19">
        <v>9.89</v>
      </c>
    </row>
    <row r="3451" spans="1:4" ht="39" x14ac:dyDescent="0.25">
      <c r="A3451" s="18">
        <v>90091</v>
      </c>
      <c r="B3451" s="80" t="s">
        <v>2920</v>
      </c>
      <c r="C3451" s="18" t="s">
        <v>107</v>
      </c>
      <c r="D3451" s="19">
        <v>6.22</v>
      </c>
    </row>
    <row r="3452" spans="1:4" ht="39" x14ac:dyDescent="0.25">
      <c r="A3452" s="18">
        <v>102307</v>
      </c>
      <c r="B3452" s="80" t="s">
        <v>2921</v>
      </c>
      <c r="C3452" s="18" t="s">
        <v>107</v>
      </c>
      <c r="D3452" s="19">
        <v>12.35</v>
      </c>
    </row>
    <row r="3453" spans="1:4" ht="39" x14ac:dyDescent="0.25">
      <c r="A3453" s="18">
        <v>102315</v>
      </c>
      <c r="B3453" s="80" t="s">
        <v>2922</v>
      </c>
      <c r="C3453" s="18" t="s">
        <v>107</v>
      </c>
      <c r="D3453" s="19">
        <v>7.78</v>
      </c>
    </row>
    <row r="3454" spans="1:4" ht="26.25" x14ac:dyDescent="0.25">
      <c r="A3454" s="18">
        <v>102283</v>
      </c>
      <c r="B3454" s="80" t="s">
        <v>2923</v>
      </c>
      <c r="C3454" s="18" t="s">
        <v>107</v>
      </c>
      <c r="D3454" s="19">
        <v>12.93</v>
      </c>
    </row>
    <row r="3455" spans="1:4" ht="26.25" x14ac:dyDescent="0.25">
      <c r="A3455" s="18">
        <v>102291</v>
      </c>
      <c r="B3455" s="80" t="s">
        <v>2924</v>
      </c>
      <c r="C3455" s="18" t="s">
        <v>107</v>
      </c>
      <c r="D3455" s="19">
        <v>8.15</v>
      </c>
    </row>
    <row r="3456" spans="1:4" ht="39" x14ac:dyDescent="0.25">
      <c r="A3456" s="18">
        <v>102276</v>
      </c>
      <c r="B3456" s="80" t="s">
        <v>2925</v>
      </c>
      <c r="C3456" s="18" t="s">
        <v>107</v>
      </c>
      <c r="D3456" s="19">
        <v>11.13</v>
      </c>
    </row>
    <row r="3457" spans="1:4" ht="39" x14ac:dyDescent="0.25">
      <c r="A3457" s="18">
        <v>102306</v>
      </c>
      <c r="B3457" s="80" t="s">
        <v>2926</v>
      </c>
      <c r="C3457" s="18" t="s">
        <v>107</v>
      </c>
      <c r="D3457" s="19">
        <v>13.91</v>
      </c>
    </row>
    <row r="3458" spans="1:4" ht="39" x14ac:dyDescent="0.25">
      <c r="A3458" s="18">
        <v>102279</v>
      </c>
      <c r="B3458" s="80" t="s">
        <v>2927</v>
      </c>
      <c r="C3458" s="18" t="s">
        <v>107</v>
      </c>
      <c r="D3458" s="19">
        <v>7</v>
      </c>
    </row>
    <row r="3459" spans="1:4" ht="39" x14ac:dyDescent="0.25">
      <c r="A3459" s="18">
        <v>102282</v>
      </c>
      <c r="B3459" s="80" t="s">
        <v>2928</v>
      </c>
      <c r="C3459" s="18" t="s">
        <v>107</v>
      </c>
      <c r="D3459" s="19">
        <v>14.57</v>
      </c>
    </row>
    <row r="3460" spans="1:4" ht="26.25" x14ac:dyDescent="0.25">
      <c r="A3460" s="18">
        <v>102290</v>
      </c>
      <c r="B3460" s="80" t="s">
        <v>2929</v>
      </c>
      <c r="C3460" s="18" t="s">
        <v>107</v>
      </c>
      <c r="D3460" s="19">
        <v>9.17</v>
      </c>
    </row>
    <row r="3461" spans="1:4" ht="39" x14ac:dyDescent="0.25">
      <c r="A3461" s="18">
        <v>90100</v>
      </c>
      <c r="B3461" s="80" t="s">
        <v>2930</v>
      </c>
      <c r="C3461" s="18" t="s">
        <v>107</v>
      </c>
      <c r="D3461" s="19">
        <v>13.69</v>
      </c>
    </row>
    <row r="3462" spans="1:4" ht="39" x14ac:dyDescent="0.25">
      <c r="A3462" s="18">
        <v>102323</v>
      </c>
      <c r="B3462" s="80" t="s">
        <v>2931</v>
      </c>
      <c r="C3462" s="18" t="s">
        <v>107</v>
      </c>
      <c r="D3462" s="19">
        <v>17.11</v>
      </c>
    </row>
    <row r="3463" spans="1:4" ht="39" x14ac:dyDescent="0.25">
      <c r="A3463" s="18">
        <v>102327</v>
      </c>
      <c r="B3463" s="80" t="s">
        <v>2932</v>
      </c>
      <c r="C3463" s="18" t="s">
        <v>107</v>
      </c>
      <c r="D3463" s="19">
        <v>10.78</v>
      </c>
    </row>
    <row r="3464" spans="1:4" ht="26.25" x14ac:dyDescent="0.25">
      <c r="A3464" s="18">
        <v>102299</v>
      </c>
      <c r="B3464" s="80" t="s">
        <v>2933</v>
      </c>
      <c r="C3464" s="18" t="s">
        <v>107</v>
      </c>
      <c r="D3464" s="19">
        <v>17.91</v>
      </c>
    </row>
    <row r="3465" spans="1:4" ht="26.25" x14ac:dyDescent="0.25">
      <c r="A3465" s="18">
        <v>102303</v>
      </c>
      <c r="B3465" s="80" t="s">
        <v>2934</v>
      </c>
      <c r="C3465" s="18" t="s">
        <v>107</v>
      </c>
      <c r="D3465" s="19">
        <v>11.28</v>
      </c>
    </row>
    <row r="3466" spans="1:4" ht="39" x14ac:dyDescent="0.25">
      <c r="A3466" s="18">
        <v>90099</v>
      </c>
      <c r="B3466" s="80" t="s">
        <v>2935</v>
      </c>
      <c r="C3466" s="18" t="s">
        <v>107</v>
      </c>
      <c r="D3466" s="19">
        <v>15.98</v>
      </c>
    </row>
    <row r="3467" spans="1:4" ht="39" x14ac:dyDescent="0.25">
      <c r="A3467" s="18">
        <v>102322</v>
      </c>
      <c r="B3467" s="80" t="s">
        <v>2936</v>
      </c>
      <c r="C3467" s="18" t="s">
        <v>107</v>
      </c>
      <c r="D3467" s="19">
        <v>19.97</v>
      </c>
    </row>
    <row r="3468" spans="1:4" ht="39" x14ac:dyDescent="0.25">
      <c r="A3468" s="18">
        <v>102298</v>
      </c>
      <c r="B3468" s="80" t="s">
        <v>2937</v>
      </c>
      <c r="C3468" s="18" t="s">
        <v>107</v>
      </c>
      <c r="D3468" s="19">
        <v>20.9</v>
      </c>
    </row>
    <row r="3469" spans="1:4" ht="26.25" x14ac:dyDescent="0.25">
      <c r="A3469" s="18">
        <v>102302</v>
      </c>
      <c r="B3469" s="80" t="s">
        <v>2938</v>
      </c>
      <c r="C3469" s="18" t="s">
        <v>107</v>
      </c>
      <c r="D3469" s="19">
        <v>13.17</v>
      </c>
    </row>
    <row r="3470" spans="1:4" ht="39" x14ac:dyDescent="0.25">
      <c r="A3470" s="18">
        <v>102326</v>
      </c>
      <c r="B3470" s="80" t="s">
        <v>2939</v>
      </c>
      <c r="C3470" s="18" t="s">
        <v>107</v>
      </c>
      <c r="D3470" s="19">
        <v>12.58</v>
      </c>
    </row>
    <row r="3471" spans="1:4" ht="39" x14ac:dyDescent="0.25">
      <c r="A3471" s="18">
        <v>102314</v>
      </c>
      <c r="B3471" s="80" t="s">
        <v>2940</v>
      </c>
      <c r="C3471" s="18" t="s">
        <v>107</v>
      </c>
      <c r="D3471" s="19">
        <v>8.77</v>
      </c>
    </row>
    <row r="3472" spans="1:4" ht="39" x14ac:dyDescent="0.25">
      <c r="A3472" s="18">
        <v>102312</v>
      </c>
      <c r="B3472" s="80" t="s">
        <v>2941</v>
      </c>
      <c r="C3472" s="18" t="s">
        <v>107</v>
      </c>
      <c r="D3472" s="19">
        <v>11.11</v>
      </c>
    </row>
    <row r="3473" spans="1:4" ht="39" x14ac:dyDescent="0.25">
      <c r="A3473" s="18">
        <v>102288</v>
      </c>
      <c r="B3473" s="80" t="s">
        <v>2942</v>
      </c>
      <c r="C3473" s="18" t="s">
        <v>107</v>
      </c>
      <c r="D3473" s="19">
        <v>11.62</v>
      </c>
    </row>
    <row r="3474" spans="1:4" ht="39" x14ac:dyDescent="0.25">
      <c r="A3474" s="18">
        <v>90087</v>
      </c>
      <c r="B3474" s="80" t="s">
        <v>2943</v>
      </c>
      <c r="C3474" s="18" t="s">
        <v>107</v>
      </c>
      <c r="D3474" s="19">
        <v>8.8800000000000008</v>
      </c>
    </row>
    <row r="3475" spans="1:4" ht="39" x14ac:dyDescent="0.25">
      <c r="A3475" s="18">
        <v>102308</v>
      </c>
      <c r="B3475" s="80" t="s">
        <v>2944</v>
      </c>
      <c r="C3475" s="18" t="s">
        <v>107</v>
      </c>
      <c r="D3475" s="19">
        <v>11.96</v>
      </c>
    </row>
    <row r="3476" spans="1:4" ht="39" x14ac:dyDescent="0.25">
      <c r="A3476" s="18">
        <v>90084</v>
      </c>
      <c r="B3476" s="80" t="s">
        <v>2945</v>
      </c>
      <c r="C3476" s="18" t="s">
        <v>107</v>
      </c>
      <c r="D3476" s="19">
        <v>9.57</v>
      </c>
    </row>
    <row r="3477" spans="1:4" ht="39" x14ac:dyDescent="0.25">
      <c r="A3477" s="18">
        <v>102284</v>
      </c>
      <c r="B3477" s="80" t="s">
        <v>2946</v>
      </c>
      <c r="C3477" s="18" t="s">
        <v>107</v>
      </c>
      <c r="D3477" s="19">
        <v>12.53</v>
      </c>
    </row>
    <row r="3478" spans="1:4" ht="39" x14ac:dyDescent="0.25">
      <c r="A3478" s="18">
        <v>102325</v>
      </c>
      <c r="B3478" s="80" t="s">
        <v>2947</v>
      </c>
      <c r="C3478" s="18" t="s">
        <v>107</v>
      </c>
      <c r="D3478" s="19">
        <v>15.48</v>
      </c>
    </row>
    <row r="3479" spans="1:4" ht="39" x14ac:dyDescent="0.25">
      <c r="A3479" s="18">
        <v>102329</v>
      </c>
      <c r="B3479" s="80" t="s">
        <v>2948</v>
      </c>
      <c r="C3479" s="18" t="s">
        <v>107</v>
      </c>
      <c r="D3479" s="19">
        <v>9.76</v>
      </c>
    </row>
    <row r="3480" spans="1:4" ht="39" x14ac:dyDescent="0.25">
      <c r="A3480" s="18">
        <v>102301</v>
      </c>
      <c r="B3480" s="80" t="s">
        <v>2949</v>
      </c>
      <c r="C3480" s="18" t="s">
        <v>107</v>
      </c>
      <c r="D3480" s="19">
        <v>16.2</v>
      </c>
    </row>
    <row r="3481" spans="1:4" ht="39" x14ac:dyDescent="0.25">
      <c r="A3481" s="18">
        <v>102305</v>
      </c>
      <c r="B3481" s="80" t="s">
        <v>2950</v>
      </c>
      <c r="C3481" s="18" t="s">
        <v>107</v>
      </c>
      <c r="D3481" s="19">
        <v>10.199999999999999</v>
      </c>
    </row>
    <row r="3482" spans="1:4" ht="39" x14ac:dyDescent="0.25">
      <c r="A3482" s="18">
        <v>90101</v>
      </c>
      <c r="B3482" s="80" t="s">
        <v>2951</v>
      </c>
      <c r="C3482" s="18" t="s">
        <v>107</v>
      </c>
      <c r="D3482" s="19">
        <v>13.52</v>
      </c>
    </row>
    <row r="3483" spans="1:4" ht="39" x14ac:dyDescent="0.25">
      <c r="A3483" s="18">
        <v>102324</v>
      </c>
      <c r="B3483" s="80" t="s">
        <v>2952</v>
      </c>
      <c r="C3483" s="18" t="s">
        <v>107</v>
      </c>
      <c r="D3483" s="19">
        <v>16.91</v>
      </c>
    </row>
    <row r="3484" spans="1:4" ht="39" x14ac:dyDescent="0.25">
      <c r="A3484" s="18">
        <v>102300</v>
      </c>
      <c r="B3484" s="80" t="s">
        <v>2953</v>
      </c>
      <c r="C3484" s="18" t="s">
        <v>107</v>
      </c>
      <c r="D3484" s="19">
        <v>17.7</v>
      </c>
    </row>
    <row r="3485" spans="1:4" ht="39" x14ac:dyDescent="0.25">
      <c r="A3485" s="18">
        <v>90102</v>
      </c>
      <c r="B3485" s="80" t="s">
        <v>2954</v>
      </c>
      <c r="C3485" s="18" t="s">
        <v>107</v>
      </c>
      <c r="D3485" s="19">
        <v>12.38</v>
      </c>
    </row>
    <row r="3486" spans="1:4" ht="39" x14ac:dyDescent="0.25">
      <c r="A3486" s="18">
        <v>102328</v>
      </c>
      <c r="B3486" s="80" t="s">
        <v>2955</v>
      </c>
      <c r="C3486" s="18" t="s">
        <v>107</v>
      </c>
      <c r="D3486" s="19">
        <v>10.65</v>
      </c>
    </row>
    <row r="3487" spans="1:4" ht="39" x14ac:dyDescent="0.25">
      <c r="A3487" s="18">
        <v>102304</v>
      </c>
      <c r="B3487" s="80" t="s">
        <v>2956</v>
      </c>
      <c r="C3487" s="18" t="s">
        <v>107</v>
      </c>
      <c r="D3487" s="19">
        <v>11.15</v>
      </c>
    </row>
    <row r="3488" spans="1:4" ht="39" x14ac:dyDescent="0.25">
      <c r="A3488" s="18">
        <v>102295</v>
      </c>
      <c r="B3488" s="80" t="s">
        <v>2957</v>
      </c>
      <c r="C3488" s="18" t="s">
        <v>107</v>
      </c>
      <c r="D3488" s="19">
        <v>7.62</v>
      </c>
    </row>
    <row r="3489" spans="1:4" ht="39" x14ac:dyDescent="0.25">
      <c r="A3489" s="18">
        <v>102281</v>
      </c>
      <c r="B3489" s="80" t="s">
        <v>2958</v>
      </c>
      <c r="C3489" s="18" t="s">
        <v>107</v>
      </c>
      <c r="D3489" s="19">
        <v>5.81</v>
      </c>
    </row>
    <row r="3490" spans="1:4" ht="39" x14ac:dyDescent="0.25">
      <c r="A3490" s="18">
        <v>102311</v>
      </c>
      <c r="B3490" s="80" t="s">
        <v>2959</v>
      </c>
      <c r="C3490" s="18" t="s">
        <v>107</v>
      </c>
      <c r="D3490" s="19">
        <v>11.55</v>
      </c>
    </row>
    <row r="3491" spans="1:4" ht="39" x14ac:dyDescent="0.25">
      <c r="A3491" s="18">
        <v>102319</v>
      </c>
      <c r="B3491" s="80" t="s">
        <v>2960</v>
      </c>
      <c r="C3491" s="18" t="s">
        <v>107</v>
      </c>
      <c r="D3491" s="19">
        <v>7.28</v>
      </c>
    </row>
    <row r="3492" spans="1:4" ht="39" x14ac:dyDescent="0.25">
      <c r="A3492" s="18">
        <v>102287</v>
      </c>
      <c r="B3492" s="80" t="s">
        <v>2961</v>
      </c>
      <c r="C3492" s="18" t="s">
        <v>107</v>
      </c>
      <c r="D3492" s="19">
        <v>12.09</v>
      </c>
    </row>
    <row r="3493" spans="1:4" ht="39" x14ac:dyDescent="0.25">
      <c r="A3493" s="18">
        <v>102316</v>
      </c>
      <c r="B3493" s="80" t="s">
        <v>2962</v>
      </c>
      <c r="C3493" s="18" t="s">
        <v>107</v>
      </c>
      <c r="D3493" s="19">
        <v>7.54</v>
      </c>
    </row>
    <row r="3494" spans="1:4" ht="39" x14ac:dyDescent="0.25">
      <c r="A3494" s="18">
        <v>102292</v>
      </c>
      <c r="B3494" s="80" t="s">
        <v>2963</v>
      </c>
      <c r="C3494" s="18" t="s">
        <v>107</v>
      </c>
      <c r="D3494" s="19">
        <v>7.89</v>
      </c>
    </row>
    <row r="3495" spans="1:4" ht="39" x14ac:dyDescent="0.25">
      <c r="A3495" s="18">
        <v>90092</v>
      </c>
      <c r="B3495" s="80" t="s">
        <v>2964</v>
      </c>
      <c r="C3495" s="18" t="s">
        <v>107</v>
      </c>
      <c r="D3495" s="19">
        <v>6.03</v>
      </c>
    </row>
    <row r="3496" spans="1:4" ht="39" x14ac:dyDescent="0.25">
      <c r="A3496" s="18">
        <v>102278</v>
      </c>
      <c r="B3496" s="80" t="s">
        <v>2965</v>
      </c>
      <c r="C3496" s="18" t="s">
        <v>107</v>
      </c>
      <c r="D3496" s="19">
        <v>9.24</v>
      </c>
    </row>
    <row r="3497" spans="1:4" ht="39" x14ac:dyDescent="0.25">
      <c r="A3497" s="18">
        <v>90094</v>
      </c>
      <c r="B3497" s="80" t="s">
        <v>2966</v>
      </c>
      <c r="C3497" s="18" t="s">
        <v>107</v>
      </c>
      <c r="D3497" s="19">
        <v>5.69</v>
      </c>
    </row>
    <row r="3498" spans="1:4" ht="39" x14ac:dyDescent="0.25">
      <c r="A3498" s="18">
        <v>102309</v>
      </c>
      <c r="B3498" s="80" t="s">
        <v>2967</v>
      </c>
      <c r="C3498" s="18" t="s">
        <v>107</v>
      </c>
      <c r="D3498" s="19">
        <v>11.32</v>
      </c>
    </row>
    <row r="3499" spans="1:4" ht="39" x14ac:dyDescent="0.25">
      <c r="A3499" s="18">
        <v>102285</v>
      </c>
      <c r="B3499" s="80" t="s">
        <v>2968</v>
      </c>
      <c r="C3499" s="18" t="s">
        <v>107</v>
      </c>
      <c r="D3499" s="19">
        <v>11.85</v>
      </c>
    </row>
    <row r="3500" spans="1:4" ht="39" x14ac:dyDescent="0.25">
      <c r="A3500" s="18">
        <v>90095</v>
      </c>
      <c r="B3500" s="80" t="s">
        <v>2969</v>
      </c>
      <c r="C3500" s="18" t="s">
        <v>107</v>
      </c>
      <c r="D3500" s="19">
        <v>5.6</v>
      </c>
    </row>
    <row r="3501" spans="1:4" ht="39" x14ac:dyDescent="0.25">
      <c r="A3501" s="18">
        <v>102320</v>
      </c>
      <c r="B3501" s="80" t="s">
        <v>2970</v>
      </c>
      <c r="C3501" s="18" t="s">
        <v>107</v>
      </c>
      <c r="D3501" s="19">
        <v>7</v>
      </c>
    </row>
    <row r="3502" spans="1:4" ht="39" x14ac:dyDescent="0.25">
      <c r="A3502" s="18">
        <v>102296</v>
      </c>
      <c r="B3502" s="80" t="s">
        <v>2971</v>
      </c>
      <c r="C3502" s="18" t="s">
        <v>107</v>
      </c>
      <c r="D3502" s="19">
        <v>7.33</v>
      </c>
    </row>
    <row r="3503" spans="1:4" ht="39" x14ac:dyDescent="0.25">
      <c r="A3503" s="18">
        <v>90086</v>
      </c>
      <c r="B3503" s="80" t="s">
        <v>2972</v>
      </c>
      <c r="C3503" s="18" t="s">
        <v>107</v>
      </c>
      <c r="D3503" s="19">
        <v>9.0500000000000007</v>
      </c>
    </row>
    <row r="3504" spans="1:4" ht="39" x14ac:dyDescent="0.25">
      <c r="A3504" s="18">
        <v>102277</v>
      </c>
      <c r="B3504" s="80" t="s">
        <v>2973</v>
      </c>
      <c r="C3504" s="18" t="s">
        <v>107</v>
      </c>
      <c r="D3504" s="19">
        <v>8.7899999999999991</v>
      </c>
    </row>
    <row r="3505" spans="1:4" ht="39" x14ac:dyDescent="0.25">
      <c r="A3505" s="18">
        <v>102286</v>
      </c>
      <c r="B3505" s="80" t="s">
        <v>2974</v>
      </c>
      <c r="C3505" s="18" t="s">
        <v>107</v>
      </c>
      <c r="D3505" s="19">
        <v>11.5</v>
      </c>
    </row>
    <row r="3506" spans="1:4" ht="39" x14ac:dyDescent="0.25">
      <c r="A3506" s="18">
        <v>90098</v>
      </c>
      <c r="B3506" s="80" t="s">
        <v>2975</v>
      </c>
      <c r="C3506" s="18" t="s">
        <v>107</v>
      </c>
      <c r="D3506" s="19">
        <v>5.48</v>
      </c>
    </row>
    <row r="3507" spans="1:4" ht="39" x14ac:dyDescent="0.25">
      <c r="A3507" s="18">
        <v>102313</v>
      </c>
      <c r="B3507" s="80" t="s">
        <v>2976</v>
      </c>
      <c r="C3507" s="18" t="s">
        <v>107</v>
      </c>
      <c r="D3507" s="19">
        <v>10.88</v>
      </c>
    </row>
    <row r="3508" spans="1:4" ht="39" x14ac:dyDescent="0.25">
      <c r="A3508" s="18">
        <v>102321</v>
      </c>
      <c r="B3508" s="80" t="s">
        <v>2977</v>
      </c>
      <c r="C3508" s="18" t="s">
        <v>107</v>
      </c>
      <c r="D3508" s="19">
        <v>6.85</v>
      </c>
    </row>
    <row r="3509" spans="1:4" ht="39" x14ac:dyDescent="0.25">
      <c r="A3509" s="18">
        <v>102289</v>
      </c>
      <c r="B3509" s="80" t="s">
        <v>2978</v>
      </c>
      <c r="C3509" s="18" t="s">
        <v>107</v>
      </c>
      <c r="D3509" s="19">
        <v>11.4</v>
      </c>
    </row>
    <row r="3510" spans="1:4" ht="39" x14ac:dyDescent="0.25">
      <c r="A3510" s="18">
        <v>102297</v>
      </c>
      <c r="B3510" s="80" t="s">
        <v>2979</v>
      </c>
      <c r="C3510" s="18" t="s">
        <v>107</v>
      </c>
      <c r="D3510" s="19">
        <v>7.18</v>
      </c>
    </row>
    <row r="3511" spans="1:4" ht="39" x14ac:dyDescent="0.25">
      <c r="A3511" s="18">
        <v>102280</v>
      </c>
      <c r="B3511" s="80" t="s">
        <v>2980</v>
      </c>
      <c r="C3511" s="18" t="s">
        <v>107</v>
      </c>
      <c r="D3511" s="19">
        <v>5.54</v>
      </c>
    </row>
    <row r="3512" spans="1:4" ht="39" x14ac:dyDescent="0.25">
      <c r="A3512" s="18">
        <v>102294</v>
      </c>
      <c r="B3512" s="80" t="s">
        <v>2981</v>
      </c>
      <c r="C3512" s="18" t="s">
        <v>107</v>
      </c>
      <c r="D3512" s="19">
        <v>7.24</v>
      </c>
    </row>
    <row r="3513" spans="1:4" ht="39" x14ac:dyDescent="0.25">
      <c r="A3513" s="18">
        <v>90090</v>
      </c>
      <c r="B3513" s="80" t="s">
        <v>2982</v>
      </c>
      <c r="C3513" s="18" t="s">
        <v>107</v>
      </c>
      <c r="D3513" s="19">
        <v>8.7100000000000009</v>
      </c>
    </row>
    <row r="3514" spans="1:4" ht="39" x14ac:dyDescent="0.25">
      <c r="A3514" s="18">
        <v>102317</v>
      </c>
      <c r="B3514" s="80" t="s">
        <v>2983</v>
      </c>
      <c r="C3514" s="18" t="s">
        <v>107</v>
      </c>
      <c r="D3514" s="19">
        <v>7.13</v>
      </c>
    </row>
    <row r="3515" spans="1:4" ht="39" x14ac:dyDescent="0.25">
      <c r="A3515" s="18">
        <v>102293</v>
      </c>
      <c r="B3515" s="80" t="s">
        <v>2984</v>
      </c>
      <c r="C3515" s="18" t="s">
        <v>107</v>
      </c>
      <c r="D3515" s="19">
        <v>7.46</v>
      </c>
    </row>
    <row r="3516" spans="1:4" ht="39" x14ac:dyDescent="0.25">
      <c r="A3516" s="18">
        <v>102310</v>
      </c>
      <c r="B3516" s="80" t="s">
        <v>2985</v>
      </c>
      <c r="C3516" s="18" t="s">
        <v>107</v>
      </c>
      <c r="D3516" s="19">
        <v>10.99</v>
      </c>
    </row>
    <row r="3517" spans="1:4" ht="39" x14ac:dyDescent="0.25">
      <c r="A3517" s="18">
        <v>102318</v>
      </c>
      <c r="B3517" s="80" t="s">
        <v>2986</v>
      </c>
      <c r="C3517" s="18" t="s">
        <v>107</v>
      </c>
      <c r="D3517" s="19">
        <v>6.92</v>
      </c>
    </row>
    <row r="3518" spans="1:4" ht="39" x14ac:dyDescent="0.25">
      <c r="A3518" s="18">
        <v>90106</v>
      </c>
      <c r="B3518" s="80" t="s">
        <v>2987</v>
      </c>
      <c r="C3518" s="18" t="s">
        <v>107</v>
      </c>
      <c r="D3518" s="19">
        <v>8.6300000000000008</v>
      </c>
    </row>
    <row r="3519" spans="1:4" ht="39" x14ac:dyDescent="0.25">
      <c r="A3519" s="18">
        <v>90105</v>
      </c>
      <c r="B3519" s="80" t="s">
        <v>2988</v>
      </c>
      <c r="C3519" s="18" t="s">
        <v>107</v>
      </c>
      <c r="D3519" s="19">
        <v>9.48</v>
      </c>
    </row>
    <row r="3520" spans="1:4" ht="39" x14ac:dyDescent="0.25">
      <c r="A3520" s="18">
        <v>90108</v>
      </c>
      <c r="B3520" s="80" t="s">
        <v>2989</v>
      </c>
      <c r="C3520" s="18" t="s">
        <v>107</v>
      </c>
      <c r="D3520" s="19">
        <v>7.79</v>
      </c>
    </row>
    <row r="3521" spans="1:4" ht="39" x14ac:dyDescent="0.25">
      <c r="A3521" s="18">
        <v>90107</v>
      </c>
      <c r="B3521" s="80" t="s">
        <v>2990</v>
      </c>
      <c r="C3521" s="18" t="s">
        <v>107</v>
      </c>
      <c r="D3521" s="19">
        <v>8.52</v>
      </c>
    </row>
    <row r="3522" spans="1:4" ht="26.25" x14ac:dyDescent="0.25">
      <c r="A3522" s="18">
        <v>102354</v>
      </c>
      <c r="B3522" s="80" t="s">
        <v>2991</v>
      </c>
      <c r="C3522" s="18" t="s">
        <v>107</v>
      </c>
      <c r="D3522" s="19">
        <v>174.48</v>
      </c>
    </row>
    <row r="3523" spans="1:4" ht="26.25" x14ac:dyDescent="0.25">
      <c r="A3523" s="18">
        <v>102355</v>
      </c>
      <c r="B3523" s="80" t="s">
        <v>12458</v>
      </c>
      <c r="C3523" s="18" t="s">
        <v>107</v>
      </c>
      <c r="D3523" s="19">
        <v>207.92</v>
      </c>
    </row>
    <row r="3524" spans="1:4" ht="26.25" x14ac:dyDescent="0.25">
      <c r="A3524" s="18">
        <v>102356</v>
      </c>
      <c r="B3524" s="80" t="s">
        <v>2992</v>
      </c>
      <c r="C3524" s="18" t="s">
        <v>107</v>
      </c>
      <c r="D3524" s="19">
        <v>0</v>
      </c>
    </row>
    <row r="3525" spans="1:4" ht="26.25" x14ac:dyDescent="0.25">
      <c r="A3525" s="18">
        <v>102357</v>
      </c>
      <c r="B3525" s="80" t="s">
        <v>2993</v>
      </c>
      <c r="C3525" s="18" t="s">
        <v>107</v>
      </c>
      <c r="D3525" s="19">
        <v>0</v>
      </c>
    </row>
    <row r="3526" spans="1:4" ht="26.25" x14ac:dyDescent="0.25">
      <c r="A3526" s="18">
        <v>102358</v>
      </c>
      <c r="B3526" s="80" t="s">
        <v>2994</v>
      </c>
      <c r="C3526" s="18" t="s">
        <v>107</v>
      </c>
      <c r="D3526" s="19">
        <v>0</v>
      </c>
    </row>
    <row r="3527" spans="1:4" ht="26.25" x14ac:dyDescent="0.25">
      <c r="A3527" s="18">
        <v>102359</v>
      </c>
      <c r="B3527" s="80" t="s">
        <v>12459</v>
      </c>
      <c r="C3527" s="18" t="s">
        <v>107</v>
      </c>
      <c r="D3527" s="19">
        <v>0</v>
      </c>
    </row>
    <row r="3528" spans="1:4" ht="26.25" x14ac:dyDescent="0.25">
      <c r="A3528" s="18">
        <v>102348</v>
      </c>
      <c r="B3528" s="80" t="s">
        <v>2995</v>
      </c>
      <c r="C3528" s="18" t="s">
        <v>107</v>
      </c>
      <c r="D3528" s="19">
        <v>0</v>
      </c>
    </row>
    <row r="3529" spans="1:4" ht="26.25" x14ac:dyDescent="0.25">
      <c r="A3529" s="18">
        <v>102346</v>
      </c>
      <c r="B3529" s="80" t="s">
        <v>2996</v>
      </c>
      <c r="C3529" s="18" t="s">
        <v>107</v>
      </c>
      <c r="D3529" s="19">
        <v>0</v>
      </c>
    </row>
    <row r="3530" spans="1:4" ht="26.25" x14ac:dyDescent="0.25">
      <c r="A3530" s="18">
        <v>102347</v>
      </c>
      <c r="B3530" s="80" t="s">
        <v>2997</v>
      </c>
      <c r="C3530" s="18" t="s">
        <v>107</v>
      </c>
      <c r="D3530" s="19">
        <v>0</v>
      </c>
    </row>
    <row r="3531" spans="1:4" ht="26.25" x14ac:dyDescent="0.25">
      <c r="A3531" s="18">
        <v>102350</v>
      </c>
      <c r="B3531" s="80" t="s">
        <v>2998</v>
      </c>
      <c r="C3531" s="18" t="s">
        <v>107</v>
      </c>
      <c r="D3531" s="19">
        <v>0</v>
      </c>
    </row>
    <row r="3532" spans="1:4" ht="26.25" x14ac:dyDescent="0.25">
      <c r="A3532" s="18">
        <v>102351</v>
      </c>
      <c r="B3532" s="80" t="s">
        <v>2999</v>
      </c>
      <c r="C3532" s="18" t="s">
        <v>107</v>
      </c>
      <c r="D3532" s="19">
        <v>0</v>
      </c>
    </row>
    <row r="3533" spans="1:4" ht="26.25" x14ac:dyDescent="0.25">
      <c r="A3533" s="18">
        <v>102352</v>
      </c>
      <c r="B3533" s="80" t="s">
        <v>3000</v>
      </c>
      <c r="C3533" s="18" t="s">
        <v>107</v>
      </c>
      <c r="D3533" s="19">
        <v>0</v>
      </c>
    </row>
    <row r="3534" spans="1:4" ht="26.25" x14ac:dyDescent="0.25">
      <c r="A3534" s="18">
        <v>102353</v>
      </c>
      <c r="B3534" s="80" t="s">
        <v>3001</v>
      </c>
      <c r="C3534" s="18" t="s">
        <v>107</v>
      </c>
      <c r="D3534" s="19">
        <v>0</v>
      </c>
    </row>
    <row r="3535" spans="1:4" ht="26.25" x14ac:dyDescent="0.25">
      <c r="A3535" s="18">
        <v>102349</v>
      </c>
      <c r="B3535" s="80" t="s">
        <v>3002</v>
      </c>
      <c r="C3535" s="18" t="s">
        <v>107</v>
      </c>
      <c r="D3535" s="19">
        <v>0</v>
      </c>
    </row>
    <row r="3536" spans="1:4" ht="26.25" x14ac:dyDescent="0.25">
      <c r="A3536" s="18">
        <v>102360</v>
      </c>
      <c r="B3536" s="80" t="s">
        <v>3003</v>
      </c>
      <c r="C3536" s="18" t="s">
        <v>107</v>
      </c>
      <c r="D3536" s="19">
        <v>25.52</v>
      </c>
    </row>
    <row r="3537" spans="1:4" ht="26.25" x14ac:dyDescent="0.25">
      <c r="A3537" s="18">
        <v>102361</v>
      </c>
      <c r="B3537" s="80" t="s">
        <v>3004</v>
      </c>
      <c r="C3537" s="18" t="s">
        <v>107</v>
      </c>
      <c r="D3537" s="19">
        <v>39.15</v>
      </c>
    </row>
    <row r="3538" spans="1:4" ht="26.25" x14ac:dyDescent="0.25">
      <c r="A3538" s="18">
        <v>101595</v>
      </c>
      <c r="B3538" s="80" t="s">
        <v>13936</v>
      </c>
      <c r="C3538" s="18" t="s">
        <v>28</v>
      </c>
      <c r="D3538" s="19">
        <v>0</v>
      </c>
    </row>
    <row r="3539" spans="1:4" ht="26.25" x14ac:dyDescent="0.25">
      <c r="A3539" s="18">
        <v>101601</v>
      </c>
      <c r="B3539" s="80" t="s">
        <v>13937</v>
      </c>
      <c r="C3539" s="18" t="s">
        <v>28</v>
      </c>
      <c r="D3539" s="19">
        <v>24.1</v>
      </c>
    </row>
    <row r="3540" spans="1:4" ht="26.25" x14ac:dyDescent="0.25">
      <c r="A3540" s="18">
        <v>101594</v>
      </c>
      <c r="B3540" s="80" t="s">
        <v>13938</v>
      </c>
      <c r="C3540" s="18" t="s">
        <v>28</v>
      </c>
      <c r="D3540" s="19">
        <v>0</v>
      </c>
    </row>
    <row r="3541" spans="1:4" ht="26.25" x14ac:dyDescent="0.25">
      <c r="A3541" s="18">
        <v>101600</v>
      </c>
      <c r="B3541" s="80" t="s">
        <v>13939</v>
      </c>
      <c r="C3541" s="18" t="s">
        <v>28</v>
      </c>
      <c r="D3541" s="19">
        <v>17.010000000000002</v>
      </c>
    </row>
    <row r="3542" spans="1:4" ht="26.25" x14ac:dyDescent="0.25">
      <c r="A3542" s="18">
        <v>101597</v>
      </c>
      <c r="B3542" s="80" t="s">
        <v>13940</v>
      </c>
      <c r="C3542" s="18" t="s">
        <v>28</v>
      </c>
      <c r="D3542" s="19">
        <v>0</v>
      </c>
    </row>
    <row r="3543" spans="1:4" ht="26.25" x14ac:dyDescent="0.25">
      <c r="A3543" s="18">
        <v>101603</v>
      </c>
      <c r="B3543" s="80" t="s">
        <v>13941</v>
      </c>
      <c r="C3543" s="18" t="s">
        <v>28</v>
      </c>
      <c r="D3543" s="19">
        <v>20.12</v>
      </c>
    </row>
    <row r="3544" spans="1:4" ht="26.25" x14ac:dyDescent="0.25">
      <c r="A3544" s="18">
        <v>101596</v>
      </c>
      <c r="B3544" s="80" t="s">
        <v>13942</v>
      </c>
      <c r="C3544" s="18" t="s">
        <v>28</v>
      </c>
      <c r="D3544" s="19">
        <v>0</v>
      </c>
    </row>
    <row r="3545" spans="1:4" ht="26.25" x14ac:dyDescent="0.25">
      <c r="A3545" s="18">
        <v>101602</v>
      </c>
      <c r="B3545" s="80" t="s">
        <v>13943</v>
      </c>
      <c r="C3545" s="18" t="s">
        <v>28</v>
      </c>
      <c r="D3545" s="19">
        <v>13.01</v>
      </c>
    </row>
    <row r="3546" spans="1:4" ht="26.25" x14ac:dyDescent="0.25">
      <c r="A3546" s="18">
        <v>101599</v>
      </c>
      <c r="B3546" s="80" t="s">
        <v>13944</v>
      </c>
      <c r="C3546" s="18" t="s">
        <v>28</v>
      </c>
      <c r="D3546" s="19">
        <v>0</v>
      </c>
    </row>
    <row r="3547" spans="1:4" ht="26.25" x14ac:dyDescent="0.25">
      <c r="A3547" s="18">
        <v>101605</v>
      </c>
      <c r="B3547" s="80" t="s">
        <v>13945</v>
      </c>
      <c r="C3547" s="18" t="s">
        <v>28</v>
      </c>
      <c r="D3547" s="19">
        <v>16.149999999999999</v>
      </c>
    </row>
    <row r="3548" spans="1:4" ht="26.25" x14ac:dyDescent="0.25">
      <c r="A3548" s="18">
        <v>101598</v>
      </c>
      <c r="B3548" s="80" t="s">
        <v>13946</v>
      </c>
      <c r="C3548" s="18" t="s">
        <v>28</v>
      </c>
      <c r="D3548" s="19">
        <v>0</v>
      </c>
    </row>
    <row r="3549" spans="1:4" ht="26.25" x14ac:dyDescent="0.25">
      <c r="A3549" s="18">
        <v>101604</v>
      </c>
      <c r="B3549" s="80" t="s">
        <v>13947</v>
      </c>
      <c r="C3549" s="18" t="s">
        <v>28</v>
      </c>
      <c r="D3549" s="19">
        <v>9.0500000000000007</v>
      </c>
    </row>
    <row r="3550" spans="1:4" ht="26.25" x14ac:dyDescent="0.25">
      <c r="A3550" s="18">
        <v>101588</v>
      </c>
      <c r="B3550" s="80" t="s">
        <v>13948</v>
      </c>
      <c r="C3550" s="18" t="s">
        <v>28</v>
      </c>
      <c r="D3550" s="19">
        <v>108.9</v>
      </c>
    </row>
    <row r="3551" spans="1:4" ht="26.25" x14ac:dyDescent="0.25">
      <c r="A3551" s="18">
        <v>101591</v>
      </c>
      <c r="B3551" s="80" t="s">
        <v>13949</v>
      </c>
      <c r="C3551" s="18" t="s">
        <v>28</v>
      </c>
      <c r="D3551" s="19">
        <v>128.68</v>
      </c>
    </row>
    <row r="3552" spans="1:4" ht="26.25" x14ac:dyDescent="0.25">
      <c r="A3552" s="18">
        <v>101590</v>
      </c>
      <c r="B3552" s="80" t="s">
        <v>13950</v>
      </c>
      <c r="C3552" s="18" t="s">
        <v>28</v>
      </c>
      <c r="D3552" s="19">
        <v>84.83</v>
      </c>
    </row>
    <row r="3553" spans="1:4" ht="26.25" x14ac:dyDescent="0.25">
      <c r="A3553" s="18">
        <v>101593</v>
      </c>
      <c r="B3553" s="80" t="s">
        <v>13951</v>
      </c>
      <c r="C3553" s="18" t="s">
        <v>28</v>
      </c>
      <c r="D3553" s="19">
        <v>106.85</v>
      </c>
    </row>
    <row r="3554" spans="1:4" ht="26.25" x14ac:dyDescent="0.25">
      <c r="A3554" s="18">
        <v>101592</v>
      </c>
      <c r="B3554" s="80" t="s">
        <v>13952</v>
      </c>
      <c r="C3554" s="18" t="s">
        <v>28</v>
      </c>
      <c r="D3554" s="19">
        <v>62.67</v>
      </c>
    </row>
    <row r="3555" spans="1:4" ht="26.25" x14ac:dyDescent="0.25">
      <c r="A3555" s="18">
        <v>101583</v>
      </c>
      <c r="B3555" s="80" t="s">
        <v>13953</v>
      </c>
      <c r="C3555" s="18" t="s">
        <v>28</v>
      </c>
      <c r="D3555" s="19">
        <v>85.75</v>
      </c>
    </row>
    <row r="3556" spans="1:4" x14ac:dyDescent="0.25">
      <c r="A3556" s="18">
        <v>101582</v>
      </c>
      <c r="B3556" s="80" t="s">
        <v>13954</v>
      </c>
      <c r="C3556" s="18" t="s">
        <v>28</v>
      </c>
      <c r="D3556" s="19">
        <v>69.16</v>
      </c>
    </row>
    <row r="3557" spans="1:4" ht="26.25" x14ac:dyDescent="0.25">
      <c r="A3557" s="18">
        <v>101585</v>
      </c>
      <c r="B3557" s="80" t="s">
        <v>13955</v>
      </c>
      <c r="C3557" s="18" t="s">
        <v>28</v>
      </c>
      <c r="D3557" s="19">
        <v>73.790000000000006</v>
      </c>
    </row>
    <row r="3558" spans="1:4" x14ac:dyDescent="0.25">
      <c r="A3558" s="18">
        <v>101584</v>
      </c>
      <c r="B3558" s="80" t="s">
        <v>13956</v>
      </c>
      <c r="C3558" s="18" t="s">
        <v>28</v>
      </c>
      <c r="D3558" s="19">
        <v>57.2</v>
      </c>
    </row>
    <row r="3559" spans="1:4" ht="26.25" x14ac:dyDescent="0.25">
      <c r="A3559" s="18">
        <v>101587</v>
      </c>
      <c r="B3559" s="80" t="s">
        <v>13957</v>
      </c>
      <c r="C3559" s="18" t="s">
        <v>28</v>
      </c>
      <c r="D3559" s="19">
        <v>66.349999999999994</v>
      </c>
    </row>
    <row r="3560" spans="1:4" x14ac:dyDescent="0.25">
      <c r="A3560" s="18">
        <v>101586</v>
      </c>
      <c r="B3560" s="80" t="s">
        <v>13958</v>
      </c>
      <c r="C3560" s="18" t="s">
        <v>28</v>
      </c>
      <c r="D3560" s="19">
        <v>49.46</v>
      </c>
    </row>
    <row r="3561" spans="1:4" ht="26.25" x14ac:dyDescent="0.25">
      <c r="A3561" s="18">
        <v>101577</v>
      </c>
      <c r="B3561" s="80" t="s">
        <v>13959</v>
      </c>
      <c r="C3561" s="18" t="s">
        <v>28</v>
      </c>
      <c r="D3561" s="19">
        <v>53.25</v>
      </c>
    </row>
    <row r="3562" spans="1:4" x14ac:dyDescent="0.25">
      <c r="A3562" s="18">
        <v>101576</v>
      </c>
      <c r="B3562" s="80" t="s">
        <v>13960</v>
      </c>
      <c r="C3562" s="18" t="s">
        <v>28</v>
      </c>
      <c r="D3562" s="19">
        <v>42.46</v>
      </c>
    </row>
    <row r="3563" spans="1:4" ht="26.25" x14ac:dyDescent="0.25">
      <c r="A3563" s="18">
        <v>101579</v>
      </c>
      <c r="B3563" s="80" t="s">
        <v>13961</v>
      </c>
      <c r="C3563" s="18" t="s">
        <v>28</v>
      </c>
      <c r="D3563" s="19">
        <v>46.11</v>
      </c>
    </row>
    <row r="3564" spans="1:4" ht="26.25" x14ac:dyDescent="0.25">
      <c r="A3564" s="18">
        <v>101578</v>
      </c>
      <c r="B3564" s="80" t="s">
        <v>13962</v>
      </c>
      <c r="C3564" s="18" t="s">
        <v>28</v>
      </c>
      <c r="D3564" s="19">
        <v>35.32</v>
      </c>
    </row>
    <row r="3565" spans="1:4" ht="26.25" x14ac:dyDescent="0.25">
      <c r="A3565" s="18">
        <v>101581</v>
      </c>
      <c r="B3565" s="80" t="s">
        <v>13963</v>
      </c>
      <c r="C3565" s="18" t="s">
        <v>28</v>
      </c>
      <c r="D3565" s="19">
        <v>42.35</v>
      </c>
    </row>
    <row r="3566" spans="1:4" x14ac:dyDescent="0.25">
      <c r="A3566" s="18">
        <v>101580</v>
      </c>
      <c r="B3566" s="80" t="s">
        <v>13964</v>
      </c>
      <c r="C3566" s="18" t="s">
        <v>28</v>
      </c>
      <c r="D3566" s="19">
        <v>31.26</v>
      </c>
    </row>
    <row r="3567" spans="1:4" x14ac:dyDescent="0.25">
      <c r="A3567" s="18">
        <v>101606</v>
      </c>
      <c r="B3567" s="80" t="s">
        <v>13965</v>
      </c>
      <c r="C3567" s="18" t="s">
        <v>28</v>
      </c>
      <c r="D3567" s="19">
        <v>0</v>
      </c>
    </row>
    <row r="3568" spans="1:4" x14ac:dyDescent="0.25">
      <c r="A3568" s="18">
        <v>101607</v>
      </c>
      <c r="B3568" s="80" t="s">
        <v>13966</v>
      </c>
      <c r="C3568" s="18" t="s">
        <v>28</v>
      </c>
      <c r="D3568" s="19">
        <v>0</v>
      </c>
    </row>
    <row r="3569" spans="1:4" x14ac:dyDescent="0.25">
      <c r="A3569" s="18">
        <v>101608</v>
      </c>
      <c r="B3569" s="80" t="s">
        <v>13967</v>
      </c>
      <c r="C3569" s="18" t="s">
        <v>28</v>
      </c>
      <c r="D3569" s="19">
        <v>0</v>
      </c>
    </row>
    <row r="3570" spans="1:4" ht="26.25" x14ac:dyDescent="0.25">
      <c r="A3570" s="18">
        <v>101571</v>
      </c>
      <c r="B3570" s="80" t="s">
        <v>13968</v>
      </c>
      <c r="C3570" s="18" t="s">
        <v>28</v>
      </c>
      <c r="D3570" s="19">
        <v>32.520000000000003</v>
      </c>
    </row>
    <row r="3571" spans="1:4" ht="26.25" x14ac:dyDescent="0.25">
      <c r="A3571" s="18">
        <v>101570</v>
      </c>
      <c r="B3571" s="80" t="s">
        <v>13969</v>
      </c>
      <c r="C3571" s="18" t="s">
        <v>28</v>
      </c>
      <c r="D3571" s="19">
        <v>24.26</v>
      </c>
    </row>
    <row r="3572" spans="1:4" ht="26.25" x14ac:dyDescent="0.25">
      <c r="A3572" s="18">
        <v>101573</v>
      </c>
      <c r="B3572" s="80" t="s">
        <v>13970</v>
      </c>
      <c r="C3572" s="18" t="s">
        <v>28</v>
      </c>
      <c r="D3572" s="19">
        <v>27.69</v>
      </c>
    </row>
    <row r="3573" spans="1:4" ht="26.25" x14ac:dyDescent="0.25">
      <c r="A3573" s="18">
        <v>101572</v>
      </c>
      <c r="B3573" s="80" t="s">
        <v>13971</v>
      </c>
      <c r="C3573" s="18" t="s">
        <v>28</v>
      </c>
      <c r="D3573" s="19">
        <v>19.440000000000001</v>
      </c>
    </row>
    <row r="3574" spans="1:4" ht="26.25" x14ac:dyDescent="0.25">
      <c r="A3574" s="18">
        <v>101575</v>
      </c>
      <c r="B3574" s="80" t="s">
        <v>13972</v>
      </c>
      <c r="C3574" s="18" t="s">
        <v>28</v>
      </c>
      <c r="D3574" s="19">
        <v>23.95</v>
      </c>
    </row>
    <row r="3575" spans="1:4" ht="26.25" x14ac:dyDescent="0.25">
      <c r="A3575" s="18">
        <v>101574</v>
      </c>
      <c r="B3575" s="80" t="s">
        <v>13973</v>
      </c>
      <c r="C3575" s="18" t="s">
        <v>28</v>
      </c>
      <c r="D3575" s="19">
        <v>15.4</v>
      </c>
    </row>
    <row r="3576" spans="1:4" ht="26.25" x14ac:dyDescent="0.25">
      <c r="A3576" s="18">
        <v>101589</v>
      </c>
      <c r="B3576" s="80" t="s">
        <v>13974</v>
      </c>
      <c r="C3576" s="18" t="s">
        <v>28</v>
      </c>
      <c r="D3576" s="19">
        <v>152.75</v>
      </c>
    </row>
    <row r="3577" spans="1:4" ht="26.25" x14ac:dyDescent="0.25">
      <c r="A3577" s="18">
        <v>106673</v>
      </c>
      <c r="B3577" s="80" t="s">
        <v>13975</v>
      </c>
      <c r="C3577" s="18" t="s">
        <v>28</v>
      </c>
      <c r="D3577" s="19">
        <v>6.58</v>
      </c>
    </row>
    <row r="3578" spans="1:4" ht="26.25" x14ac:dyDescent="0.25">
      <c r="A3578" s="18">
        <v>101617</v>
      </c>
      <c r="B3578" s="80" t="s">
        <v>13976</v>
      </c>
      <c r="C3578" s="18" t="s">
        <v>28</v>
      </c>
      <c r="D3578" s="19">
        <v>3.82</v>
      </c>
    </row>
    <row r="3579" spans="1:4" ht="26.25" x14ac:dyDescent="0.25">
      <c r="A3579" s="18">
        <v>101620</v>
      </c>
      <c r="B3579" s="80" t="s">
        <v>13977</v>
      </c>
      <c r="C3579" s="18" t="s">
        <v>107</v>
      </c>
      <c r="D3579" s="19">
        <v>213.13</v>
      </c>
    </row>
    <row r="3580" spans="1:4" ht="26.25" x14ac:dyDescent="0.25">
      <c r="A3580" s="18">
        <v>101625</v>
      </c>
      <c r="B3580" s="80" t="s">
        <v>13978</v>
      </c>
      <c r="C3580" s="18" t="s">
        <v>107</v>
      </c>
      <c r="D3580" s="19">
        <v>196.51</v>
      </c>
    </row>
    <row r="3581" spans="1:4" ht="26.25" x14ac:dyDescent="0.25">
      <c r="A3581" s="18">
        <v>101621</v>
      </c>
      <c r="B3581" s="80" t="s">
        <v>13979</v>
      </c>
      <c r="C3581" s="18" t="s">
        <v>107</v>
      </c>
      <c r="D3581" s="19">
        <v>249.26</v>
      </c>
    </row>
    <row r="3582" spans="1:4" ht="26.25" x14ac:dyDescent="0.25">
      <c r="A3582" s="18">
        <v>101624</v>
      </c>
      <c r="B3582" s="80" t="s">
        <v>13980</v>
      </c>
      <c r="C3582" s="18" t="s">
        <v>107</v>
      </c>
      <c r="D3582" s="19">
        <v>229.76</v>
      </c>
    </row>
    <row r="3583" spans="1:4" ht="26.25" x14ac:dyDescent="0.25">
      <c r="A3583" s="18">
        <v>106672</v>
      </c>
      <c r="B3583" s="80" t="s">
        <v>13981</v>
      </c>
      <c r="C3583" s="18" t="s">
        <v>28</v>
      </c>
      <c r="D3583" s="19">
        <v>11.14</v>
      </c>
    </row>
    <row r="3584" spans="1:4" ht="26.25" x14ac:dyDescent="0.25">
      <c r="A3584" s="18">
        <v>101616</v>
      </c>
      <c r="B3584" s="80" t="s">
        <v>13982</v>
      </c>
      <c r="C3584" s="18" t="s">
        <v>28</v>
      </c>
      <c r="D3584" s="19">
        <v>8.3800000000000008</v>
      </c>
    </row>
    <row r="3585" spans="1:4" x14ac:dyDescent="0.25">
      <c r="A3585" s="18">
        <v>101618</v>
      </c>
      <c r="B3585" s="80" t="s">
        <v>13983</v>
      </c>
      <c r="C3585" s="18" t="s">
        <v>107</v>
      </c>
      <c r="D3585" s="19">
        <v>240.73</v>
      </c>
    </row>
    <row r="3586" spans="1:4" ht="26.25" x14ac:dyDescent="0.25">
      <c r="A3586" s="18">
        <v>101622</v>
      </c>
      <c r="B3586" s="80" t="s">
        <v>13984</v>
      </c>
      <c r="C3586" s="18" t="s">
        <v>107</v>
      </c>
      <c r="D3586" s="19">
        <v>252.78</v>
      </c>
    </row>
    <row r="3587" spans="1:4" x14ac:dyDescent="0.25">
      <c r="A3587" s="18">
        <v>101619</v>
      </c>
      <c r="B3587" s="80" t="s">
        <v>13985</v>
      </c>
      <c r="C3587" s="18" t="s">
        <v>107</v>
      </c>
      <c r="D3587" s="19">
        <v>276.87</v>
      </c>
    </row>
    <row r="3588" spans="1:4" ht="26.25" x14ac:dyDescent="0.25">
      <c r="A3588" s="18">
        <v>101623</v>
      </c>
      <c r="B3588" s="80" t="s">
        <v>13986</v>
      </c>
      <c r="C3588" s="18" t="s">
        <v>107</v>
      </c>
      <c r="D3588" s="19">
        <v>290.55</v>
      </c>
    </row>
    <row r="3589" spans="1:4" x14ac:dyDescent="0.25">
      <c r="A3589" s="18">
        <v>104482</v>
      </c>
      <c r="B3589" s="80" t="s">
        <v>3005</v>
      </c>
      <c r="C3589" s="18" t="s">
        <v>1711</v>
      </c>
      <c r="D3589" s="19">
        <v>33.340000000000003</v>
      </c>
    </row>
    <row r="3590" spans="1:4" ht="26.25" x14ac:dyDescent="0.25">
      <c r="A3590" s="18">
        <v>104189</v>
      </c>
      <c r="B3590" s="80" t="s">
        <v>3006</v>
      </c>
      <c r="C3590" s="18" t="s">
        <v>107</v>
      </c>
      <c r="D3590" s="19">
        <v>149.4</v>
      </c>
    </row>
    <row r="3591" spans="1:4" ht="26.25" x14ac:dyDescent="0.25">
      <c r="A3591" s="18">
        <v>104465</v>
      </c>
      <c r="B3591" s="80" t="s">
        <v>3007</v>
      </c>
      <c r="C3591" s="18" t="s">
        <v>37</v>
      </c>
      <c r="D3591" s="19">
        <v>0</v>
      </c>
    </row>
    <row r="3592" spans="1:4" ht="26.25" x14ac:dyDescent="0.25">
      <c r="A3592" s="18">
        <v>104188</v>
      </c>
      <c r="B3592" s="80" t="s">
        <v>3008</v>
      </c>
      <c r="C3592" s="18" t="s">
        <v>37</v>
      </c>
      <c r="D3592" s="19">
        <v>0</v>
      </c>
    </row>
    <row r="3593" spans="1:4" ht="26.25" x14ac:dyDescent="0.25">
      <c r="A3593" s="18">
        <v>104185</v>
      </c>
      <c r="B3593" s="80" t="s">
        <v>3009</v>
      </c>
      <c r="C3593" s="18" t="s">
        <v>30</v>
      </c>
      <c r="D3593" s="19">
        <v>27.99</v>
      </c>
    </row>
    <row r="3594" spans="1:4" ht="26.25" x14ac:dyDescent="0.25">
      <c r="A3594" s="18">
        <v>104182</v>
      </c>
      <c r="B3594" s="80" t="s">
        <v>3010</v>
      </c>
      <c r="C3594" s="18" t="s">
        <v>37</v>
      </c>
      <c r="D3594" s="19">
        <v>0</v>
      </c>
    </row>
    <row r="3595" spans="1:4" ht="26.25" x14ac:dyDescent="0.25">
      <c r="A3595" s="18">
        <v>104184</v>
      </c>
      <c r="B3595" s="80" t="s">
        <v>3011</v>
      </c>
      <c r="C3595" s="18" t="s">
        <v>30</v>
      </c>
      <c r="D3595" s="19">
        <v>42.79</v>
      </c>
    </row>
    <row r="3596" spans="1:4" ht="26.25" x14ac:dyDescent="0.25">
      <c r="A3596" s="18">
        <v>104190</v>
      </c>
      <c r="B3596" s="80" t="s">
        <v>3012</v>
      </c>
      <c r="C3596" s="18" t="s">
        <v>30</v>
      </c>
      <c r="D3596" s="19">
        <v>755.13</v>
      </c>
    </row>
    <row r="3597" spans="1:4" ht="26.25" x14ac:dyDescent="0.25">
      <c r="A3597" s="18">
        <v>104463</v>
      </c>
      <c r="B3597" s="80" t="s">
        <v>3013</v>
      </c>
      <c r="C3597" s="18" t="s">
        <v>30</v>
      </c>
      <c r="D3597" s="19">
        <v>0</v>
      </c>
    </row>
    <row r="3598" spans="1:4" ht="26.25" x14ac:dyDescent="0.25">
      <c r="A3598" s="18">
        <v>104464</v>
      </c>
      <c r="B3598" s="80" t="s">
        <v>3014</v>
      </c>
      <c r="C3598" s="18" t="s">
        <v>30</v>
      </c>
      <c r="D3598" s="19">
        <v>0</v>
      </c>
    </row>
    <row r="3599" spans="1:4" ht="26.25" x14ac:dyDescent="0.25">
      <c r="A3599" s="18">
        <v>104183</v>
      </c>
      <c r="B3599" s="80" t="s">
        <v>3015</v>
      </c>
      <c r="C3599" s="18" t="s">
        <v>37</v>
      </c>
      <c r="D3599" s="19">
        <v>263.73</v>
      </c>
    </row>
    <row r="3600" spans="1:4" ht="26.25" x14ac:dyDescent="0.25">
      <c r="A3600" s="18">
        <v>104187</v>
      </c>
      <c r="B3600" s="80" t="s">
        <v>3016</v>
      </c>
      <c r="C3600" s="18" t="s">
        <v>37</v>
      </c>
      <c r="D3600" s="19">
        <v>1346.07</v>
      </c>
    </row>
    <row r="3601" spans="1:4" ht="26.25" x14ac:dyDescent="0.25">
      <c r="A3601" s="18">
        <v>104186</v>
      </c>
      <c r="B3601" s="80" t="s">
        <v>3017</v>
      </c>
      <c r="C3601" s="18" t="s">
        <v>37</v>
      </c>
      <c r="D3601" s="19">
        <v>283.92</v>
      </c>
    </row>
    <row r="3602" spans="1:4" ht="26.25" x14ac:dyDescent="0.25">
      <c r="A3602" s="18">
        <v>104180</v>
      </c>
      <c r="B3602" s="80" t="s">
        <v>3018</v>
      </c>
      <c r="C3602" s="18" t="s">
        <v>37</v>
      </c>
      <c r="D3602" s="19">
        <v>0</v>
      </c>
    </row>
    <row r="3603" spans="1:4" ht="26.25" x14ac:dyDescent="0.25">
      <c r="A3603" s="18">
        <v>104181</v>
      </c>
      <c r="B3603" s="80" t="s">
        <v>3019</v>
      </c>
      <c r="C3603" s="18" t="s">
        <v>37</v>
      </c>
      <c r="D3603" s="19">
        <v>0</v>
      </c>
    </row>
    <row r="3604" spans="1:4" ht="39" x14ac:dyDescent="0.25">
      <c r="A3604" s="18">
        <v>100674</v>
      </c>
      <c r="B3604" s="80" t="s">
        <v>3020</v>
      </c>
      <c r="C3604" s="18" t="s">
        <v>28</v>
      </c>
      <c r="D3604" s="19">
        <v>911.46</v>
      </c>
    </row>
    <row r="3605" spans="1:4" ht="39" x14ac:dyDescent="0.25">
      <c r="A3605" s="18">
        <v>100664</v>
      </c>
      <c r="B3605" s="80" t="s">
        <v>3021</v>
      </c>
      <c r="C3605" s="18" t="s">
        <v>28</v>
      </c>
      <c r="D3605" s="19">
        <v>0</v>
      </c>
    </row>
    <row r="3606" spans="1:4" x14ac:dyDescent="0.25">
      <c r="A3606" s="18">
        <v>94589</v>
      </c>
      <c r="B3606" s="80" t="s">
        <v>3022</v>
      </c>
      <c r="C3606" s="18" t="s">
        <v>37</v>
      </c>
      <c r="D3606" s="19">
        <v>23.1</v>
      </c>
    </row>
    <row r="3607" spans="1:4" x14ac:dyDescent="0.25">
      <c r="A3607" s="18">
        <v>94590</v>
      </c>
      <c r="B3607" s="80" t="s">
        <v>3023</v>
      </c>
      <c r="C3607" s="18" t="s">
        <v>37</v>
      </c>
      <c r="D3607" s="19">
        <v>30.94</v>
      </c>
    </row>
    <row r="3608" spans="1:4" x14ac:dyDescent="0.25">
      <c r="A3608" s="18">
        <v>94587</v>
      </c>
      <c r="B3608" s="80" t="s">
        <v>3024</v>
      </c>
      <c r="C3608" s="18" t="s">
        <v>37</v>
      </c>
      <c r="D3608" s="19">
        <v>69.05</v>
      </c>
    </row>
    <row r="3609" spans="1:4" x14ac:dyDescent="0.25">
      <c r="A3609" s="18">
        <v>94588</v>
      </c>
      <c r="B3609" s="80" t="s">
        <v>3025</v>
      </c>
      <c r="C3609" s="18" t="s">
        <v>37</v>
      </c>
      <c r="D3609" s="19">
        <v>81.540000000000006</v>
      </c>
    </row>
    <row r="3610" spans="1:4" x14ac:dyDescent="0.25">
      <c r="A3610" s="18">
        <v>105812</v>
      </c>
      <c r="B3610" s="80" t="s">
        <v>3026</v>
      </c>
      <c r="C3610" s="18" t="s">
        <v>37</v>
      </c>
      <c r="D3610" s="19">
        <v>36.93</v>
      </c>
    </row>
    <row r="3611" spans="1:4" ht="39" x14ac:dyDescent="0.25">
      <c r="A3611" s="18">
        <v>94571</v>
      </c>
      <c r="B3611" s="80" t="s">
        <v>3027</v>
      </c>
      <c r="C3611" s="18" t="s">
        <v>28</v>
      </c>
      <c r="D3611" s="19">
        <v>0</v>
      </c>
    </row>
    <row r="3612" spans="1:4" ht="39" x14ac:dyDescent="0.25">
      <c r="A3612" s="18">
        <v>94570</v>
      </c>
      <c r="B3612" s="80" t="s">
        <v>3028</v>
      </c>
      <c r="C3612" s="18" t="s">
        <v>28</v>
      </c>
      <c r="D3612" s="19">
        <v>418.52</v>
      </c>
    </row>
    <row r="3613" spans="1:4" ht="39" x14ac:dyDescent="0.25">
      <c r="A3613" s="18">
        <v>105811</v>
      </c>
      <c r="B3613" s="80" t="s">
        <v>3029</v>
      </c>
      <c r="C3613" s="18" t="s">
        <v>28</v>
      </c>
      <c r="D3613" s="19">
        <v>0</v>
      </c>
    </row>
    <row r="3614" spans="1:4" ht="39" x14ac:dyDescent="0.25">
      <c r="A3614" s="18">
        <v>94572</v>
      </c>
      <c r="B3614" s="80" t="s">
        <v>3030</v>
      </c>
      <c r="C3614" s="18" t="s">
        <v>28</v>
      </c>
      <c r="D3614" s="19">
        <v>600.42999999999995</v>
      </c>
    </row>
    <row r="3615" spans="1:4" ht="39" x14ac:dyDescent="0.25">
      <c r="A3615" s="18">
        <v>94573</v>
      </c>
      <c r="B3615" s="80" t="s">
        <v>3031</v>
      </c>
      <c r="C3615" s="18" t="s">
        <v>28</v>
      </c>
      <c r="D3615" s="19">
        <v>467.35</v>
      </c>
    </row>
    <row r="3616" spans="1:4" ht="39" x14ac:dyDescent="0.25">
      <c r="A3616" s="18">
        <v>105809</v>
      </c>
      <c r="B3616" s="80" t="s">
        <v>3032</v>
      </c>
      <c r="C3616" s="18" t="s">
        <v>28</v>
      </c>
      <c r="D3616" s="19">
        <v>0</v>
      </c>
    </row>
    <row r="3617" spans="1:4" ht="39" x14ac:dyDescent="0.25">
      <c r="A3617" s="18">
        <v>94569</v>
      </c>
      <c r="B3617" s="80" t="s">
        <v>3033</v>
      </c>
      <c r="C3617" s="18" t="s">
        <v>28</v>
      </c>
      <c r="D3617" s="19">
        <v>788.9</v>
      </c>
    </row>
    <row r="3618" spans="1:4" ht="39" x14ac:dyDescent="0.25">
      <c r="A3618" s="18">
        <v>105810</v>
      </c>
      <c r="B3618" s="80" t="s">
        <v>3034</v>
      </c>
      <c r="C3618" s="18" t="s">
        <v>28</v>
      </c>
      <c r="D3618" s="19">
        <v>0</v>
      </c>
    </row>
    <row r="3619" spans="1:4" ht="39" x14ac:dyDescent="0.25">
      <c r="A3619" s="18">
        <v>94561</v>
      </c>
      <c r="B3619" s="80" t="s">
        <v>3035</v>
      </c>
      <c r="C3619" s="18" t="s">
        <v>28</v>
      </c>
      <c r="D3619" s="19">
        <v>0</v>
      </c>
    </row>
    <row r="3620" spans="1:4" ht="39" x14ac:dyDescent="0.25">
      <c r="A3620" s="18">
        <v>94562</v>
      </c>
      <c r="B3620" s="80" t="s">
        <v>3036</v>
      </c>
      <c r="C3620" s="18" t="s">
        <v>28</v>
      </c>
      <c r="D3620" s="19">
        <v>591.09</v>
      </c>
    </row>
    <row r="3621" spans="1:4" ht="39" x14ac:dyDescent="0.25">
      <c r="A3621" s="18">
        <v>105813</v>
      </c>
      <c r="B3621" s="80" t="s">
        <v>3037</v>
      </c>
      <c r="C3621" s="18" t="s">
        <v>28</v>
      </c>
      <c r="D3621" s="19">
        <v>1008.2</v>
      </c>
    </row>
    <row r="3622" spans="1:4" ht="39" x14ac:dyDescent="0.25">
      <c r="A3622" s="18">
        <v>94559</v>
      </c>
      <c r="B3622" s="80" t="s">
        <v>3038</v>
      </c>
      <c r="C3622" s="18" t="s">
        <v>28</v>
      </c>
      <c r="D3622" s="19">
        <v>708.2</v>
      </c>
    </row>
    <row r="3623" spans="1:4" ht="51.75" x14ac:dyDescent="0.25">
      <c r="A3623" s="18">
        <v>100668</v>
      </c>
      <c r="B3623" s="80" t="s">
        <v>3039</v>
      </c>
      <c r="C3623" s="18" t="s">
        <v>28</v>
      </c>
      <c r="D3623" s="19">
        <v>1601.41</v>
      </c>
    </row>
    <row r="3624" spans="1:4" ht="51.75" x14ac:dyDescent="0.25">
      <c r="A3624" s="18">
        <v>100670</v>
      </c>
      <c r="B3624" s="80" t="s">
        <v>13552</v>
      </c>
      <c r="C3624" s="18" t="s">
        <v>28</v>
      </c>
      <c r="D3624" s="19">
        <v>1253.04</v>
      </c>
    </row>
    <row r="3625" spans="1:4" ht="51.75" x14ac:dyDescent="0.25">
      <c r="A3625" s="18">
        <v>100665</v>
      </c>
      <c r="B3625" s="80" t="s">
        <v>3040</v>
      </c>
      <c r="C3625" s="18" t="s">
        <v>28</v>
      </c>
      <c r="D3625" s="19">
        <v>1036.45</v>
      </c>
    </row>
    <row r="3626" spans="1:4" ht="51.75" x14ac:dyDescent="0.25">
      <c r="A3626" s="18">
        <v>100924</v>
      </c>
      <c r="B3626" s="80" t="s">
        <v>3041</v>
      </c>
      <c r="C3626" s="18" t="s">
        <v>28</v>
      </c>
      <c r="D3626" s="19">
        <v>0</v>
      </c>
    </row>
    <row r="3627" spans="1:4" ht="51.75" x14ac:dyDescent="0.25">
      <c r="A3627" s="18">
        <v>100671</v>
      </c>
      <c r="B3627" s="80" t="s">
        <v>3042</v>
      </c>
      <c r="C3627" s="18" t="s">
        <v>28</v>
      </c>
      <c r="D3627" s="19">
        <v>1550.56</v>
      </c>
    </row>
    <row r="3628" spans="1:4" ht="51.75" x14ac:dyDescent="0.25">
      <c r="A3628" s="18">
        <v>100667</v>
      </c>
      <c r="B3628" s="80" t="s">
        <v>3043</v>
      </c>
      <c r="C3628" s="18" t="s">
        <v>28</v>
      </c>
      <c r="D3628" s="19">
        <v>1329.34</v>
      </c>
    </row>
    <row r="3629" spans="1:4" ht="39" x14ac:dyDescent="0.25">
      <c r="A3629" s="18">
        <v>100669</v>
      </c>
      <c r="B3629" s="80" t="s">
        <v>3044</v>
      </c>
      <c r="C3629" s="18" t="s">
        <v>28</v>
      </c>
      <c r="D3629" s="19">
        <v>1155.75</v>
      </c>
    </row>
    <row r="3630" spans="1:4" ht="51.75" x14ac:dyDescent="0.25">
      <c r="A3630" s="18">
        <v>100672</v>
      </c>
      <c r="B3630" s="80" t="s">
        <v>3045</v>
      </c>
      <c r="C3630" s="18" t="s">
        <v>28</v>
      </c>
      <c r="D3630" s="19">
        <v>1007.37</v>
      </c>
    </row>
    <row r="3631" spans="1:4" ht="51.75" x14ac:dyDescent="0.25">
      <c r="A3631" s="18">
        <v>100666</v>
      </c>
      <c r="B3631" s="80" t="s">
        <v>3046</v>
      </c>
      <c r="C3631" s="18" t="s">
        <v>28</v>
      </c>
      <c r="D3631" s="19">
        <v>829.28</v>
      </c>
    </row>
    <row r="3632" spans="1:4" ht="39" x14ac:dyDescent="0.25">
      <c r="A3632" s="18">
        <v>100663</v>
      </c>
      <c r="B3632" s="80" t="s">
        <v>3047</v>
      </c>
      <c r="C3632" s="18" t="s">
        <v>28</v>
      </c>
      <c r="D3632" s="19">
        <v>0</v>
      </c>
    </row>
    <row r="3633" spans="1:4" ht="39" x14ac:dyDescent="0.25">
      <c r="A3633" s="18">
        <v>100662</v>
      </c>
      <c r="B3633" s="80" t="s">
        <v>3048</v>
      </c>
      <c r="C3633" s="18" t="s">
        <v>28</v>
      </c>
      <c r="D3633" s="19">
        <v>0</v>
      </c>
    </row>
    <row r="3634" spans="1:4" ht="39" x14ac:dyDescent="0.25">
      <c r="A3634" s="18">
        <v>100661</v>
      </c>
      <c r="B3634" s="80" t="s">
        <v>3049</v>
      </c>
      <c r="C3634" s="18" t="s">
        <v>28</v>
      </c>
      <c r="D3634" s="19">
        <v>0</v>
      </c>
    </row>
    <row r="3635" spans="1:4" x14ac:dyDescent="0.25">
      <c r="A3635" s="18">
        <v>105925</v>
      </c>
      <c r="B3635" s="80" t="s">
        <v>13987</v>
      </c>
      <c r="C3635" s="18" t="s">
        <v>37</v>
      </c>
      <c r="D3635" s="19">
        <v>2.5499999999999998</v>
      </c>
    </row>
    <row r="3636" spans="1:4" x14ac:dyDescent="0.25">
      <c r="A3636" s="18">
        <v>100659</v>
      </c>
      <c r="B3636" s="80" t="s">
        <v>13988</v>
      </c>
      <c r="C3636" s="18" t="s">
        <v>37</v>
      </c>
      <c r="D3636" s="19">
        <v>16.87</v>
      </c>
    </row>
    <row r="3637" spans="1:4" x14ac:dyDescent="0.25">
      <c r="A3637" s="18">
        <v>100660</v>
      </c>
      <c r="B3637" s="80" t="s">
        <v>13989</v>
      </c>
      <c r="C3637" s="18" t="s">
        <v>37</v>
      </c>
      <c r="D3637" s="19">
        <v>11.09</v>
      </c>
    </row>
    <row r="3638" spans="1:4" ht="26.25" x14ac:dyDescent="0.25">
      <c r="A3638" s="18">
        <v>100711</v>
      </c>
      <c r="B3638" s="80" t="s">
        <v>13990</v>
      </c>
      <c r="C3638" s="18" t="s">
        <v>37</v>
      </c>
      <c r="D3638" s="19">
        <v>0</v>
      </c>
    </row>
    <row r="3639" spans="1:4" x14ac:dyDescent="0.25">
      <c r="A3639" s="18">
        <v>100676</v>
      </c>
      <c r="B3639" s="80" t="s">
        <v>13991</v>
      </c>
      <c r="C3639" s="18" t="s">
        <v>30</v>
      </c>
      <c r="D3639" s="19">
        <v>296.31</v>
      </c>
    </row>
    <row r="3640" spans="1:4" ht="26.25" x14ac:dyDescent="0.25">
      <c r="A3640" s="18">
        <v>90806</v>
      </c>
      <c r="B3640" s="80" t="s">
        <v>13992</v>
      </c>
      <c r="C3640" s="18" t="s">
        <v>30</v>
      </c>
      <c r="D3640" s="19">
        <v>591.16999999999996</v>
      </c>
    </row>
    <row r="3641" spans="1:4" ht="26.25" x14ac:dyDescent="0.25">
      <c r="A3641" s="18">
        <v>91292</v>
      </c>
      <c r="B3641" s="80" t="s">
        <v>13993</v>
      </c>
      <c r="C3641" s="18" t="s">
        <v>30</v>
      </c>
      <c r="D3641" s="19">
        <v>462.15</v>
      </c>
    </row>
    <row r="3642" spans="1:4" x14ac:dyDescent="0.25">
      <c r="A3642" s="18">
        <v>90801</v>
      </c>
      <c r="B3642" s="80" t="s">
        <v>13994</v>
      </c>
      <c r="C3642" s="18" t="s">
        <v>30</v>
      </c>
      <c r="D3642" s="19">
        <v>477.1</v>
      </c>
    </row>
    <row r="3643" spans="1:4" x14ac:dyDescent="0.25">
      <c r="A3643" s="18">
        <v>91287</v>
      </c>
      <c r="B3643" s="80" t="s">
        <v>13995</v>
      </c>
      <c r="C3643" s="18" t="s">
        <v>30</v>
      </c>
      <c r="D3643" s="19">
        <v>348.08</v>
      </c>
    </row>
    <row r="3644" spans="1:4" x14ac:dyDescent="0.25">
      <c r="A3644" s="18">
        <v>100706</v>
      </c>
      <c r="B3644" s="80" t="s">
        <v>13996</v>
      </c>
      <c r="C3644" s="18" t="s">
        <v>30</v>
      </c>
      <c r="D3644" s="19">
        <v>90.67</v>
      </c>
    </row>
    <row r="3645" spans="1:4" ht="26.25" x14ac:dyDescent="0.25">
      <c r="A3645" s="18">
        <v>100709</v>
      </c>
      <c r="B3645" s="80" t="s">
        <v>13997</v>
      </c>
      <c r="C3645" s="18" t="s">
        <v>30</v>
      </c>
      <c r="D3645" s="19">
        <v>65.25</v>
      </c>
    </row>
    <row r="3646" spans="1:4" x14ac:dyDescent="0.25">
      <c r="A3646" s="18">
        <v>100710</v>
      </c>
      <c r="B3646" s="80" t="s">
        <v>13998</v>
      </c>
      <c r="C3646" s="18" t="s">
        <v>30</v>
      </c>
      <c r="D3646" s="19">
        <v>161.54</v>
      </c>
    </row>
    <row r="3647" spans="1:4" ht="26.25" x14ac:dyDescent="0.25">
      <c r="A3647" s="18">
        <v>90830</v>
      </c>
      <c r="B3647" s="80" t="s">
        <v>13999</v>
      </c>
      <c r="C3647" s="18" t="s">
        <v>30</v>
      </c>
      <c r="D3647" s="19">
        <v>223.2</v>
      </c>
    </row>
    <row r="3648" spans="1:4" ht="26.25" x14ac:dyDescent="0.25">
      <c r="A3648" s="18">
        <v>91304</v>
      </c>
      <c r="B3648" s="80" t="s">
        <v>14000</v>
      </c>
      <c r="C3648" s="18" t="s">
        <v>30</v>
      </c>
      <c r="D3648" s="19">
        <v>137.93</v>
      </c>
    </row>
    <row r="3649" spans="1:4" ht="26.25" x14ac:dyDescent="0.25">
      <c r="A3649" s="18">
        <v>90831</v>
      </c>
      <c r="B3649" s="80" t="s">
        <v>14001</v>
      </c>
      <c r="C3649" s="18" t="s">
        <v>30</v>
      </c>
      <c r="D3649" s="19">
        <v>195.12</v>
      </c>
    </row>
    <row r="3650" spans="1:4" ht="26.25" x14ac:dyDescent="0.25">
      <c r="A3650" s="18">
        <v>91305</v>
      </c>
      <c r="B3650" s="80" t="s">
        <v>14002</v>
      </c>
      <c r="C3650" s="18" t="s">
        <v>30</v>
      </c>
      <c r="D3650" s="19">
        <v>136.46</v>
      </c>
    </row>
    <row r="3651" spans="1:4" ht="26.25" x14ac:dyDescent="0.25">
      <c r="A3651" s="18">
        <v>91306</v>
      </c>
      <c r="B3651" s="80" t="s">
        <v>14003</v>
      </c>
      <c r="C3651" s="18" t="s">
        <v>30</v>
      </c>
      <c r="D3651" s="19">
        <v>195.12</v>
      </c>
    </row>
    <row r="3652" spans="1:4" ht="26.25" x14ac:dyDescent="0.25">
      <c r="A3652" s="18">
        <v>91307</v>
      </c>
      <c r="B3652" s="80" t="s">
        <v>14004</v>
      </c>
      <c r="C3652" s="18" t="s">
        <v>30</v>
      </c>
      <c r="D3652" s="19">
        <v>116.67</v>
      </c>
    </row>
    <row r="3653" spans="1:4" x14ac:dyDescent="0.25">
      <c r="A3653" s="18">
        <v>100707</v>
      </c>
      <c r="B3653" s="80" t="s">
        <v>14005</v>
      </c>
      <c r="C3653" s="18" t="s">
        <v>30</v>
      </c>
      <c r="D3653" s="19">
        <v>172.71</v>
      </c>
    </row>
    <row r="3654" spans="1:4" x14ac:dyDescent="0.25">
      <c r="A3654" s="18">
        <v>100708</v>
      </c>
      <c r="B3654" s="80" t="s">
        <v>14006</v>
      </c>
      <c r="C3654" s="18" t="s">
        <v>30</v>
      </c>
      <c r="D3654" s="19">
        <v>214.53</v>
      </c>
    </row>
    <row r="3655" spans="1:4" ht="39" x14ac:dyDescent="0.25">
      <c r="A3655" s="18">
        <v>91328</v>
      </c>
      <c r="B3655" s="80" t="s">
        <v>14007</v>
      </c>
      <c r="C3655" s="18" t="s">
        <v>30</v>
      </c>
      <c r="D3655" s="19">
        <v>1208.21</v>
      </c>
    </row>
    <row r="3656" spans="1:4" ht="39" x14ac:dyDescent="0.25">
      <c r="A3656" s="18">
        <v>100687</v>
      </c>
      <c r="B3656" s="80" t="s">
        <v>14008</v>
      </c>
      <c r="C3656" s="18" t="s">
        <v>30</v>
      </c>
      <c r="D3656" s="19">
        <v>1403.33</v>
      </c>
    </row>
    <row r="3657" spans="1:4" ht="39" x14ac:dyDescent="0.25">
      <c r="A3657" s="18">
        <v>100681</v>
      </c>
      <c r="B3657" s="80" t="s">
        <v>14009</v>
      </c>
      <c r="C3657" s="18" t="s">
        <v>30</v>
      </c>
      <c r="D3657" s="19">
        <v>1438.56</v>
      </c>
    </row>
    <row r="3658" spans="1:4" ht="39" x14ac:dyDescent="0.25">
      <c r="A3658" s="18">
        <v>91330</v>
      </c>
      <c r="B3658" s="80" t="s">
        <v>14010</v>
      </c>
      <c r="C3658" s="18" t="s">
        <v>30</v>
      </c>
      <c r="D3658" s="19">
        <v>1243.44</v>
      </c>
    </row>
    <row r="3659" spans="1:4" ht="39" x14ac:dyDescent="0.25">
      <c r="A3659" s="18">
        <v>100689</v>
      </c>
      <c r="B3659" s="80" t="s">
        <v>14011</v>
      </c>
      <c r="C3659" s="18" t="s">
        <v>30</v>
      </c>
      <c r="D3659" s="19">
        <v>1517.41</v>
      </c>
    </row>
    <row r="3660" spans="1:4" ht="39" x14ac:dyDescent="0.25">
      <c r="A3660" s="18">
        <v>91332</v>
      </c>
      <c r="B3660" s="80" t="s">
        <v>14012</v>
      </c>
      <c r="C3660" s="18" t="s">
        <v>30</v>
      </c>
      <c r="D3660" s="19">
        <v>1294.21</v>
      </c>
    </row>
    <row r="3661" spans="1:4" ht="39" x14ac:dyDescent="0.25">
      <c r="A3661" s="18">
        <v>100688</v>
      </c>
      <c r="B3661" s="80" t="s">
        <v>14013</v>
      </c>
      <c r="C3661" s="18" t="s">
        <v>30</v>
      </c>
      <c r="D3661" s="19">
        <v>1160.1600000000001</v>
      </c>
    </row>
    <row r="3662" spans="1:4" ht="39" x14ac:dyDescent="0.25">
      <c r="A3662" s="18">
        <v>91329</v>
      </c>
      <c r="B3662" s="80" t="s">
        <v>14014</v>
      </c>
      <c r="C3662" s="18" t="s">
        <v>30</v>
      </c>
      <c r="D3662" s="19">
        <v>1023.7</v>
      </c>
    </row>
    <row r="3663" spans="1:4" ht="39" x14ac:dyDescent="0.25">
      <c r="A3663" s="18">
        <v>100682</v>
      </c>
      <c r="B3663" s="80" t="s">
        <v>14015</v>
      </c>
      <c r="C3663" s="18" t="s">
        <v>30</v>
      </c>
      <c r="D3663" s="19">
        <v>1174.45</v>
      </c>
    </row>
    <row r="3664" spans="1:4" ht="39" x14ac:dyDescent="0.25">
      <c r="A3664" s="18">
        <v>91331</v>
      </c>
      <c r="B3664" s="80" t="s">
        <v>14016</v>
      </c>
      <c r="C3664" s="18" t="s">
        <v>30</v>
      </c>
      <c r="D3664" s="19">
        <v>1057.78</v>
      </c>
    </row>
    <row r="3665" spans="1:4" ht="39" x14ac:dyDescent="0.25">
      <c r="A3665" s="18">
        <v>100690</v>
      </c>
      <c r="B3665" s="80" t="s">
        <v>14017</v>
      </c>
      <c r="C3665" s="18" t="s">
        <v>30</v>
      </c>
      <c r="D3665" s="19">
        <v>1245.32</v>
      </c>
    </row>
    <row r="3666" spans="1:4" ht="39" x14ac:dyDescent="0.25">
      <c r="A3666" s="18">
        <v>91333</v>
      </c>
      <c r="B3666" s="80" t="s">
        <v>14018</v>
      </c>
      <c r="C3666" s="18" t="s">
        <v>30</v>
      </c>
      <c r="D3666" s="19">
        <v>1107.3900000000001</v>
      </c>
    </row>
    <row r="3667" spans="1:4" ht="39" x14ac:dyDescent="0.25">
      <c r="A3667" s="18">
        <v>90841</v>
      </c>
      <c r="B3667" s="80" t="s">
        <v>14019</v>
      </c>
      <c r="C3667" s="18" t="s">
        <v>30</v>
      </c>
      <c r="D3667" s="19">
        <v>1376.72</v>
      </c>
    </row>
    <row r="3668" spans="1:4" ht="39" x14ac:dyDescent="0.25">
      <c r="A3668" s="18">
        <v>90847</v>
      </c>
      <c r="B3668" s="80" t="s">
        <v>14020</v>
      </c>
      <c r="C3668" s="18" t="s">
        <v>30</v>
      </c>
      <c r="D3668" s="19">
        <v>1181.5999999999999</v>
      </c>
    </row>
    <row r="3669" spans="1:4" ht="39" x14ac:dyDescent="0.25">
      <c r="A3669" s="18">
        <v>90842</v>
      </c>
      <c r="B3669" s="80" t="s">
        <v>14021</v>
      </c>
      <c r="C3669" s="18" t="s">
        <v>30</v>
      </c>
      <c r="D3669" s="19">
        <v>1389.12</v>
      </c>
    </row>
    <row r="3670" spans="1:4" ht="39" x14ac:dyDescent="0.25">
      <c r="A3670" s="18">
        <v>90848</v>
      </c>
      <c r="B3670" s="80" t="s">
        <v>14022</v>
      </c>
      <c r="C3670" s="18" t="s">
        <v>30</v>
      </c>
      <c r="D3670" s="19">
        <v>1194</v>
      </c>
    </row>
    <row r="3671" spans="1:4" ht="39" x14ac:dyDescent="0.25">
      <c r="A3671" s="18">
        <v>90843</v>
      </c>
      <c r="B3671" s="80" t="s">
        <v>14023</v>
      </c>
      <c r="C3671" s="18" t="s">
        <v>30</v>
      </c>
      <c r="D3671" s="19">
        <v>1451.27</v>
      </c>
    </row>
    <row r="3672" spans="1:4" ht="39" x14ac:dyDescent="0.25">
      <c r="A3672" s="18">
        <v>90849</v>
      </c>
      <c r="B3672" s="80" t="s">
        <v>14024</v>
      </c>
      <c r="C3672" s="18" t="s">
        <v>30</v>
      </c>
      <c r="D3672" s="19">
        <v>1228.07</v>
      </c>
    </row>
    <row r="3673" spans="1:4" ht="39" x14ac:dyDescent="0.25">
      <c r="A3673" s="18">
        <v>90844</v>
      </c>
      <c r="B3673" s="80" t="s">
        <v>14025</v>
      </c>
      <c r="C3673" s="18" t="s">
        <v>30</v>
      </c>
      <c r="D3673" s="19">
        <v>1556.57</v>
      </c>
    </row>
    <row r="3674" spans="1:4" ht="39" x14ac:dyDescent="0.25">
      <c r="A3674" s="18">
        <v>90850</v>
      </c>
      <c r="B3674" s="80" t="s">
        <v>14026</v>
      </c>
      <c r="C3674" s="18" t="s">
        <v>30</v>
      </c>
      <c r="D3674" s="19">
        <v>1333.37</v>
      </c>
    </row>
    <row r="3675" spans="1:4" ht="39" x14ac:dyDescent="0.25">
      <c r="A3675" s="18">
        <v>91312</v>
      </c>
      <c r="B3675" s="80" t="s">
        <v>14027</v>
      </c>
      <c r="C3675" s="18" t="s">
        <v>30</v>
      </c>
      <c r="D3675" s="19">
        <v>1133.55</v>
      </c>
    </row>
    <row r="3676" spans="1:4" ht="39" x14ac:dyDescent="0.25">
      <c r="A3676" s="18">
        <v>91318</v>
      </c>
      <c r="B3676" s="80" t="s">
        <v>14028</v>
      </c>
      <c r="C3676" s="18" t="s">
        <v>30</v>
      </c>
      <c r="D3676" s="19">
        <v>997.09</v>
      </c>
    </row>
    <row r="3677" spans="1:4" ht="39" x14ac:dyDescent="0.25">
      <c r="A3677" s="18">
        <v>91313</v>
      </c>
      <c r="B3677" s="80" t="s">
        <v>14029</v>
      </c>
      <c r="C3677" s="18" t="s">
        <v>30</v>
      </c>
      <c r="D3677" s="19">
        <v>1125.01</v>
      </c>
    </row>
    <row r="3678" spans="1:4" ht="39" x14ac:dyDescent="0.25">
      <c r="A3678" s="18">
        <v>91319</v>
      </c>
      <c r="B3678" s="80" t="s">
        <v>14030</v>
      </c>
      <c r="C3678" s="18" t="s">
        <v>30</v>
      </c>
      <c r="D3678" s="19">
        <v>1008.34</v>
      </c>
    </row>
    <row r="3679" spans="1:4" ht="39" x14ac:dyDescent="0.25">
      <c r="A3679" s="18">
        <v>91314</v>
      </c>
      <c r="B3679" s="80" t="s">
        <v>14031</v>
      </c>
      <c r="C3679" s="18" t="s">
        <v>30</v>
      </c>
      <c r="D3679" s="19">
        <v>1179.18</v>
      </c>
    </row>
    <row r="3680" spans="1:4" ht="39" x14ac:dyDescent="0.25">
      <c r="A3680" s="18">
        <v>91320</v>
      </c>
      <c r="B3680" s="80" t="s">
        <v>14032</v>
      </c>
      <c r="C3680" s="18" t="s">
        <v>30</v>
      </c>
      <c r="D3680" s="19">
        <v>1041.25</v>
      </c>
    </row>
    <row r="3681" spans="1:4" ht="39" x14ac:dyDescent="0.25">
      <c r="A3681" s="18">
        <v>91315</v>
      </c>
      <c r="B3681" s="80" t="s">
        <v>14033</v>
      </c>
      <c r="C3681" s="18" t="s">
        <v>30</v>
      </c>
      <c r="D3681" s="19">
        <v>1283.32</v>
      </c>
    </row>
    <row r="3682" spans="1:4" ht="39" x14ac:dyDescent="0.25">
      <c r="A3682" s="18">
        <v>91321</v>
      </c>
      <c r="B3682" s="80" t="s">
        <v>14034</v>
      </c>
      <c r="C3682" s="18" t="s">
        <v>30</v>
      </c>
      <c r="D3682" s="19">
        <v>1145.3900000000001</v>
      </c>
    </row>
    <row r="3683" spans="1:4" ht="39" x14ac:dyDescent="0.25">
      <c r="A3683" s="18">
        <v>90845</v>
      </c>
      <c r="B3683" s="80" t="s">
        <v>14035</v>
      </c>
      <c r="C3683" s="18" t="s">
        <v>30</v>
      </c>
      <c r="D3683" s="19">
        <v>1789.28</v>
      </c>
    </row>
    <row r="3684" spans="1:4" ht="39" x14ac:dyDescent="0.25">
      <c r="A3684" s="18">
        <v>90851</v>
      </c>
      <c r="B3684" s="80" t="s">
        <v>14036</v>
      </c>
      <c r="C3684" s="18" t="s">
        <v>30</v>
      </c>
      <c r="D3684" s="19">
        <v>1566.08</v>
      </c>
    </row>
    <row r="3685" spans="1:4" ht="39" x14ac:dyDescent="0.25">
      <c r="A3685" s="18">
        <v>90846</v>
      </c>
      <c r="B3685" s="80" t="s">
        <v>14037</v>
      </c>
      <c r="C3685" s="18" t="s">
        <v>30</v>
      </c>
      <c r="D3685" s="19">
        <v>1881.98</v>
      </c>
    </row>
    <row r="3686" spans="1:4" ht="39" x14ac:dyDescent="0.25">
      <c r="A3686" s="18">
        <v>90852</v>
      </c>
      <c r="B3686" s="80" t="s">
        <v>14038</v>
      </c>
      <c r="C3686" s="18" t="s">
        <v>30</v>
      </c>
      <c r="D3686" s="19">
        <v>1658.78</v>
      </c>
    </row>
    <row r="3687" spans="1:4" ht="39" x14ac:dyDescent="0.25">
      <c r="A3687" s="18">
        <v>91316</v>
      </c>
      <c r="B3687" s="80" t="s">
        <v>14039</v>
      </c>
      <c r="C3687" s="18" t="s">
        <v>30</v>
      </c>
      <c r="D3687" s="19">
        <v>1517.19</v>
      </c>
    </row>
    <row r="3688" spans="1:4" ht="39" x14ac:dyDescent="0.25">
      <c r="A3688" s="18">
        <v>91322</v>
      </c>
      <c r="B3688" s="80" t="s">
        <v>14040</v>
      </c>
      <c r="C3688" s="18" t="s">
        <v>30</v>
      </c>
      <c r="D3688" s="19">
        <v>1379.26</v>
      </c>
    </row>
    <row r="3689" spans="1:4" ht="39" x14ac:dyDescent="0.25">
      <c r="A3689" s="18">
        <v>91317</v>
      </c>
      <c r="B3689" s="80" t="s">
        <v>14041</v>
      </c>
      <c r="C3689" s="18" t="s">
        <v>30</v>
      </c>
      <c r="D3689" s="19">
        <v>1608.73</v>
      </c>
    </row>
    <row r="3690" spans="1:4" ht="39" x14ac:dyDescent="0.25">
      <c r="A3690" s="18">
        <v>91323</v>
      </c>
      <c r="B3690" s="80" t="s">
        <v>14042</v>
      </c>
      <c r="C3690" s="18" t="s">
        <v>30</v>
      </c>
      <c r="D3690" s="19">
        <v>1470.8</v>
      </c>
    </row>
    <row r="3691" spans="1:4" ht="39" x14ac:dyDescent="0.25">
      <c r="A3691" s="18">
        <v>100678</v>
      </c>
      <c r="B3691" s="80" t="s">
        <v>14043</v>
      </c>
      <c r="C3691" s="18" t="s">
        <v>30</v>
      </c>
      <c r="D3691" s="19">
        <v>1390.99</v>
      </c>
    </row>
    <row r="3692" spans="1:4" ht="39" x14ac:dyDescent="0.25">
      <c r="A3692" s="18">
        <v>91013</v>
      </c>
      <c r="B3692" s="80" t="s">
        <v>14044</v>
      </c>
      <c r="C3692" s="18" t="s">
        <v>30</v>
      </c>
      <c r="D3692" s="19">
        <v>1195.8699999999999</v>
      </c>
    </row>
    <row r="3693" spans="1:4" ht="39" x14ac:dyDescent="0.25">
      <c r="A3693" s="18">
        <v>100680</v>
      </c>
      <c r="B3693" s="80" t="s">
        <v>14045</v>
      </c>
      <c r="C3693" s="18" t="s">
        <v>30</v>
      </c>
      <c r="D3693" s="19">
        <v>1404.06</v>
      </c>
    </row>
    <row r="3694" spans="1:4" ht="39" x14ac:dyDescent="0.25">
      <c r="A3694" s="18">
        <v>91014</v>
      </c>
      <c r="B3694" s="80" t="s">
        <v>14046</v>
      </c>
      <c r="C3694" s="18" t="s">
        <v>30</v>
      </c>
      <c r="D3694" s="19">
        <v>1208.94</v>
      </c>
    </row>
    <row r="3695" spans="1:4" ht="39" x14ac:dyDescent="0.25">
      <c r="A3695" s="18">
        <v>100683</v>
      </c>
      <c r="B3695" s="80" t="s">
        <v>14047</v>
      </c>
      <c r="C3695" s="18" t="s">
        <v>30</v>
      </c>
      <c r="D3695" s="19">
        <v>1509.18</v>
      </c>
    </row>
    <row r="3696" spans="1:4" ht="39" x14ac:dyDescent="0.25">
      <c r="A3696" s="18">
        <v>91015</v>
      </c>
      <c r="B3696" s="80" t="s">
        <v>14048</v>
      </c>
      <c r="C3696" s="18" t="s">
        <v>30</v>
      </c>
      <c r="D3696" s="19">
        <v>1285.98</v>
      </c>
    </row>
    <row r="3697" spans="1:4" ht="39" x14ac:dyDescent="0.25">
      <c r="A3697" s="18">
        <v>100685</v>
      </c>
      <c r="B3697" s="80" t="s">
        <v>14049</v>
      </c>
      <c r="C3697" s="18" t="s">
        <v>30</v>
      </c>
      <c r="D3697" s="19">
        <v>1569.21</v>
      </c>
    </row>
    <row r="3698" spans="1:4" ht="39" x14ac:dyDescent="0.25">
      <c r="A3698" s="18">
        <v>91016</v>
      </c>
      <c r="B3698" s="80" t="s">
        <v>14050</v>
      </c>
      <c r="C3698" s="18" t="s">
        <v>30</v>
      </c>
      <c r="D3698" s="19">
        <v>1346.01</v>
      </c>
    </row>
    <row r="3699" spans="1:4" ht="39" x14ac:dyDescent="0.25">
      <c r="A3699" s="18">
        <v>100679</v>
      </c>
      <c r="B3699" s="80" t="s">
        <v>14051</v>
      </c>
      <c r="C3699" s="18" t="s">
        <v>30</v>
      </c>
      <c r="D3699" s="19">
        <v>1147.82</v>
      </c>
    </row>
    <row r="3700" spans="1:4" ht="39" x14ac:dyDescent="0.25">
      <c r="A3700" s="18">
        <v>91324</v>
      </c>
      <c r="B3700" s="80" t="s">
        <v>14052</v>
      </c>
      <c r="C3700" s="18" t="s">
        <v>30</v>
      </c>
      <c r="D3700" s="19">
        <v>1011.36</v>
      </c>
    </row>
    <row r="3701" spans="1:4" ht="39" x14ac:dyDescent="0.25">
      <c r="A3701" s="18">
        <v>100712</v>
      </c>
      <c r="B3701" s="80" t="s">
        <v>14053</v>
      </c>
      <c r="C3701" s="18" t="s">
        <v>30</v>
      </c>
      <c r="D3701" s="19">
        <v>1139.95</v>
      </c>
    </row>
    <row r="3702" spans="1:4" ht="39" x14ac:dyDescent="0.25">
      <c r="A3702" s="18">
        <v>91325</v>
      </c>
      <c r="B3702" s="80" t="s">
        <v>14054</v>
      </c>
      <c r="C3702" s="18" t="s">
        <v>30</v>
      </c>
      <c r="D3702" s="19">
        <v>1023.28</v>
      </c>
    </row>
    <row r="3703" spans="1:4" ht="39" x14ac:dyDescent="0.25">
      <c r="A3703" s="18">
        <v>100684</v>
      </c>
      <c r="B3703" s="80" t="s">
        <v>14055</v>
      </c>
      <c r="C3703" s="18" t="s">
        <v>30</v>
      </c>
      <c r="D3703" s="19">
        <v>1237.0899999999999</v>
      </c>
    </row>
    <row r="3704" spans="1:4" ht="39" x14ac:dyDescent="0.25">
      <c r="A3704" s="18">
        <v>91326</v>
      </c>
      <c r="B3704" s="80" t="s">
        <v>14056</v>
      </c>
      <c r="C3704" s="18" t="s">
        <v>30</v>
      </c>
      <c r="D3704" s="19">
        <v>1099.1600000000001</v>
      </c>
    </row>
    <row r="3705" spans="1:4" ht="39" x14ac:dyDescent="0.25">
      <c r="A3705" s="18">
        <v>91327</v>
      </c>
      <c r="B3705" s="80" t="s">
        <v>14057</v>
      </c>
      <c r="C3705" s="18" t="s">
        <v>30</v>
      </c>
      <c r="D3705" s="19">
        <v>1158.03</v>
      </c>
    </row>
    <row r="3706" spans="1:4" ht="39" x14ac:dyDescent="0.25">
      <c r="A3706" s="18">
        <v>100686</v>
      </c>
      <c r="B3706" s="80" t="s">
        <v>14058</v>
      </c>
      <c r="C3706" s="18" t="s">
        <v>30</v>
      </c>
      <c r="D3706" s="19">
        <v>1295.96</v>
      </c>
    </row>
    <row r="3707" spans="1:4" ht="39" x14ac:dyDescent="0.25">
      <c r="A3707" s="18">
        <v>100693</v>
      </c>
      <c r="B3707" s="80" t="s">
        <v>14059</v>
      </c>
      <c r="C3707" s="18" t="s">
        <v>30</v>
      </c>
      <c r="D3707" s="19">
        <v>2292.9699999999998</v>
      </c>
    </row>
    <row r="3708" spans="1:4" ht="39" x14ac:dyDescent="0.25">
      <c r="A3708" s="18">
        <v>91336</v>
      </c>
      <c r="B3708" s="80" t="s">
        <v>14060</v>
      </c>
      <c r="C3708" s="18" t="s">
        <v>30</v>
      </c>
      <c r="D3708" s="19">
        <v>2069.77</v>
      </c>
    </row>
    <row r="3709" spans="1:4" ht="39" x14ac:dyDescent="0.25">
      <c r="A3709" s="18">
        <v>100694</v>
      </c>
      <c r="B3709" s="80" t="s">
        <v>14061</v>
      </c>
      <c r="C3709" s="18" t="s">
        <v>30</v>
      </c>
      <c r="D3709" s="19">
        <v>2020.88</v>
      </c>
    </row>
    <row r="3710" spans="1:4" ht="39" x14ac:dyDescent="0.25">
      <c r="A3710" s="18">
        <v>91337</v>
      </c>
      <c r="B3710" s="80" t="s">
        <v>14062</v>
      </c>
      <c r="C3710" s="18" t="s">
        <v>30</v>
      </c>
      <c r="D3710" s="19">
        <v>1882.95</v>
      </c>
    </row>
    <row r="3711" spans="1:4" ht="39" x14ac:dyDescent="0.25">
      <c r="A3711" s="18">
        <v>100691</v>
      </c>
      <c r="B3711" s="80" t="s">
        <v>14063</v>
      </c>
      <c r="C3711" s="18" t="s">
        <v>30</v>
      </c>
      <c r="D3711" s="19">
        <v>1928.06</v>
      </c>
    </row>
    <row r="3712" spans="1:4" ht="39" x14ac:dyDescent="0.25">
      <c r="A3712" s="18">
        <v>100692</v>
      </c>
      <c r="B3712" s="80" t="s">
        <v>14064</v>
      </c>
      <c r="C3712" s="18" t="s">
        <v>30</v>
      </c>
      <c r="D3712" s="19">
        <v>1655.97</v>
      </c>
    </row>
    <row r="3713" spans="1:4" ht="26.25" x14ac:dyDescent="0.25">
      <c r="A3713" s="18">
        <v>91334</v>
      </c>
      <c r="B3713" s="80" t="s">
        <v>14065</v>
      </c>
      <c r="C3713" s="18" t="s">
        <v>30</v>
      </c>
      <c r="D3713" s="19">
        <v>1704.86</v>
      </c>
    </row>
    <row r="3714" spans="1:4" ht="26.25" x14ac:dyDescent="0.25">
      <c r="A3714" s="18">
        <v>91335</v>
      </c>
      <c r="B3714" s="80" t="s">
        <v>14066</v>
      </c>
      <c r="C3714" s="18" t="s">
        <v>30</v>
      </c>
      <c r="D3714" s="19">
        <v>1518.04</v>
      </c>
    </row>
    <row r="3715" spans="1:4" ht="26.25" x14ac:dyDescent="0.25">
      <c r="A3715" s="18">
        <v>90788</v>
      </c>
      <c r="B3715" s="80" t="s">
        <v>14067</v>
      </c>
      <c r="C3715" s="18" t="s">
        <v>30</v>
      </c>
      <c r="D3715" s="19">
        <v>1047.58</v>
      </c>
    </row>
    <row r="3716" spans="1:4" ht="26.25" x14ac:dyDescent="0.25">
      <c r="A3716" s="18">
        <v>90789</v>
      </c>
      <c r="B3716" s="80" t="s">
        <v>14068</v>
      </c>
      <c r="C3716" s="18" t="s">
        <v>30</v>
      </c>
      <c r="D3716" s="19">
        <v>1048.8800000000001</v>
      </c>
    </row>
    <row r="3717" spans="1:4" ht="26.25" x14ac:dyDescent="0.25">
      <c r="A3717" s="18">
        <v>90790</v>
      </c>
      <c r="B3717" s="80" t="s">
        <v>14069</v>
      </c>
      <c r="C3717" s="18" t="s">
        <v>30</v>
      </c>
      <c r="D3717" s="19">
        <v>1081.01</v>
      </c>
    </row>
    <row r="3718" spans="1:4" ht="26.25" x14ac:dyDescent="0.25">
      <c r="A3718" s="18">
        <v>100675</v>
      </c>
      <c r="B3718" s="80" t="s">
        <v>14070</v>
      </c>
      <c r="C3718" s="18" t="s">
        <v>30</v>
      </c>
      <c r="D3718" s="19">
        <v>1168.93</v>
      </c>
    </row>
    <row r="3719" spans="1:4" ht="26.25" x14ac:dyDescent="0.25">
      <c r="A3719" s="18">
        <v>90794</v>
      </c>
      <c r="B3719" s="80" t="s">
        <v>14071</v>
      </c>
      <c r="C3719" s="18" t="s">
        <v>30</v>
      </c>
      <c r="D3719" s="19">
        <v>907.64</v>
      </c>
    </row>
    <row r="3720" spans="1:4" ht="26.25" x14ac:dyDescent="0.25">
      <c r="A3720" s="18">
        <v>90796</v>
      </c>
      <c r="B3720" s="80" t="s">
        <v>14072</v>
      </c>
      <c r="C3720" s="18" t="s">
        <v>30</v>
      </c>
      <c r="D3720" s="19">
        <v>917.51</v>
      </c>
    </row>
    <row r="3721" spans="1:4" ht="26.25" x14ac:dyDescent="0.25">
      <c r="A3721" s="18">
        <v>90797</v>
      </c>
      <c r="B3721" s="80" t="s">
        <v>14073</v>
      </c>
      <c r="C3721" s="18" t="s">
        <v>30</v>
      </c>
      <c r="D3721" s="19">
        <v>922.45</v>
      </c>
    </row>
    <row r="3722" spans="1:4" ht="26.25" x14ac:dyDescent="0.25">
      <c r="A3722" s="18">
        <v>90791</v>
      </c>
      <c r="B3722" s="80" t="s">
        <v>14074</v>
      </c>
      <c r="C3722" s="18" t="s">
        <v>30</v>
      </c>
      <c r="D3722" s="19">
        <v>1268.82</v>
      </c>
    </row>
    <row r="3723" spans="1:4" ht="26.25" x14ac:dyDescent="0.25">
      <c r="A3723" s="18">
        <v>90793</v>
      </c>
      <c r="B3723" s="80" t="s">
        <v>14075</v>
      </c>
      <c r="C3723" s="18" t="s">
        <v>30</v>
      </c>
      <c r="D3723" s="19">
        <v>1322.82</v>
      </c>
    </row>
    <row r="3724" spans="1:4" ht="26.25" x14ac:dyDescent="0.25">
      <c r="A3724" s="18">
        <v>90798</v>
      </c>
      <c r="B3724" s="80" t="s">
        <v>14076</v>
      </c>
      <c r="C3724" s="18" t="s">
        <v>30</v>
      </c>
      <c r="D3724" s="19">
        <v>1346.08</v>
      </c>
    </row>
    <row r="3725" spans="1:4" ht="26.25" x14ac:dyDescent="0.25">
      <c r="A3725" s="18">
        <v>90799</v>
      </c>
      <c r="B3725" s="80" t="s">
        <v>14077</v>
      </c>
      <c r="C3725" s="18" t="s">
        <v>30</v>
      </c>
      <c r="D3725" s="19">
        <v>1384.67</v>
      </c>
    </row>
    <row r="3726" spans="1:4" x14ac:dyDescent="0.25">
      <c r="A3726" s="18">
        <v>100704</v>
      </c>
      <c r="B3726" s="80" t="s">
        <v>14078</v>
      </c>
      <c r="C3726" s="18" t="s">
        <v>30</v>
      </c>
      <c r="D3726" s="19">
        <v>81.63</v>
      </c>
    </row>
    <row r="3727" spans="1:4" x14ac:dyDescent="0.25">
      <c r="A3727" s="18">
        <v>106141</v>
      </c>
      <c r="B3727" s="80" t="s">
        <v>14079</v>
      </c>
      <c r="C3727" s="18" t="s">
        <v>30</v>
      </c>
      <c r="D3727" s="19">
        <v>0</v>
      </c>
    </row>
    <row r="3728" spans="1:4" x14ac:dyDescent="0.25">
      <c r="A3728" s="18">
        <v>106139</v>
      </c>
      <c r="B3728" s="80" t="s">
        <v>14080</v>
      </c>
      <c r="C3728" s="18" t="s">
        <v>30</v>
      </c>
      <c r="D3728" s="19">
        <v>0</v>
      </c>
    </row>
    <row r="3729" spans="1:4" x14ac:dyDescent="0.25">
      <c r="A3729" s="18">
        <v>106140</v>
      </c>
      <c r="B3729" s="80" t="s">
        <v>14081</v>
      </c>
      <c r="C3729" s="18" t="s">
        <v>30</v>
      </c>
      <c r="D3729" s="19">
        <v>0</v>
      </c>
    </row>
    <row r="3730" spans="1:4" x14ac:dyDescent="0.25">
      <c r="A3730" s="18">
        <v>90838</v>
      </c>
      <c r="B3730" s="80" t="s">
        <v>14082</v>
      </c>
      <c r="C3730" s="18" t="s">
        <v>30</v>
      </c>
      <c r="D3730" s="19">
        <v>1601.06</v>
      </c>
    </row>
    <row r="3731" spans="1:4" ht="26.25" x14ac:dyDescent="0.25">
      <c r="A3731" s="18">
        <v>94805</v>
      </c>
      <c r="B3731" s="80" t="s">
        <v>14083</v>
      </c>
      <c r="C3731" s="18" t="s">
        <v>30</v>
      </c>
      <c r="D3731" s="19">
        <v>1176.9100000000001</v>
      </c>
    </row>
    <row r="3732" spans="1:4" x14ac:dyDescent="0.25">
      <c r="A3732" s="18">
        <v>106145</v>
      </c>
      <c r="B3732" s="80" t="s">
        <v>14084</v>
      </c>
      <c r="C3732" s="18" t="s">
        <v>30</v>
      </c>
      <c r="D3732" s="19">
        <v>1168.96</v>
      </c>
    </row>
    <row r="3733" spans="1:4" x14ac:dyDescent="0.25">
      <c r="A3733" s="18">
        <v>106146</v>
      </c>
      <c r="B3733" s="80" t="s">
        <v>14085</v>
      </c>
      <c r="C3733" s="18" t="s">
        <v>30</v>
      </c>
      <c r="D3733" s="19">
        <v>738.63</v>
      </c>
    </row>
    <row r="3734" spans="1:4" ht="26.25" x14ac:dyDescent="0.25">
      <c r="A3734" s="18">
        <v>106148</v>
      </c>
      <c r="B3734" s="80" t="s">
        <v>14086</v>
      </c>
      <c r="C3734" s="18" t="s">
        <v>30</v>
      </c>
      <c r="D3734" s="19">
        <v>0</v>
      </c>
    </row>
    <row r="3735" spans="1:4" ht="26.25" x14ac:dyDescent="0.25">
      <c r="A3735" s="18">
        <v>100702</v>
      </c>
      <c r="B3735" s="80" t="s">
        <v>14087</v>
      </c>
      <c r="C3735" s="18" t="s">
        <v>28</v>
      </c>
      <c r="D3735" s="19">
        <v>657.91</v>
      </c>
    </row>
    <row r="3736" spans="1:4" x14ac:dyDescent="0.25">
      <c r="A3736" s="18">
        <v>100701</v>
      </c>
      <c r="B3736" s="80" t="s">
        <v>14088</v>
      </c>
      <c r="C3736" s="18" t="s">
        <v>28</v>
      </c>
      <c r="D3736" s="19">
        <v>653.77</v>
      </c>
    </row>
    <row r="3737" spans="1:4" ht="26.25" x14ac:dyDescent="0.25">
      <c r="A3737" s="18">
        <v>100700</v>
      </c>
      <c r="B3737" s="80" t="s">
        <v>14089</v>
      </c>
      <c r="C3737" s="18" t="s">
        <v>30</v>
      </c>
      <c r="D3737" s="19">
        <v>1137.6300000000001</v>
      </c>
    </row>
    <row r="3738" spans="1:4" ht="26.25" x14ac:dyDescent="0.25">
      <c r="A3738" s="18">
        <v>91295</v>
      </c>
      <c r="B3738" s="80" t="s">
        <v>14090</v>
      </c>
      <c r="C3738" s="18" t="s">
        <v>30</v>
      </c>
      <c r="D3738" s="19">
        <v>455.09</v>
      </c>
    </row>
    <row r="3739" spans="1:4" ht="26.25" x14ac:dyDescent="0.25">
      <c r="A3739" s="18">
        <v>91296</v>
      </c>
      <c r="B3739" s="80" t="s">
        <v>14091</v>
      </c>
      <c r="C3739" s="18" t="s">
        <v>30</v>
      </c>
      <c r="D3739" s="19">
        <v>486.95</v>
      </c>
    </row>
    <row r="3740" spans="1:4" ht="26.25" x14ac:dyDescent="0.25">
      <c r="A3740" s="18">
        <v>91297</v>
      </c>
      <c r="B3740" s="80" t="s">
        <v>14092</v>
      </c>
      <c r="C3740" s="18" t="s">
        <v>30</v>
      </c>
      <c r="D3740" s="19">
        <v>534.34</v>
      </c>
    </row>
    <row r="3741" spans="1:4" ht="26.25" x14ac:dyDescent="0.25">
      <c r="A3741" s="18">
        <v>90820</v>
      </c>
      <c r="B3741" s="80" t="s">
        <v>14093</v>
      </c>
      <c r="C3741" s="18" t="s">
        <v>30</v>
      </c>
      <c r="D3741" s="19">
        <v>428.48</v>
      </c>
    </row>
    <row r="3742" spans="1:4" ht="26.25" x14ac:dyDescent="0.25">
      <c r="A3742" s="18">
        <v>90821</v>
      </c>
      <c r="B3742" s="80" t="s">
        <v>14094</v>
      </c>
      <c r="C3742" s="18" t="s">
        <v>30</v>
      </c>
      <c r="D3742" s="19">
        <v>437.51</v>
      </c>
    </row>
    <row r="3743" spans="1:4" ht="26.25" x14ac:dyDescent="0.25">
      <c r="A3743" s="18">
        <v>90822</v>
      </c>
      <c r="B3743" s="80" t="s">
        <v>14095</v>
      </c>
      <c r="C3743" s="18" t="s">
        <v>30</v>
      </c>
      <c r="D3743" s="19">
        <v>468.2</v>
      </c>
    </row>
    <row r="3744" spans="1:4" ht="26.25" x14ac:dyDescent="0.25">
      <c r="A3744" s="18">
        <v>90823</v>
      </c>
      <c r="B3744" s="80" t="s">
        <v>14096</v>
      </c>
      <c r="C3744" s="18" t="s">
        <v>30</v>
      </c>
      <c r="D3744" s="19">
        <v>570.13</v>
      </c>
    </row>
    <row r="3745" spans="1:4" ht="26.25" x14ac:dyDescent="0.25">
      <c r="A3745" s="18">
        <v>90824</v>
      </c>
      <c r="B3745" s="80" t="s">
        <v>14097</v>
      </c>
      <c r="C3745" s="18" t="s">
        <v>30</v>
      </c>
      <c r="D3745" s="19">
        <v>806.21</v>
      </c>
    </row>
    <row r="3746" spans="1:4" ht="26.25" x14ac:dyDescent="0.25">
      <c r="A3746" s="18">
        <v>91009</v>
      </c>
      <c r="B3746" s="80" t="s">
        <v>14098</v>
      </c>
      <c r="C3746" s="18" t="s">
        <v>30</v>
      </c>
      <c r="D3746" s="19">
        <v>442.75</v>
      </c>
    </row>
    <row r="3747" spans="1:4" ht="26.25" x14ac:dyDescent="0.25">
      <c r="A3747" s="18">
        <v>91010</v>
      </c>
      <c r="B3747" s="80" t="s">
        <v>14099</v>
      </c>
      <c r="C3747" s="18" t="s">
        <v>30</v>
      </c>
      <c r="D3747" s="19">
        <v>452.45</v>
      </c>
    </row>
    <row r="3748" spans="1:4" ht="26.25" x14ac:dyDescent="0.25">
      <c r="A3748" s="18">
        <v>91011</v>
      </c>
      <c r="B3748" s="80" t="s">
        <v>14100</v>
      </c>
      <c r="C3748" s="18" t="s">
        <v>30</v>
      </c>
      <c r="D3748" s="19">
        <v>526.11</v>
      </c>
    </row>
    <row r="3749" spans="1:4" ht="26.25" x14ac:dyDescent="0.25">
      <c r="A3749" s="18">
        <v>91012</v>
      </c>
      <c r="B3749" s="80" t="s">
        <v>14101</v>
      </c>
      <c r="C3749" s="18" t="s">
        <v>30</v>
      </c>
      <c r="D3749" s="19">
        <v>582.77</v>
      </c>
    </row>
    <row r="3750" spans="1:4" ht="26.25" x14ac:dyDescent="0.25">
      <c r="A3750" s="18">
        <v>91298</v>
      </c>
      <c r="B3750" s="80" t="s">
        <v>14102</v>
      </c>
      <c r="C3750" s="18" t="s">
        <v>30</v>
      </c>
      <c r="D3750" s="19">
        <v>944.99</v>
      </c>
    </row>
    <row r="3751" spans="1:4" ht="26.25" x14ac:dyDescent="0.25">
      <c r="A3751" s="18">
        <v>90825</v>
      </c>
      <c r="B3751" s="80" t="s">
        <v>14103</v>
      </c>
      <c r="C3751" s="18" t="s">
        <v>30</v>
      </c>
      <c r="D3751" s="19">
        <v>895.54</v>
      </c>
    </row>
    <row r="3752" spans="1:4" ht="26.25" x14ac:dyDescent="0.25">
      <c r="A3752" s="18">
        <v>91299</v>
      </c>
      <c r="B3752" s="80" t="s">
        <v>14104</v>
      </c>
      <c r="C3752" s="18" t="s">
        <v>30</v>
      </c>
      <c r="D3752" s="19">
        <v>1309.9000000000001</v>
      </c>
    </row>
    <row r="3753" spans="1:4" ht="26.25" x14ac:dyDescent="0.25">
      <c r="A3753" s="18">
        <v>91341</v>
      </c>
      <c r="B3753" s="80" t="s">
        <v>14105</v>
      </c>
      <c r="C3753" s="18" t="s">
        <v>28</v>
      </c>
      <c r="D3753" s="19">
        <v>894.89</v>
      </c>
    </row>
    <row r="3754" spans="1:4" ht="26.25" x14ac:dyDescent="0.25">
      <c r="A3754" s="18">
        <v>94806</v>
      </c>
      <c r="B3754" s="80" t="s">
        <v>14106</v>
      </c>
      <c r="C3754" s="18" t="s">
        <v>30</v>
      </c>
      <c r="D3754" s="19">
        <v>752.42</v>
      </c>
    </row>
    <row r="3755" spans="1:4" ht="26.25" x14ac:dyDescent="0.25">
      <c r="A3755" s="18">
        <v>94807</v>
      </c>
      <c r="B3755" s="80" t="s">
        <v>14107</v>
      </c>
      <c r="C3755" s="18" t="s">
        <v>30</v>
      </c>
      <c r="D3755" s="19">
        <v>688.67</v>
      </c>
    </row>
    <row r="3756" spans="1:4" ht="26.25" x14ac:dyDescent="0.25">
      <c r="A3756" s="18">
        <v>106142</v>
      </c>
      <c r="B3756" s="80" t="s">
        <v>14108</v>
      </c>
      <c r="C3756" s="18" t="s">
        <v>30</v>
      </c>
      <c r="D3756" s="19">
        <v>1065.3</v>
      </c>
    </row>
    <row r="3757" spans="1:4" ht="26.25" x14ac:dyDescent="0.25">
      <c r="A3757" s="18">
        <v>106143</v>
      </c>
      <c r="B3757" s="80" t="s">
        <v>14109</v>
      </c>
      <c r="C3757" s="18" t="s">
        <v>30</v>
      </c>
      <c r="D3757" s="19">
        <v>1097.7</v>
      </c>
    </row>
    <row r="3758" spans="1:4" ht="26.25" x14ac:dyDescent="0.25">
      <c r="A3758" s="18">
        <v>106144</v>
      </c>
      <c r="B3758" s="80" t="s">
        <v>14110</v>
      </c>
      <c r="C3758" s="18" t="s">
        <v>30</v>
      </c>
      <c r="D3758" s="19">
        <v>1287.6500000000001</v>
      </c>
    </row>
    <row r="3759" spans="1:4" x14ac:dyDescent="0.25">
      <c r="A3759" s="18">
        <v>100703</v>
      </c>
      <c r="B3759" s="80" t="s">
        <v>14111</v>
      </c>
      <c r="C3759" s="18" t="s">
        <v>30</v>
      </c>
      <c r="D3759" s="19">
        <v>34.619999999999997</v>
      </c>
    </row>
    <row r="3760" spans="1:4" ht="26.25" x14ac:dyDescent="0.25">
      <c r="A3760" s="18">
        <v>106147</v>
      </c>
      <c r="B3760" s="80" t="s">
        <v>14112</v>
      </c>
      <c r="C3760" s="18" t="s">
        <v>30</v>
      </c>
      <c r="D3760" s="19">
        <v>117.44</v>
      </c>
    </row>
    <row r="3761" spans="1:4" ht="26.25" x14ac:dyDescent="0.25">
      <c r="A3761" s="18">
        <v>100695</v>
      </c>
      <c r="B3761" s="80" t="s">
        <v>14113</v>
      </c>
      <c r="C3761" s="18" t="s">
        <v>30</v>
      </c>
      <c r="D3761" s="19">
        <v>82.63</v>
      </c>
    </row>
    <row r="3762" spans="1:4" ht="26.25" x14ac:dyDescent="0.25">
      <c r="A3762" s="18">
        <v>100696</v>
      </c>
      <c r="B3762" s="80" t="s">
        <v>14114</v>
      </c>
      <c r="C3762" s="18" t="s">
        <v>30</v>
      </c>
      <c r="D3762" s="19">
        <v>91.62</v>
      </c>
    </row>
    <row r="3763" spans="1:4" ht="26.25" x14ac:dyDescent="0.25">
      <c r="A3763" s="18">
        <v>100697</v>
      </c>
      <c r="B3763" s="80" t="s">
        <v>14115</v>
      </c>
      <c r="C3763" s="18" t="s">
        <v>30</v>
      </c>
      <c r="D3763" s="19">
        <v>100.59</v>
      </c>
    </row>
    <row r="3764" spans="1:4" ht="26.25" x14ac:dyDescent="0.25">
      <c r="A3764" s="18">
        <v>100698</v>
      </c>
      <c r="B3764" s="80" t="s">
        <v>14116</v>
      </c>
      <c r="C3764" s="18" t="s">
        <v>30</v>
      </c>
      <c r="D3764" s="19">
        <v>109.57</v>
      </c>
    </row>
    <row r="3765" spans="1:4" ht="26.25" x14ac:dyDescent="0.25">
      <c r="A3765" s="18">
        <v>100699</v>
      </c>
      <c r="B3765" s="80" t="s">
        <v>14117</v>
      </c>
      <c r="C3765" s="18" t="s">
        <v>30</v>
      </c>
      <c r="D3765" s="19">
        <v>130.99</v>
      </c>
    </row>
    <row r="3766" spans="1:4" x14ac:dyDescent="0.25">
      <c r="A3766" s="18">
        <v>100705</v>
      </c>
      <c r="B3766" s="80" t="s">
        <v>14118</v>
      </c>
      <c r="C3766" s="18" t="s">
        <v>30</v>
      </c>
      <c r="D3766" s="19">
        <v>77.81</v>
      </c>
    </row>
    <row r="3767" spans="1:4" ht="26.25" x14ac:dyDescent="0.25">
      <c r="A3767" s="18">
        <v>101173</v>
      </c>
      <c r="B3767" s="80" t="s">
        <v>3050</v>
      </c>
      <c r="C3767" s="18" t="s">
        <v>37</v>
      </c>
      <c r="D3767" s="19">
        <v>65.790000000000006</v>
      </c>
    </row>
    <row r="3768" spans="1:4" ht="26.25" x14ac:dyDescent="0.25">
      <c r="A3768" s="18">
        <v>101174</v>
      </c>
      <c r="B3768" s="80" t="s">
        <v>3051</v>
      </c>
      <c r="C3768" s="18" t="s">
        <v>37</v>
      </c>
      <c r="D3768" s="19">
        <v>93.1</v>
      </c>
    </row>
    <row r="3769" spans="1:4" ht="26.25" x14ac:dyDescent="0.25">
      <c r="A3769" s="18">
        <v>101175</v>
      </c>
      <c r="B3769" s="80" t="s">
        <v>3052</v>
      </c>
      <c r="C3769" s="18" t="s">
        <v>37</v>
      </c>
      <c r="D3769" s="19">
        <v>127.16</v>
      </c>
    </row>
    <row r="3770" spans="1:4" ht="26.25" x14ac:dyDescent="0.25">
      <c r="A3770" s="18">
        <v>101176</v>
      </c>
      <c r="B3770" s="80" t="s">
        <v>3053</v>
      </c>
      <c r="C3770" s="18" t="s">
        <v>37</v>
      </c>
      <c r="D3770" s="19">
        <v>155.16</v>
      </c>
    </row>
    <row r="3771" spans="1:4" ht="26.25" x14ac:dyDescent="0.25">
      <c r="A3771" s="18">
        <v>101183</v>
      </c>
      <c r="B3771" s="80" t="s">
        <v>3054</v>
      </c>
      <c r="C3771" s="18" t="s">
        <v>37</v>
      </c>
      <c r="D3771" s="19">
        <v>0</v>
      </c>
    </row>
    <row r="3772" spans="1:4" ht="26.25" x14ac:dyDescent="0.25">
      <c r="A3772" s="18">
        <v>101184</v>
      </c>
      <c r="B3772" s="80" t="s">
        <v>3055</v>
      </c>
      <c r="C3772" s="18" t="s">
        <v>37</v>
      </c>
      <c r="D3772" s="19">
        <v>0</v>
      </c>
    </row>
    <row r="3773" spans="1:4" ht="26.25" x14ac:dyDescent="0.25">
      <c r="A3773" s="18">
        <v>101182</v>
      </c>
      <c r="B3773" s="80" t="s">
        <v>3056</v>
      </c>
      <c r="C3773" s="18" t="s">
        <v>37</v>
      </c>
      <c r="D3773" s="19">
        <v>0</v>
      </c>
    </row>
    <row r="3774" spans="1:4" ht="26.25" x14ac:dyDescent="0.25">
      <c r="A3774" s="18">
        <v>101185</v>
      </c>
      <c r="B3774" s="80" t="s">
        <v>3057</v>
      </c>
      <c r="C3774" s="18" t="s">
        <v>37</v>
      </c>
      <c r="D3774" s="19">
        <v>0</v>
      </c>
    </row>
    <row r="3775" spans="1:4" ht="26.25" x14ac:dyDescent="0.25">
      <c r="A3775" s="18">
        <v>101186</v>
      </c>
      <c r="B3775" s="80" t="s">
        <v>3058</v>
      </c>
      <c r="C3775" s="18" t="s">
        <v>37</v>
      </c>
      <c r="D3775" s="19">
        <v>0</v>
      </c>
    </row>
    <row r="3776" spans="1:4" ht="26.25" x14ac:dyDescent="0.25">
      <c r="A3776" s="18">
        <v>101187</v>
      </c>
      <c r="B3776" s="80" t="s">
        <v>3059</v>
      </c>
      <c r="C3776" s="18" t="s">
        <v>37</v>
      </c>
      <c r="D3776" s="19">
        <v>0</v>
      </c>
    </row>
    <row r="3777" spans="1:4" ht="26.25" x14ac:dyDescent="0.25">
      <c r="A3777" s="18">
        <v>101177</v>
      </c>
      <c r="B3777" s="80" t="s">
        <v>3060</v>
      </c>
      <c r="C3777" s="18" t="s">
        <v>37</v>
      </c>
      <c r="D3777" s="19">
        <v>0</v>
      </c>
    </row>
    <row r="3778" spans="1:4" ht="26.25" x14ac:dyDescent="0.25">
      <c r="A3778" s="18">
        <v>101178</v>
      </c>
      <c r="B3778" s="80" t="s">
        <v>3061</v>
      </c>
      <c r="C3778" s="18" t="s">
        <v>37</v>
      </c>
      <c r="D3778" s="19">
        <v>0</v>
      </c>
    </row>
    <row r="3779" spans="1:4" x14ac:dyDescent="0.25">
      <c r="A3779" s="18">
        <v>101180</v>
      </c>
      <c r="B3779" s="80" t="s">
        <v>3062</v>
      </c>
      <c r="C3779" s="18" t="s">
        <v>37</v>
      </c>
      <c r="D3779" s="19">
        <v>0</v>
      </c>
    </row>
    <row r="3780" spans="1:4" ht="26.25" x14ac:dyDescent="0.25">
      <c r="A3780" s="18">
        <v>101179</v>
      </c>
      <c r="B3780" s="80" t="s">
        <v>3063</v>
      </c>
      <c r="C3780" s="18" t="s">
        <v>37</v>
      </c>
      <c r="D3780" s="19">
        <v>0</v>
      </c>
    </row>
    <row r="3781" spans="1:4" x14ac:dyDescent="0.25">
      <c r="A3781" s="18">
        <v>101181</v>
      </c>
      <c r="B3781" s="80" t="s">
        <v>3064</v>
      </c>
      <c r="C3781" s="18" t="s">
        <v>37</v>
      </c>
      <c r="D3781" s="19">
        <v>0</v>
      </c>
    </row>
    <row r="3782" spans="1:4" ht="26.25" x14ac:dyDescent="0.25">
      <c r="A3782" s="18">
        <v>100899</v>
      </c>
      <c r="B3782" s="80" t="s">
        <v>3065</v>
      </c>
      <c r="C3782" s="18" t="s">
        <v>37</v>
      </c>
      <c r="D3782" s="19">
        <v>94.12</v>
      </c>
    </row>
    <row r="3783" spans="1:4" ht="26.25" x14ac:dyDescent="0.25">
      <c r="A3783" s="18">
        <v>100896</v>
      </c>
      <c r="B3783" s="80" t="s">
        <v>3066</v>
      </c>
      <c r="C3783" s="18" t="s">
        <v>37</v>
      </c>
      <c r="D3783" s="19">
        <v>65.989999999999995</v>
      </c>
    </row>
    <row r="3784" spans="1:4" ht="26.25" x14ac:dyDescent="0.25">
      <c r="A3784" s="18">
        <v>100897</v>
      </c>
      <c r="B3784" s="80" t="s">
        <v>3067</v>
      </c>
      <c r="C3784" s="18" t="s">
        <v>37</v>
      </c>
      <c r="D3784" s="19">
        <v>129.24</v>
      </c>
    </row>
    <row r="3785" spans="1:4" ht="26.25" x14ac:dyDescent="0.25">
      <c r="A3785" s="18">
        <v>100900</v>
      </c>
      <c r="B3785" s="80" t="s">
        <v>3068</v>
      </c>
      <c r="C3785" s="18" t="s">
        <v>37</v>
      </c>
      <c r="D3785" s="19">
        <v>288.13</v>
      </c>
    </row>
    <row r="3786" spans="1:4" ht="26.25" x14ac:dyDescent="0.25">
      <c r="A3786" s="18">
        <v>100898</v>
      </c>
      <c r="B3786" s="80" t="s">
        <v>3069</v>
      </c>
      <c r="C3786" s="18" t="s">
        <v>37</v>
      </c>
      <c r="D3786" s="19">
        <v>249.99</v>
      </c>
    </row>
    <row r="3787" spans="1:4" ht="26.25" x14ac:dyDescent="0.25">
      <c r="A3787" s="18">
        <v>100892</v>
      </c>
      <c r="B3787" s="80" t="s">
        <v>3070</v>
      </c>
      <c r="C3787" s="18" t="s">
        <v>280</v>
      </c>
      <c r="D3787" s="19">
        <v>13.32</v>
      </c>
    </row>
    <row r="3788" spans="1:4" ht="26.25" x14ac:dyDescent="0.25">
      <c r="A3788" s="18">
        <v>100893</v>
      </c>
      <c r="B3788" s="80" t="s">
        <v>3071</v>
      </c>
      <c r="C3788" s="18" t="s">
        <v>280</v>
      </c>
      <c r="D3788" s="19">
        <v>13.07</v>
      </c>
    </row>
    <row r="3789" spans="1:4" ht="26.25" x14ac:dyDescent="0.25">
      <c r="A3789" s="18">
        <v>100894</v>
      </c>
      <c r="B3789" s="80" t="s">
        <v>3072</v>
      </c>
      <c r="C3789" s="18" t="s">
        <v>280</v>
      </c>
      <c r="D3789" s="19">
        <v>12.95</v>
      </c>
    </row>
    <row r="3790" spans="1:4" ht="26.25" x14ac:dyDescent="0.25">
      <c r="A3790" s="18">
        <v>100889</v>
      </c>
      <c r="B3790" s="80" t="s">
        <v>3073</v>
      </c>
      <c r="C3790" s="18" t="s">
        <v>280</v>
      </c>
      <c r="D3790" s="19">
        <v>12.72</v>
      </c>
    </row>
    <row r="3791" spans="1:4" ht="26.25" x14ac:dyDescent="0.25">
      <c r="A3791" s="18">
        <v>100891</v>
      </c>
      <c r="B3791" s="80" t="s">
        <v>3074</v>
      </c>
      <c r="C3791" s="18" t="s">
        <v>280</v>
      </c>
      <c r="D3791" s="19">
        <v>0</v>
      </c>
    </row>
    <row r="3792" spans="1:4" ht="26.25" x14ac:dyDescent="0.25">
      <c r="A3792" s="18">
        <v>100890</v>
      </c>
      <c r="B3792" s="80" t="s">
        <v>3075</v>
      </c>
      <c r="C3792" s="18" t="s">
        <v>280</v>
      </c>
      <c r="D3792" s="19">
        <v>12.51</v>
      </c>
    </row>
    <row r="3793" spans="1:4" ht="26.25" x14ac:dyDescent="0.25">
      <c r="A3793" s="18">
        <v>100658</v>
      </c>
      <c r="B3793" s="80" t="s">
        <v>3076</v>
      </c>
      <c r="C3793" s="18" t="s">
        <v>37</v>
      </c>
      <c r="D3793" s="19">
        <v>377.57</v>
      </c>
    </row>
    <row r="3794" spans="1:4" ht="26.25" x14ac:dyDescent="0.25">
      <c r="A3794" s="18">
        <v>100657</v>
      </c>
      <c r="B3794" s="80" t="s">
        <v>3077</v>
      </c>
      <c r="C3794" s="18" t="s">
        <v>37</v>
      </c>
      <c r="D3794" s="19">
        <v>165.95</v>
      </c>
    </row>
    <row r="3795" spans="1:4" ht="26.25" x14ac:dyDescent="0.25">
      <c r="A3795" s="18">
        <v>100656</v>
      </c>
      <c r="B3795" s="80" t="s">
        <v>3078</v>
      </c>
      <c r="C3795" s="18" t="s">
        <v>37</v>
      </c>
      <c r="D3795" s="19">
        <v>129.04</v>
      </c>
    </row>
    <row r="3796" spans="1:4" x14ac:dyDescent="0.25">
      <c r="A3796" s="18">
        <v>102649</v>
      </c>
      <c r="B3796" s="80" t="s">
        <v>3079</v>
      </c>
      <c r="C3796" s="18" t="s">
        <v>37</v>
      </c>
      <c r="D3796" s="19">
        <v>403.75</v>
      </c>
    </row>
    <row r="3797" spans="1:4" x14ac:dyDescent="0.25">
      <c r="A3797" s="18">
        <v>102645</v>
      </c>
      <c r="B3797" s="80" t="s">
        <v>3080</v>
      </c>
      <c r="C3797" s="18" t="s">
        <v>37</v>
      </c>
      <c r="D3797" s="19">
        <v>277.57</v>
      </c>
    </row>
    <row r="3798" spans="1:4" x14ac:dyDescent="0.25">
      <c r="A3798" s="18">
        <v>102650</v>
      </c>
      <c r="B3798" s="80" t="s">
        <v>3081</v>
      </c>
      <c r="C3798" s="18" t="s">
        <v>37</v>
      </c>
      <c r="D3798" s="19">
        <v>573.78</v>
      </c>
    </row>
    <row r="3799" spans="1:4" x14ac:dyDescent="0.25">
      <c r="A3799" s="18">
        <v>102646</v>
      </c>
      <c r="B3799" s="80" t="s">
        <v>3082</v>
      </c>
      <c r="C3799" s="18" t="s">
        <v>37</v>
      </c>
      <c r="D3799" s="19">
        <v>415.93</v>
      </c>
    </row>
    <row r="3800" spans="1:4" x14ac:dyDescent="0.25">
      <c r="A3800" s="18">
        <v>102651</v>
      </c>
      <c r="B3800" s="80" t="s">
        <v>3083</v>
      </c>
      <c r="C3800" s="18" t="s">
        <v>37</v>
      </c>
      <c r="D3800" s="19">
        <v>741.41</v>
      </c>
    </row>
    <row r="3801" spans="1:4" x14ac:dyDescent="0.25">
      <c r="A3801" s="18">
        <v>102647</v>
      </c>
      <c r="B3801" s="80" t="s">
        <v>3084</v>
      </c>
      <c r="C3801" s="18" t="s">
        <v>37</v>
      </c>
      <c r="D3801" s="19">
        <v>542.91999999999996</v>
      </c>
    </row>
    <row r="3802" spans="1:4" x14ac:dyDescent="0.25">
      <c r="A3802" s="18">
        <v>102652</v>
      </c>
      <c r="B3802" s="80" t="s">
        <v>3085</v>
      </c>
      <c r="C3802" s="18" t="s">
        <v>37</v>
      </c>
      <c r="D3802" s="19">
        <v>949.65</v>
      </c>
    </row>
    <row r="3803" spans="1:4" x14ac:dyDescent="0.25">
      <c r="A3803" s="18">
        <v>102648</v>
      </c>
      <c r="B3803" s="80" t="s">
        <v>3086</v>
      </c>
      <c r="C3803" s="18" t="s">
        <v>37</v>
      </c>
      <c r="D3803" s="19">
        <v>717.21</v>
      </c>
    </row>
    <row r="3804" spans="1:4" ht="26.25" x14ac:dyDescent="0.25">
      <c r="A3804" s="18">
        <v>100651</v>
      </c>
      <c r="B3804" s="80" t="s">
        <v>3087</v>
      </c>
      <c r="C3804" s="18" t="s">
        <v>37</v>
      </c>
      <c r="D3804" s="19">
        <v>152.54</v>
      </c>
    </row>
    <row r="3805" spans="1:4" ht="26.25" x14ac:dyDescent="0.25">
      <c r="A3805" s="18">
        <v>100652</v>
      </c>
      <c r="B3805" s="80" t="s">
        <v>12460</v>
      </c>
      <c r="C3805" s="18" t="s">
        <v>37</v>
      </c>
      <c r="D3805" s="19">
        <v>289.81</v>
      </c>
    </row>
    <row r="3806" spans="1:4" ht="26.25" x14ac:dyDescent="0.25">
      <c r="A3806" s="18">
        <v>100653</v>
      </c>
      <c r="B3806" s="80" t="s">
        <v>3088</v>
      </c>
      <c r="C3806" s="18" t="s">
        <v>37</v>
      </c>
      <c r="D3806" s="19">
        <v>479.58</v>
      </c>
    </row>
    <row r="3807" spans="1:4" ht="26.25" x14ac:dyDescent="0.25">
      <c r="A3807" s="18">
        <v>100654</v>
      </c>
      <c r="B3807" s="80" t="s">
        <v>3089</v>
      </c>
      <c r="C3807" s="18" t="s">
        <v>37</v>
      </c>
      <c r="D3807" s="19">
        <v>636.80999999999995</v>
      </c>
    </row>
    <row r="3808" spans="1:4" ht="26.25" x14ac:dyDescent="0.25">
      <c r="A3808" s="18">
        <v>100655</v>
      </c>
      <c r="B3808" s="80" t="s">
        <v>3090</v>
      </c>
      <c r="C3808" s="18" t="s">
        <v>37</v>
      </c>
      <c r="D3808" s="19">
        <v>738.26</v>
      </c>
    </row>
    <row r="3809" spans="1:4" ht="26.25" x14ac:dyDescent="0.25">
      <c r="A3809" s="18">
        <v>100364</v>
      </c>
      <c r="B3809" s="80" t="s">
        <v>14119</v>
      </c>
      <c r="C3809" s="18" t="s">
        <v>30</v>
      </c>
      <c r="D3809" s="19">
        <v>3216.27</v>
      </c>
    </row>
    <row r="3810" spans="1:4" ht="26.25" x14ac:dyDescent="0.25">
      <c r="A3810" s="18">
        <v>100374</v>
      </c>
      <c r="B3810" s="80" t="s">
        <v>14120</v>
      </c>
      <c r="C3810" s="18" t="s">
        <v>30</v>
      </c>
      <c r="D3810" s="19">
        <v>3013.95</v>
      </c>
    </row>
    <row r="3811" spans="1:4" ht="26.25" x14ac:dyDescent="0.25">
      <c r="A3811" s="18">
        <v>100365</v>
      </c>
      <c r="B3811" s="80" t="s">
        <v>14121</v>
      </c>
      <c r="C3811" s="18" t="s">
        <v>30</v>
      </c>
      <c r="D3811" s="19">
        <v>3725.09</v>
      </c>
    </row>
    <row r="3812" spans="1:4" ht="26.25" x14ac:dyDescent="0.25">
      <c r="A3812" s="18">
        <v>100375</v>
      </c>
      <c r="B3812" s="80" t="s">
        <v>14122</v>
      </c>
      <c r="C3812" s="18" t="s">
        <v>30</v>
      </c>
      <c r="D3812" s="19">
        <v>3431.44</v>
      </c>
    </row>
    <row r="3813" spans="1:4" ht="26.25" x14ac:dyDescent="0.25">
      <c r="A3813" s="18">
        <v>100366</v>
      </c>
      <c r="B3813" s="80" t="s">
        <v>14123</v>
      </c>
      <c r="C3813" s="18" t="s">
        <v>30</v>
      </c>
      <c r="D3813" s="19">
        <v>3947.73</v>
      </c>
    </row>
    <row r="3814" spans="1:4" ht="26.25" x14ac:dyDescent="0.25">
      <c r="A3814" s="18">
        <v>100376</v>
      </c>
      <c r="B3814" s="80" t="s">
        <v>14124</v>
      </c>
      <c r="C3814" s="18" t="s">
        <v>30</v>
      </c>
      <c r="D3814" s="19">
        <v>3520.33</v>
      </c>
    </row>
    <row r="3815" spans="1:4" ht="26.25" x14ac:dyDescent="0.25">
      <c r="A3815" s="18">
        <v>100357</v>
      </c>
      <c r="B3815" s="80" t="s">
        <v>14125</v>
      </c>
      <c r="C3815" s="18" t="s">
        <v>30</v>
      </c>
      <c r="D3815" s="19">
        <v>1072.06</v>
      </c>
    </row>
    <row r="3816" spans="1:4" ht="26.25" x14ac:dyDescent="0.25">
      <c r="A3816" s="18">
        <v>100367</v>
      </c>
      <c r="B3816" s="80" t="s">
        <v>14126</v>
      </c>
      <c r="C3816" s="18" t="s">
        <v>30</v>
      </c>
      <c r="D3816" s="19">
        <v>1043.43</v>
      </c>
    </row>
    <row r="3817" spans="1:4" ht="26.25" x14ac:dyDescent="0.25">
      <c r="A3817" s="18">
        <v>100358</v>
      </c>
      <c r="B3817" s="80" t="s">
        <v>14127</v>
      </c>
      <c r="C3817" s="18" t="s">
        <v>30</v>
      </c>
      <c r="D3817" s="19">
        <v>1499.55</v>
      </c>
    </row>
    <row r="3818" spans="1:4" ht="26.25" x14ac:dyDescent="0.25">
      <c r="A3818" s="18">
        <v>100368</v>
      </c>
      <c r="B3818" s="80" t="s">
        <v>14128</v>
      </c>
      <c r="C3818" s="18" t="s">
        <v>30</v>
      </c>
      <c r="D3818" s="19">
        <v>1464.04</v>
      </c>
    </row>
    <row r="3819" spans="1:4" ht="26.25" x14ac:dyDescent="0.25">
      <c r="A3819" s="18">
        <v>100359</v>
      </c>
      <c r="B3819" s="80" t="s">
        <v>14129</v>
      </c>
      <c r="C3819" s="18" t="s">
        <v>30</v>
      </c>
      <c r="D3819" s="19">
        <v>1568.78</v>
      </c>
    </row>
    <row r="3820" spans="1:4" ht="26.25" x14ac:dyDescent="0.25">
      <c r="A3820" s="18">
        <v>100369</v>
      </c>
      <c r="B3820" s="80" t="s">
        <v>14130</v>
      </c>
      <c r="C3820" s="18" t="s">
        <v>30</v>
      </c>
      <c r="D3820" s="19">
        <v>1532.56</v>
      </c>
    </row>
    <row r="3821" spans="1:4" ht="26.25" x14ac:dyDescent="0.25">
      <c r="A3821" s="18">
        <v>100360</v>
      </c>
      <c r="B3821" s="80" t="s">
        <v>14131</v>
      </c>
      <c r="C3821" s="18" t="s">
        <v>30</v>
      </c>
      <c r="D3821" s="19">
        <v>1746.88</v>
      </c>
    </row>
    <row r="3822" spans="1:4" ht="26.25" x14ac:dyDescent="0.25">
      <c r="A3822" s="18">
        <v>100370</v>
      </c>
      <c r="B3822" s="80" t="s">
        <v>14132</v>
      </c>
      <c r="C3822" s="18" t="s">
        <v>30</v>
      </c>
      <c r="D3822" s="19">
        <v>1811.21</v>
      </c>
    </row>
    <row r="3823" spans="1:4" ht="26.25" x14ac:dyDescent="0.25">
      <c r="A3823" s="18">
        <v>100361</v>
      </c>
      <c r="B3823" s="80" t="s">
        <v>14133</v>
      </c>
      <c r="C3823" s="18" t="s">
        <v>30</v>
      </c>
      <c r="D3823" s="19">
        <v>2203.75</v>
      </c>
    </row>
    <row r="3824" spans="1:4" ht="26.25" x14ac:dyDescent="0.25">
      <c r="A3824" s="18">
        <v>100371</v>
      </c>
      <c r="B3824" s="80" t="s">
        <v>14134</v>
      </c>
      <c r="C3824" s="18" t="s">
        <v>30</v>
      </c>
      <c r="D3824" s="19">
        <v>2111.64</v>
      </c>
    </row>
    <row r="3825" spans="1:4" ht="26.25" x14ac:dyDescent="0.25">
      <c r="A3825" s="18">
        <v>100362</v>
      </c>
      <c r="B3825" s="80" t="s">
        <v>14135</v>
      </c>
      <c r="C3825" s="18" t="s">
        <v>30</v>
      </c>
      <c r="D3825" s="19">
        <v>2868.08</v>
      </c>
    </row>
    <row r="3826" spans="1:4" ht="26.25" x14ac:dyDescent="0.25">
      <c r="A3826" s="18">
        <v>100372</v>
      </c>
      <c r="B3826" s="80" t="s">
        <v>14136</v>
      </c>
      <c r="C3826" s="18" t="s">
        <v>30</v>
      </c>
      <c r="D3826" s="19">
        <v>2713.08</v>
      </c>
    </row>
    <row r="3827" spans="1:4" ht="26.25" x14ac:dyDescent="0.25">
      <c r="A3827" s="18">
        <v>100363</v>
      </c>
      <c r="B3827" s="80" t="s">
        <v>14137</v>
      </c>
      <c r="C3827" s="18" t="s">
        <v>30</v>
      </c>
      <c r="D3827" s="19">
        <v>2954.07</v>
      </c>
    </row>
    <row r="3828" spans="1:4" ht="26.25" x14ac:dyDescent="0.25">
      <c r="A3828" s="18">
        <v>100373</v>
      </c>
      <c r="B3828" s="80" t="s">
        <v>14138</v>
      </c>
      <c r="C3828" s="18" t="s">
        <v>30</v>
      </c>
      <c r="D3828" s="19">
        <v>2796.17</v>
      </c>
    </row>
    <row r="3829" spans="1:4" ht="39" x14ac:dyDescent="0.25">
      <c r="A3829" s="18">
        <v>106154</v>
      </c>
      <c r="B3829" s="80" t="s">
        <v>14139</v>
      </c>
      <c r="C3829" s="18" t="s">
        <v>28</v>
      </c>
      <c r="D3829" s="19">
        <v>0</v>
      </c>
    </row>
    <row r="3830" spans="1:4" ht="39" x14ac:dyDescent="0.25">
      <c r="A3830" s="18">
        <v>106153</v>
      </c>
      <c r="B3830" s="80" t="s">
        <v>14140</v>
      </c>
      <c r="C3830" s="18" t="s">
        <v>28</v>
      </c>
      <c r="D3830" s="19">
        <v>0</v>
      </c>
    </row>
    <row r="3831" spans="1:4" ht="39" x14ac:dyDescent="0.25">
      <c r="A3831" s="18">
        <v>106152</v>
      </c>
      <c r="B3831" s="80" t="s">
        <v>14141</v>
      </c>
      <c r="C3831" s="18" t="s">
        <v>28</v>
      </c>
      <c r="D3831" s="19">
        <v>0</v>
      </c>
    </row>
    <row r="3832" spans="1:4" ht="39" x14ac:dyDescent="0.25">
      <c r="A3832" s="18">
        <v>106157</v>
      </c>
      <c r="B3832" s="80" t="s">
        <v>14142</v>
      </c>
      <c r="C3832" s="18" t="s">
        <v>28</v>
      </c>
      <c r="D3832" s="19">
        <v>0</v>
      </c>
    </row>
    <row r="3833" spans="1:4" ht="39" x14ac:dyDescent="0.25">
      <c r="A3833" s="18">
        <v>106156</v>
      </c>
      <c r="B3833" s="80" t="s">
        <v>14143</v>
      </c>
      <c r="C3833" s="18" t="s">
        <v>28</v>
      </c>
      <c r="D3833" s="19">
        <v>0</v>
      </c>
    </row>
    <row r="3834" spans="1:4" ht="39" x14ac:dyDescent="0.25">
      <c r="A3834" s="18">
        <v>106155</v>
      </c>
      <c r="B3834" s="80" t="s">
        <v>14144</v>
      </c>
      <c r="C3834" s="18" t="s">
        <v>28</v>
      </c>
      <c r="D3834" s="19">
        <v>0</v>
      </c>
    </row>
    <row r="3835" spans="1:4" ht="39" x14ac:dyDescent="0.25">
      <c r="A3835" s="18">
        <v>106160</v>
      </c>
      <c r="B3835" s="80" t="s">
        <v>14145</v>
      </c>
      <c r="C3835" s="18" t="s">
        <v>28</v>
      </c>
      <c r="D3835" s="19">
        <v>0</v>
      </c>
    </row>
    <row r="3836" spans="1:4" ht="39" x14ac:dyDescent="0.25">
      <c r="A3836" s="18">
        <v>106159</v>
      </c>
      <c r="B3836" s="80" t="s">
        <v>14146</v>
      </c>
      <c r="C3836" s="18" t="s">
        <v>28</v>
      </c>
      <c r="D3836" s="19">
        <v>0</v>
      </c>
    </row>
    <row r="3837" spans="1:4" ht="39" x14ac:dyDescent="0.25">
      <c r="A3837" s="18">
        <v>106158</v>
      </c>
      <c r="B3837" s="80" t="s">
        <v>14147</v>
      </c>
      <c r="C3837" s="18" t="s">
        <v>28</v>
      </c>
      <c r="D3837" s="19">
        <v>0</v>
      </c>
    </row>
    <row r="3838" spans="1:4" ht="39" x14ac:dyDescent="0.25">
      <c r="A3838" s="18">
        <v>106163</v>
      </c>
      <c r="B3838" s="80" t="s">
        <v>14148</v>
      </c>
      <c r="C3838" s="18" t="s">
        <v>28</v>
      </c>
      <c r="D3838" s="19">
        <v>0</v>
      </c>
    </row>
    <row r="3839" spans="1:4" ht="39" x14ac:dyDescent="0.25">
      <c r="A3839" s="18">
        <v>106162</v>
      </c>
      <c r="B3839" s="80" t="s">
        <v>14149</v>
      </c>
      <c r="C3839" s="18" t="s">
        <v>28</v>
      </c>
      <c r="D3839" s="19">
        <v>0</v>
      </c>
    </row>
    <row r="3840" spans="1:4" ht="39" x14ac:dyDescent="0.25">
      <c r="A3840" s="18">
        <v>106161</v>
      </c>
      <c r="B3840" s="80" t="s">
        <v>14150</v>
      </c>
      <c r="C3840" s="18" t="s">
        <v>28</v>
      </c>
      <c r="D3840" s="19">
        <v>0</v>
      </c>
    </row>
    <row r="3841" spans="1:4" ht="39" x14ac:dyDescent="0.25">
      <c r="A3841" s="18">
        <v>100381</v>
      </c>
      <c r="B3841" s="80" t="s">
        <v>14151</v>
      </c>
      <c r="C3841" s="18" t="s">
        <v>28</v>
      </c>
      <c r="D3841" s="19">
        <v>61.71</v>
      </c>
    </row>
    <row r="3842" spans="1:4" ht="39" x14ac:dyDescent="0.25">
      <c r="A3842" s="18">
        <v>100380</v>
      </c>
      <c r="B3842" s="80" t="s">
        <v>14152</v>
      </c>
      <c r="C3842" s="18" t="s">
        <v>28</v>
      </c>
      <c r="D3842" s="19">
        <v>53.42</v>
      </c>
    </row>
    <row r="3843" spans="1:4" ht="39" x14ac:dyDescent="0.25">
      <c r="A3843" s="18">
        <v>100379</v>
      </c>
      <c r="B3843" s="80" t="s">
        <v>14153</v>
      </c>
      <c r="C3843" s="18" t="s">
        <v>28</v>
      </c>
      <c r="D3843" s="19">
        <v>39.82</v>
      </c>
    </row>
    <row r="3844" spans="1:4" ht="39" x14ac:dyDescent="0.25">
      <c r="A3844" s="18">
        <v>100384</v>
      </c>
      <c r="B3844" s="80" t="s">
        <v>14154</v>
      </c>
      <c r="C3844" s="18" t="s">
        <v>28</v>
      </c>
      <c r="D3844" s="19">
        <v>28.08</v>
      </c>
    </row>
    <row r="3845" spans="1:4" ht="39" x14ac:dyDescent="0.25">
      <c r="A3845" s="18">
        <v>100383</v>
      </c>
      <c r="B3845" s="80" t="s">
        <v>14155</v>
      </c>
      <c r="C3845" s="18" t="s">
        <v>28</v>
      </c>
      <c r="D3845" s="19">
        <v>25.74</v>
      </c>
    </row>
    <row r="3846" spans="1:4" ht="39" x14ac:dyDescent="0.25">
      <c r="A3846" s="18">
        <v>100382</v>
      </c>
      <c r="B3846" s="80" t="s">
        <v>14156</v>
      </c>
      <c r="C3846" s="18" t="s">
        <v>28</v>
      </c>
      <c r="D3846" s="19">
        <v>23.97</v>
      </c>
    </row>
    <row r="3847" spans="1:4" ht="39" x14ac:dyDescent="0.25">
      <c r="A3847" s="18">
        <v>100387</v>
      </c>
      <c r="B3847" s="80" t="s">
        <v>14157</v>
      </c>
      <c r="C3847" s="18" t="s">
        <v>28</v>
      </c>
      <c r="D3847" s="19">
        <v>57.27</v>
      </c>
    </row>
    <row r="3848" spans="1:4" ht="39" x14ac:dyDescent="0.25">
      <c r="A3848" s="18">
        <v>100386</v>
      </c>
      <c r="B3848" s="80" t="s">
        <v>14158</v>
      </c>
      <c r="C3848" s="18" t="s">
        <v>28</v>
      </c>
      <c r="D3848" s="19">
        <v>45.58</v>
      </c>
    </row>
    <row r="3849" spans="1:4" ht="39" x14ac:dyDescent="0.25">
      <c r="A3849" s="18">
        <v>100385</v>
      </c>
      <c r="B3849" s="80" t="s">
        <v>14159</v>
      </c>
      <c r="C3849" s="18" t="s">
        <v>28</v>
      </c>
      <c r="D3849" s="19">
        <v>35.21</v>
      </c>
    </row>
    <row r="3850" spans="1:4" ht="26.25" x14ac:dyDescent="0.25">
      <c r="A3850" s="18">
        <v>100377</v>
      </c>
      <c r="B3850" s="80" t="s">
        <v>14160</v>
      </c>
      <c r="C3850" s="18" t="s">
        <v>280</v>
      </c>
      <c r="D3850" s="19">
        <v>14.51</v>
      </c>
    </row>
    <row r="3851" spans="1:4" ht="26.25" x14ac:dyDescent="0.25">
      <c r="A3851" s="18">
        <v>100378</v>
      </c>
      <c r="B3851" s="80" t="s">
        <v>14161</v>
      </c>
      <c r="C3851" s="18" t="s">
        <v>280</v>
      </c>
      <c r="D3851" s="19">
        <v>13.07</v>
      </c>
    </row>
    <row r="3852" spans="1:4" ht="26.25" x14ac:dyDescent="0.25">
      <c r="A3852" s="18">
        <v>92596</v>
      </c>
      <c r="B3852" s="80" t="s">
        <v>14162</v>
      </c>
      <c r="C3852" s="18" t="s">
        <v>30</v>
      </c>
      <c r="D3852" s="19">
        <v>2238.2800000000002</v>
      </c>
    </row>
    <row r="3853" spans="1:4" ht="26.25" x14ac:dyDescent="0.25">
      <c r="A3853" s="18">
        <v>92616</v>
      </c>
      <c r="B3853" s="80" t="s">
        <v>14163</v>
      </c>
      <c r="C3853" s="18" t="s">
        <v>30</v>
      </c>
      <c r="D3853" s="19">
        <v>2066.11</v>
      </c>
    </row>
    <row r="3854" spans="1:4" ht="26.25" x14ac:dyDescent="0.25">
      <c r="A3854" s="18">
        <v>92598</v>
      </c>
      <c r="B3854" s="80" t="s">
        <v>14164</v>
      </c>
      <c r="C3854" s="18" t="s">
        <v>30</v>
      </c>
      <c r="D3854" s="19">
        <v>2387.14</v>
      </c>
    </row>
    <row r="3855" spans="1:4" ht="26.25" x14ac:dyDescent="0.25">
      <c r="A3855" s="18">
        <v>92618</v>
      </c>
      <c r="B3855" s="80" t="s">
        <v>14165</v>
      </c>
      <c r="C3855" s="18" t="s">
        <v>30</v>
      </c>
      <c r="D3855" s="19">
        <v>2254.0700000000002</v>
      </c>
    </row>
    <row r="3856" spans="1:4" ht="26.25" x14ac:dyDescent="0.25">
      <c r="A3856" s="18">
        <v>92600</v>
      </c>
      <c r="B3856" s="80" t="s">
        <v>14166</v>
      </c>
      <c r="C3856" s="18" t="s">
        <v>30</v>
      </c>
      <c r="D3856" s="19">
        <v>2538.67</v>
      </c>
    </row>
    <row r="3857" spans="1:4" ht="26.25" x14ac:dyDescent="0.25">
      <c r="A3857" s="18">
        <v>92620</v>
      </c>
      <c r="B3857" s="80" t="s">
        <v>14167</v>
      </c>
      <c r="C3857" s="18" t="s">
        <v>30</v>
      </c>
      <c r="D3857" s="19">
        <v>2338.0700000000002</v>
      </c>
    </row>
    <row r="3858" spans="1:4" ht="26.25" x14ac:dyDescent="0.25">
      <c r="A3858" s="18">
        <v>92582</v>
      </c>
      <c r="B3858" s="80" t="s">
        <v>14168</v>
      </c>
      <c r="C3858" s="18" t="s">
        <v>30</v>
      </c>
      <c r="D3858" s="19">
        <v>703.54</v>
      </c>
    </row>
    <row r="3859" spans="1:4" ht="26.25" x14ac:dyDescent="0.25">
      <c r="A3859" s="18">
        <v>92602</v>
      </c>
      <c r="B3859" s="80" t="s">
        <v>14169</v>
      </c>
      <c r="C3859" s="18" t="s">
        <v>30</v>
      </c>
      <c r="D3859" s="19">
        <v>680.91</v>
      </c>
    </row>
    <row r="3860" spans="1:4" ht="26.25" x14ac:dyDescent="0.25">
      <c r="A3860" s="18">
        <v>92584</v>
      </c>
      <c r="B3860" s="80" t="s">
        <v>14170</v>
      </c>
      <c r="C3860" s="18" t="s">
        <v>30</v>
      </c>
      <c r="D3860" s="19">
        <v>832.65</v>
      </c>
    </row>
    <row r="3861" spans="1:4" ht="26.25" x14ac:dyDescent="0.25">
      <c r="A3861" s="18">
        <v>92604</v>
      </c>
      <c r="B3861" s="80" t="s">
        <v>14171</v>
      </c>
      <c r="C3861" s="18" t="s">
        <v>30</v>
      </c>
      <c r="D3861" s="19">
        <v>800.97</v>
      </c>
    </row>
    <row r="3862" spans="1:4" ht="26.25" x14ac:dyDescent="0.25">
      <c r="A3862" s="18">
        <v>92586</v>
      </c>
      <c r="B3862" s="80" t="s">
        <v>14172</v>
      </c>
      <c r="C3862" s="18" t="s">
        <v>30</v>
      </c>
      <c r="D3862" s="19">
        <v>958.06</v>
      </c>
    </row>
    <row r="3863" spans="1:4" ht="26.25" x14ac:dyDescent="0.25">
      <c r="A3863" s="18">
        <v>92606</v>
      </c>
      <c r="B3863" s="80" t="s">
        <v>14173</v>
      </c>
      <c r="C3863" s="18" t="s">
        <v>30</v>
      </c>
      <c r="D3863" s="19">
        <v>921.69</v>
      </c>
    </row>
    <row r="3864" spans="1:4" ht="26.25" x14ac:dyDescent="0.25">
      <c r="A3864" s="18">
        <v>92588</v>
      </c>
      <c r="B3864" s="80" t="s">
        <v>14174</v>
      </c>
      <c r="C3864" s="18" t="s">
        <v>30</v>
      </c>
      <c r="D3864" s="19">
        <v>1288.9000000000001</v>
      </c>
    </row>
    <row r="3865" spans="1:4" ht="26.25" x14ac:dyDescent="0.25">
      <c r="A3865" s="18">
        <v>92608</v>
      </c>
      <c r="B3865" s="80" t="s">
        <v>14175</v>
      </c>
      <c r="C3865" s="18" t="s">
        <v>30</v>
      </c>
      <c r="D3865" s="19">
        <v>1221.69</v>
      </c>
    </row>
    <row r="3866" spans="1:4" ht="26.25" x14ac:dyDescent="0.25">
      <c r="A3866" s="18">
        <v>92590</v>
      </c>
      <c r="B3866" s="80" t="s">
        <v>14176</v>
      </c>
      <c r="C3866" s="18" t="s">
        <v>30</v>
      </c>
      <c r="D3866" s="19">
        <v>1426.72</v>
      </c>
    </row>
    <row r="3867" spans="1:4" ht="26.25" x14ac:dyDescent="0.25">
      <c r="A3867" s="18">
        <v>92610</v>
      </c>
      <c r="B3867" s="80" t="s">
        <v>14177</v>
      </c>
      <c r="C3867" s="18" t="s">
        <v>30</v>
      </c>
      <c r="D3867" s="19">
        <v>1350.46</v>
      </c>
    </row>
    <row r="3868" spans="1:4" ht="26.25" x14ac:dyDescent="0.25">
      <c r="A3868" s="18">
        <v>92592</v>
      </c>
      <c r="B3868" s="80" t="s">
        <v>14178</v>
      </c>
      <c r="C3868" s="18" t="s">
        <v>30</v>
      </c>
      <c r="D3868" s="19">
        <v>1650.62</v>
      </c>
    </row>
    <row r="3869" spans="1:4" ht="26.25" x14ac:dyDescent="0.25">
      <c r="A3869" s="18">
        <v>92612</v>
      </c>
      <c r="B3869" s="80" t="s">
        <v>14179</v>
      </c>
      <c r="C3869" s="18" t="s">
        <v>30</v>
      </c>
      <c r="D3869" s="19">
        <v>1592.99</v>
      </c>
    </row>
    <row r="3870" spans="1:4" ht="26.25" x14ac:dyDescent="0.25">
      <c r="A3870" s="18">
        <v>92594</v>
      </c>
      <c r="B3870" s="80" t="s">
        <v>14180</v>
      </c>
      <c r="C3870" s="18" t="s">
        <v>30</v>
      </c>
      <c r="D3870" s="19">
        <v>1928.66</v>
      </c>
    </row>
    <row r="3871" spans="1:4" ht="26.25" x14ac:dyDescent="0.25">
      <c r="A3871" s="18">
        <v>92614</v>
      </c>
      <c r="B3871" s="80" t="s">
        <v>14181</v>
      </c>
      <c r="C3871" s="18" t="s">
        <v>30</v>
      </c>
      <c r="D3871" s="19">
        <v>1787.38</v>
      </c>
    </row>
    <row r="3872" spans="1:4" ht="26.25" x14ac:dyDescent="0.25">
      <c r="A3872" s="18">
        <v>92552</v>
      </c>
      <c r="B3872" s="80" t="s">
        <v>14182</v>
      </c>
      <c r="C3872" s="18" t="s">
        <v>30</v>
      </c>
      <c r="D3872" s="19">
        <v>2673.45</v>
      </c>
    </row>
    <row r="3873" spans="1:4" ht="26.25" x14ac:dyDescent="0.25">
      <c r="A3873" s="18">
        <v>92562</v>
      </c>
      <c r="B3873" s="80" t="s">
        <v>14183</v>
      </c>
      <c r="C3873" s="18" t="s">
        <v>30</v>
      </c>
      <c r="D3873" s="19">
        <v>2610.46</v>
      </c>
    </row>
    <row r="3874" spans="1:4" ht="26.25" x14ac:dyDescent="0.25">
      <c r="A3874" s="18">
        <v>92553</v>
      </c>
      <c r="B3874" s="80" t="s">
        <v>14184</v>
      </c>
      <c r="C3874" s="18" t="s">
        <v>30</v>
      </c>
      <c r="D3874" s="19">
        <v>3103.27</v>
      </c>
    </row>
    <row r="3875" spans="1:4" ht="26.25" x14ac:dyDescent="0.25">
      <c r="A3875" s="18">
        <v>92563</v>
      </c>
      <c r="B3875" s="80" t="s">
        <v>14185</v>
      </c>
      <c r="C3875" s="18" t="s">
        <v>30</v>
      </c>
      <c r="D3875" s="19">
        <v>3037.91</v>
      </c>
    </row>
    <row r="3876" spans="1:4" ht="26.25" x14ac:dyDescent="0.25">
      <c r="A3876" s="18">
        <v>92554</v>
      </c>
      <c r="B3876" s="80" t="s">
        <v>14186</v>
      </c>
      <c r="C3876" s="18" t="s">
        <v>30</v>
      </c>
      <c r="D3876" s="19">
        <v>3202.13</v>
      </c>
    </row>
    <row r="3877" spans="1:4" ht="26.25" x14ac:dyDescent="0.25">
      <c r="A3877" s="18">
        <v>92564</v>
      </c>
      <c r="B3877" s="80" t="s">
        <v>14187</v>
      </c>
      <c r="C3877" s="18" t="s">
        <v>30</v>
      </c>
      <c r="D3877" s="19">
        <v>3122.07</v>
      </c>
    </row>
    <row r="3878" spans="1:4" ht="26.25" x14ac:dyDescent="0.25">
      <c r="A3878" s="18">
        <v>92545</v>
      </c>
      <c r="B3878" s="80" t="s">
        <v>14188</v>
      </c>
      <c r="C3878" s="18" t="s">
        <v>30</v>
      </c>
      <c r="D3878" s="19">
        <v>1018.93</v>
      </c>
    </row>
    <row r="3879" spans="1:4" ht="26.25" x14ac:dyDescent="0.25">
      <c r="A3879" s="18">
        <v>92555</v>
      </c>
      <c r="B3879" s="80" t="s">
        <v>14189</v>
      </c>
      <c r="C3879" s="18" t="s">
        <v>30</v>
      </c>
      <c r="D3879" s="19">
        <v>1016.8</v>
      </c>
    </row>
    <row r="3880" spans="1:4" ht="26.25" x14ac:dyDescent="0.25">
      <c r="A3880" s="18">
        <v>92546</v>
      </c>
      <c r="B3880" s="80" t="s">
        <v>14190</v>
      </c>
      <c r="C3880" s="18" t="s">
        <v>30</v>
      </c>
      <c r="D3880" s="19">
        <v>1288.19</v>
      </c>
    </row>
    <row r="3881" spans="1:4" ht="26.25" x14ac:dyDescent="0.25">
      <c r="A3881" s="18">
        <v>92556</v>
      </c>
      <c r="B3881" s="80" t="s">
        <v>14191</v>
      </c>
      <c r="C3881" s="18" t="s">
        <v>30</v>
      </c>
      <c r="D3881" s="19">
        <v>1262.1400000000001</v>
      </c>
    </row>
    <row r="3882" spans="1:4" ht="26.25" x14ac:dyDescent="0.25">
      <c r="A3882" s="18">
        <v>92547</v>
      </c>
      <c r="B3882" s="80" t="s">
        <v>14192</v>
      </c>
      <c r="C3882" s="18" t="s">
        <v>30</v>
      </c>
      <c r="D3882" s="19">
        <v>1355.06</v>
      </c>
    </row>
    <row r="3883" spans="1:4" ht="26.25" x14ac:dyDescent="0.25">
      <c r="A3883" s="18">
        <v>92557</v>
      </c>
      <c r="B3883" s="80" t="s">
        <v>14193</v>
      </c>
      <c r="C3883" s="18" t="s">
        <v>30</v>
      </c>
      <c r="D3883" s="19">
        <v>1328.3</v>
      </c>
    </row>
    <row r="3884" spans="1:4" ht="26.25" x14ac:dyDescent="0.25">
      <c r="A3884" s="18">
        <v>92548</v>
      </c>
      <c r="B3884" s="80" t="s">
        <v>14194</v>
      </c>
      <c r="C3884" s="18" t="s">
        <v>30</v>
      </c>
      <c r="D3884" s="19">
        <v>1518.46</v>
      </c>
    </row>
    <row r="3885" spans="1:4" ht="26.25" x14ac:dyDescent="0.25">
      <c r="A3885" s="18">
        <v>92558</v>
      </c>
      <c r="B3885" s="80" t="s">
        <v>14195</v>
      </c>
      <c r="C3885" s="18" t="s">
        <v>30</v>
      </c>
      <c r="D3885" s="19">
        <v>1500.95</v>
      </c>
    </row>
    <row r="3886" spans="1:4" ht="26.25" x14ac:dyDescent="0.25">
      <c r="A3886" s="18">
        <v>92549</v>
      </c>
      <c r="B3886" s="80" t="s">
        <v>14196</v>
      </c>
      <c r="C3886" s="18" t="s">
        <v>30</v>
      </c>
      <c r="D3886" s="19">
        <v>1940.29</v>
      </c>
    </row>
    <row r="3887" spans="1:4" ht="26.25" x14ac:dyDescent="0.25">
      <c r="A3887" s="18">
        <v>92559</v>
      </c>
      <c r="B3887" s="80" t="s">
        <v>14197</v>
      </c>
      <c r="C3887" s="18" t="s">
        <v>30</v>
      </c>
      <c r="D3887" s="19">
        <v>1910.66</v>
      </c>
    </row>
    <row r="3888" spans="1:4" ht="26.25" x14ac:dyDescent="0.25">
      <c r="A3888" s="18">
        <v>92550</v>
      </c>
      <c r="B3888" s="80" t="s">
        <v>14198</v>
      </c>
      <c r="C3888" s="18" t="s">
        <v>30</v>
      </c>
      <c r="D3888" s="19">
        <v>2357.9</v>
      </c>
    </row>
    <row r="3889" spans="1:4" ht="26.25" x14ac:dyDescent="0.25">
      <c r="A3889" s="18">
        <v>92560</v>
      </c>
      <c r="B3889" s="80" t="s">
        <v>14199</v>
      </c>
      <c r="C3889" s="18" t="s">
        <v>30</v>
      </c>
      <c r="D3889" s="19">
        <v>2318.64</v>
      </c>
    </row>
    <row r="3890" spans="1:4" ht="26.25" x14ac:dyDescent="0.25">
      <c r="A3890" s="18">
        <v>92551</v>
      </c>
      <c r="B3890" s="80" t="s">
        <v>14200</v>
      </c>
      <c r="C3890" s="18" t="s">
        <v>30</v>
      </c>
      <c r="D3890" s="19">
        <v>2444.06</v>
      </c>
    </row>
    <row r="3891" spans="1:4" ht="26.25" x14ac:dyDescent="0.25">
      <c r="A3891" s="18">
        <v>92561</v>
      </c>
      <c r="B3891" s="80" t="s">
        <v>14201</v>
      </c>
      <c r="C3891" s="18" t="s">
        <v>30</v>
      </c>
      <c r="D3891" s="19">
        <v>2405.0100000000002</v>
      </c>
    </row>
    <row r="3892" spans="1:4" ht="26.25" x14ac:dyDescent="0.25">
      <c r="A3892" s="18">
        <v>92262</v>
      </c>
      <c r="B3892" s="80" t="s">
        <v>14202</v>
      </c>
      <c r="C3892" s="18" t="s">
        <v>30</v>
      </c>
      <c r="D3892" s="19">
        <v>739.36</v>
      </c>
    </row>
    <row r="3893" spans="1:4" ht="26.25" x14ac:dyDescent="0.25">
      <c r="A3893" s="18">
        <v>106149</v>
      </c>
      <c r="B3893" s="80" t="s">
        <v>14203</v>
      </c>
      <c r="C3893" s="18" t="s">
        <v>30</v>
      </c>
      <c r="D3893" s="19">
        <v>865.56</v>
      </c>
    </row>
    <row r="3894" spans="1:4" ht="26.25" x14ac:dyDescent="0.25">
      <c r="A3894" s="18">
        <v>106150</v>
      </c>
      <c r="B3894" s="80" t="s">
        <v>14204</v>
      </c>
      <c r="C3894" s="18" t="s">
        <v>30</v>
      </c>
      <c r="D3894" s="19">
        <v>1011.94</v>
      </c>
    </row>
    <row r="3895" spans="1:4" ht="26.25" x14ac:dyDescent="0.25">
      <c r="A3895" s="18">
        <v>106151</v>
      </c>
      <c r="B3895" s="80" t="s">
        <v>14205</v>
      </c>
      <c r="C3895" s="18" t="s">
        <v>30</v>
      </c>
      <c r="D3895" s="19">
        <v>1178.5</v>
      </c>
    </row>
    <row r="3896" spans="1:4" ht="26.25" x14ac:dyDescent="0.25">
      <c r="A3896" s="18">
        <v>92259</v>
      </c>
      <c r="B3896" s="80" t="s">
        <v>14206</v>
      </c>
      <c r="C3896" s="18" t="s">
        <v>30</v>
      </c>
      <c r="D3896" s="19">
        <v>445.36</v>
      </c>
    </row>
    <row r="3897" spans="1:4" ht="26.25" x14ac:dyDescent="0.25">
      <c r="A3897" s="18">
        <v>92260</v>
      </c>
      <c r="B3897" s="80" t="s">
        <v>14207</v>
      </c>
      <c r="C3897" s="18" t="s">
        <v>30</v>
      </c>
      <c r="D3897" s="19">
        <v>528.64</v>
      </c>
    </row>
    <row r="3898" spans="1:4" ht="26.25" x14ac:dyDescent="0.25">
      <c r="A3898" s="18">
        <v>92261</v>
      </c>
      <c r="B3898" s="80" t="s">
        <v>14208</v>
      </c>
      <c r="C3898" s="18" t="s">
        <v>30</v>
      </c>
      <c r="D3898" s="19">
        <v>609.4</v>
      </c>
    </row>
    <row r="3899" spans="1:4" ht="26.25" x14ac:dyDescent="0.25">
      <c r="A3899" s="18">
        <v>92258</v>
      </c>
      <c r="B3899" s="80" t="s">
        <v>14209</v>
      </c>
      <c r="C3899" s="18" t="s">
        <v>30</v>
      </c>
      <c r="D3899" s="19">
        <v>529.22</v>
      </c>
    </row>
    <row r="3900" spans="1:4" ht="26.25" x14ac:dyDescent="0.25">
      <c r="A3900" s="18">
        <v>92255</v>
      </c>
      <c r="B3900" s="80" t="s">
        <v>14210</v>
      </c>
      <c r="C3900" s="18" t="s">
        <v>30</v>
      </c>
      <c r="D3900" s="19">
        <v>221.8</v>
      </c>
    </row>
    <row r="3901" spans="1:4" ht="26.25" x14ac:dyDescent="0.25">
      <c r="A3901" s="18">
        <v>92256</v>
      </c>
      <c r="B3901" s="80" t="s">
        <v>14211</v>
      </c>
      <c r="C3901" s="18" t="s">
        <v>30</v>
      </c>
      <c r="D3901" s="19">
        <v>308.88</v>
      </c>
    </row>
    <row r="3902" spans="1:4" ht="26.25" x14ac:dyDescent="0.25">
      <c r="A3902" s="18">
        <v>92257</v>
      </c>
      <c r="B3902" s="80" t="s">
        <v>14212</v>
      </c>
      <c r="C3902" s="18" t="s">
        <v>30</v>
      </c>
      <c r="D3902" s="19">
        <v>393.32</v>
      </c>
    </row>
    <row r="3903" spans="1:4" ht="26.25" x14ac:dyDescent="0.25">
      <c r="A3903" s="18">
        <v>100393</v>
      </c>
      <c r="B3903" s="80" t="s">
        <v>14213</v>
      </c>
      <c r="C3903" s="18" t="s">
        <v>28</v>
      </c>
      <c r="D3903" s="19">
        <v>20.6</v>
      </c>
    </row>
    <row r="3904" spans="1:4" ht="26.25" x14ac:dyDescent="0.25">
      <c r="A3904" s="18">
        <v>100389</v>
      </c>
      <c r="B3904" s="80" t="s">
        <v>14214</v>
      </c>
      <c r="C3904" s="18" t="s">
        <v>28</v>
      </c>
      <c r="D3904" s="19">
        <v>17.149999999999999</v>
      </c>
    </row>
    <row r="3905" spans="1:4" ht="26.25" x14ac:dyDescent="0.25">
      <c r="A3905" s="18">
        <v>100395</v>
      </c>
      <c r="B3905" s="80" t="s">
        <v>14215</v>
      </c>
      <c r="C3905" s="18" t="s">
        <v>28</v>
      </c>
      <c r="D3905" s="19">
        <v>22.77</v>
      </c>
    </row>
    <row r="3906" spans="1:4" ht="26.25" x14ac:dyDescent="0.25">
      <c r="A3906" s="18">
        <v>100391</v>
      </c>
      <c r="B3906" s="80" t="s">
        <v>14216</v>
      </c>
      <c r="C3906" s="18" t="s">
        <v>28</v>
      </c>
      <c r="D3906" s="19">
        <v>19</v>
      </c>
    </row>
    <row r="3907" spans="1:4" ht="26.25" x14ac:dyDescent="0.25">
      <c r="A3907" s="18">
        <v>100392</v>
      </c>
      <c r="B3907" s="80" t="s">
        <v>14217</v>
      </c>
      <c r="C3907" s="18" t="s">
        <v>28</v>
      </c>
      <c r="D3907" s="19">
        <v>17.12</v>
      </c>
    </row>
    <row r="3908" spans="1:4" ht="26.25" x14ac:dyDescent="0.25">
      <c r="A3908" s="18">
        <v>100388</v>
      </c>
      <c r="B3908" s="80" t="s">
        <v>14218</v>
      </c>
      <c r="C3908" s="18" t="s">
        <v>28</v>
      </c>
      <c r="D3908" s="19">
        <v>21.77</v>
      </c>
    </row>
    <row r="3909" spans="1:4" ht="26.25" x14ac:dyDescent="0.25">
      <c r="A3909" s="18">
        <v>100394</v>
      </c>
      <c r="B3909" s="80" t="s">
        <v>14219</v>
      </c>
      <c r="C3909" s="18" t="s">
        <v>28</v>
      </c>
      <c r="D3909" s="19">
        <v>20.18</v>
      </c>
    </row>
    <row r="3910" spans="1:4" ht="26.25" x14ac:dyDescent="0.25">
      <c r="A3910" s="18">
        <v>100390</v>
      </c>
      <c r="B3910" s="80" t="s">
        <v>14220</v>
      </c>
      <c r="C3910" s="18" t="s">
        <v>28</v>
      </c>
      <c r="D3910" s="19">
        <v>25.71</v>
      </c>
    </row>
    <row r="3911" spans="1:4" ht="26.25" x14ac:dyDescent="0.25">
      <c r="A3911" s="18">
        <v>92575</v>
      </c>
      <c r="B3911" s="80" t="s">
        <v>14221</v>
      </c>
      <c r="C3911" s="18" t="s">
        <v>28</v>
      </c>
      <c r="D3911" s="19">
        <v>68.2</v>
      </c>
    </row>
    <row r="3912" spans="1:4" ht="26.25" x14ac:dyDescent="0.25">
      <c r="A3912" s="18">
        <v>92569</v>
      </c>
      <c r="B3912" s="80" t="s">
        <v>14222</v>
      </c>
      <c r="C3912" s="18" t="s">
        <v>28</v>
      </c>
      <c r="D3912" s="19">
        <v>74.31</v>
      </c>
    </row>
    <row r="3913" spans="1:4" ht="26.25" x14ac:dyDescent="0.25">
      <c r="A3913" s="18">
        <v>92578</v>
      </c>
      <c r="B3913" s="80" t="s">
        <v>14223</v>
      </c>
      <c r="C3913" s="18" t="s">
        <v>28</v>
      </c>
      <c r="D3913" s="19">
        <v>71.45</v>
      </c>
    </row>
    <row r="3914" spans="1:4" ht="26.25" x14ac:dyDescent="0.25">
      <c r="A3914" s="18">
        <v>92572</v>
      </c>
      <c r="B3914" s="80" t="s">
        <v>14224</v>
      </c>
      <c r="C3914" s="18" t="s">
        <v>28</v>
      </c>
      <c r="D3914" s="19">
        <v>77.540000000000006</v>
      </c>
    </row>
    <row r="3915" spans="1:4" ht="26.25" x14ac:dyDescent="0.25">
      <c r="A3915" s="18">
        <v>92576</v>
      </c>
      <c r="B3915" s="80" t="s">
        <v>14225</v>
      </c>
      <c r="C3915" s="18" t="s">
        <v>28</v>
      </c>
      <c r="D3915" s="19">
        <v>36.81</v>
      </c>
    </row>
    <row r="3916" spans="1:4" ht="26.25" x14ac:dyDescent="0.25">
      <c r="A3916" s="18">
        <v>92570</v>
      </c>
      <c r="B3916" s="80" t="s">
        <v>14226</v>
      </c>
      <c r="C3916" s="18" t="s">
        <v>28</v>
      </c>
      <c r="D3916" s="19">
        <v>46.6</v>
      </c>
    </row>
    <row r="3917" spans="1:4" ht="26.25" x14ac:dyDescent="0.25">
      <c r="A3917" s="18">
        <v>92579</v>
      </c>
      <c r="B3917" s="80" t="s">
        <v>14227</v>
      </c>
      <c r="C3917" s="18" t="s">
        <v>28</v>
      </c>
      <c r="D3917" s="19">
        <v>38.71</v>
      </c>
    </row>
    <row r="3918" spans="1:4" ht="26.25" x14ac:dyDescent="0.25">
      <c r="A3918" s="18">
        <v>92573</v>
      </c>
      <c r="B3918" s="80" t="s">
        <v>14228</v>
      </c>
      <c r="C3918" s="18" t="s">
        <v>28</v>
      </c>
      <c r="D3918" s="19">
        <v>48.98</v>
      </c>
    </row>
    <row r="3919" spans="1:4" ht="26.25" x14ac:dyDescent="0.25">
      <c r="A3919" s="18">
        <v>92574</v>
      </c>
      <c r="B3919" s="80" t="s">
        <v>14229</v>
      </c>
      <c r="C3919" s="18" t="s">
        <v>28</v>
      </c>
      <c r="D3919" s="19">
        <v>138.03</v>
      </c>
    </row>
    <row r="3920" spans="1:4" ht="26.25" x14ac:dyDescent="0.25">
      <c r="A3920" s="18">
        <v>92568</v>
      </c>
      <c r="B3920" s="80" t="s">
        <v>14230</v>
      </c>
      <c r="C3920" s="18" t="s">
        <v>28</v>
      </c>
      <c r="D3920" s="19">
        <v>146.94</v>
      </c>
    </row>
    <row r="3921" spans="1:4" ht="26.25" x14ac:dyDescent="0.25">
      <c r="A3921" s="18">
        <v>92577</v>
      </c>
      <c r="B3921" s="80" t="s">
        <v>14231</v>
      </c>
      <c r="C3921" s="18" t="s">
        <v>28</v>
      </c>
      <c r="D3921" s="19">
        <v>154.93</v>
      </c>
    </row>
    <row r="3922" spans="1:4" ht="26.25" x14ac:dyDescent="0.25">
      <c r="A3922" s="18">
        <v>92571</v>
      </c>
      <c r="B3922" s="80" t="s">
        <v>14232</v>
      </c>
      <c r="C3922" s="18" t="s">
        <v>28</v>
      </c>
      <c r="D3922" s="19">
        <v>151.88</v>
      </c>
    </row>
    <row r="3923" spans="1:4" ht="26.25" x14ac:dyDescent="0.25">
      <c r="A3923" s="18">
        <v>92581</v>
      </c>
      <c r="B3923" s="80" t="s">
        <v>14233</v>
      </c>
      <c r="C3923" s="18" t="s">
        <v>28</v>
      </c>
      <c r="D3923" s="19">
        <v>54.21</v>
      </c>
    </row>
    <row r="3924" spans="1:4" ht="26.25" x14ac:dyDescent="0.25">
      <c r="A3924" s="18">
        <v>104314</v>
      </c>
      <c r="B3924" s="80" t="s">
        <v>14234</v>
      </c>
      <c r="C3924" s="18" t="s">
        <v>280</v>
      </c>
      <c r="D3924" s="19">
        <v>12.1</v>
      </c>
    </row>
    <row r="3925" spans="1:4" ht="26.25" x14ac:dyDescent="0.25">
      <c r="A3925" s="18">
        <v>92580</v>
      </c>
      <c r="B3925" s="80" t="s">
        <v>14235</v>
      </c>
      <c r="C3925" s="18" t="s">
        <v>28</v>
      </c>
      <c r="D3925" s="19">
        <v>52.5</v>
      </c>
    </row>
    <row r="3926" spans="1:4" ht="26.25" x14ac:dyDescent="0.25">
      <c r="A3926" s="18">
        <v>92539</v>
      </c>
      <c r="B3926" s="80" t="s">
        <v>14236</v>
      </c>
      <c r="C3926" s="18" t="s">
        <v>28</v>
      </c>
      <c r="D3926" s="19">
        <v>85.87</v>
      </c>
    </row>
    <row r="3927" spans="1:4" ht="26.25" x14ac:dyDescent="0.25">
      <c r="A3927" s="18">
        <v>92540</v>
      </c>
      <c r="B3927" s="80" t="s">
        <v>14237</v>
      </c>
      <c r="C3927" s="18" t="s">
        <v>28</v>
      </c>
      <c r="D3927" s="19">
        <v>96.49</v>
      </c>
    </row>
    <row r="3928" spans="1:4" ht="26.25" x14ac:dyDescent="0.25">
      <c r="A3928" s="18">
        <v>92544</v>
      </c>
      <c r="B3928" s="80" t="s">
        <v>14238</v>
      </c>
      <c r="C3928" s="18" t="s">
        <v>28</v>
      </c>
      <c r="D3928" s="19">
        <v>20.74</v>
      </c>
    </row>
    <row r="3929" spans="1:4" ht="26.25" x14ac:dyDescent="0.25">
      <c r="A3929" s="18">
        <v>92543</v>
      </c>
      <c r="B3929" s="80" t="s">
        <v>14239</v>
      </c>
      <c r="C3929" s="18" t="s">
        <v>28</v>
      </c>
      <c r="D3929" s="19">
        <v>25.93</v>
      </c>
    </row>
    <row r="3930" spans="1:4" x14ac:dyDescent="0.25">
      <c r="A3930" s="18">
        <v>97725</v>
      </c>
      <c r="B3930" s="80" t="s">
        <v>3091</v>
      </c>
      <c r="C3930" s="18" t="s">
        <v>107</v>
      </c>
      <c r="D3930" s="19">
        <v>0</v>
      </c>
    </row>
    <row r="3931" spans="1:4" x14ac:dyDescent="0.25">
      <c r="A3931" s="18">
        <v>97721</v>
      </c>
      <c r="B3931" s="80" t="s">
        <v>3092</v>
      </c>
      <c r="C3931" s="18" t="s">
        <v>107</v>
      </c>
      <c r="D3931" s="19">
        <v>0</v>
      </c>
    </row>
    <row r="3932" spans="1:4" x14ac:dyDescent="0.25">
      <c r="A3932" s="18">
        <v>97722</v>
      </c>
      <c r="B3932" s="80" t="s">
        <v>3093</v>
      </c>
      <c r="C3932" s="18" t="s">
        <v>107</v>
      </c>
      <c r="D3932" s="19">
        <v>0</v>
      </c>
    </row>
    <row r="3933" spans="1:4" x14ac:dyDescent="0.25">
      <c r="A3933" s="18">
        <v>97724</v>
      </c>
      <c r="B3933" s="80" t="s">
        <v>3094</v>
      </c>
      <c r="C3933" s="18" t="s">
        <v>107</v>
      </c>
      <c r="D3933" s="19">
        <v>0</v>
      </c>
    </row>
    <row r="3934" spans="1:4" x14ac:dyDescent="0.25">
      <c r="A3934" s="18">
        <v>97719</v>
      </c>
      <c r="B3934" s="80" t="s">
        <v>3095</v>
      </c>
      <c r="C3934" s="18" t="s">
        <v>107</v>
      </c>
      <c r="D3934" s="19">
        <v>0</v>
      </c>
    </row>
    <row r="3935" spans="1:4" x14ac:dyDescent="0.25">
      <c r="A3935" s="18">
        <v>97723</v>
      </c>
      <c r="B3935" s="80" t="s">
        <v>3096</v>
      </c>
      <c r="C3935" s="18" t="s">
        <v>107</v>
      </c>
      <c r="D3935" s="19">
        <v>0</v>
      </c>
    </row>
    <row r="3936" spans="1:4" x14ac:dyDescent="0.25">
      <c r="A3936" s="18">
        <v>104946</v>
      </c>
      <c r="B3936" s="80" t="s">
        <v>3097</v>
      </c>
      <c r="C3936" s="18" t="s">
        <v>107</v>
      </c>
      <c r="D3936" s="19">
        <v>0</v>
      </c>
    </row>
    <row r="3937" spans="1:4" x14ac:dyDescent="0.25">
      <c r="A3937" s="18">
        <v>104944</v>
      </c>
      <c r="B3937" s="80" t="s">
        <v>3098</v>
      </c>
      <c r="C3937" s="18" t="s">
        <v>107</v>
      </c>
      <c r="D3937" s="19">
        <v>0</v>
      </c>
    </row>
    <row r="3938" spans="1:4" x14ac:dyDescent="0.25">
      <c r="A3938" s="18">
        <v>104945</v>
      </c>
      <c r="B3938" s="80" t="s">
        <v>3099</v>
      </c>
      <c r="C3938" s="18" t="s">
        <v>107</v>
      </c>
      <c r="D3938" s="19">
        <v>0</v>
      </c>
    </row>
    <row r="3939" spans="1:4" x14ac:dyDescent="0.25">
      <c r="A3939" s="18">
        <v>97720</v>
      </c>
      <c r="B3939" s="80" t="s">
        <v>3100</v>
      </c>
      <c r="C3939" s="18" t="s">
        <v>107</v>
      </c>
      <c r="D3939" s="19">
        <v>0</v>
      </c>
    </row>
    <row r="3940" spans="1:4" ht="26.25" x14ac:dyDescent="0.25">
      <c r="A3940" s="18">
        <v>97740</v>
      </c>
      <c r="B3940" s="80" t="s">
        <v>3101</v>
      </c>
      <c r="C3940" s="18" t="s">
        <v>107</v>
      </c>
      <c r="D3940" s="19">
        <v>2261.83</v>
      </c>
    </row>
    <row r="3941" spans="1:4" ht="26.25" x14ac:dyDescent="0.25">
      <c r="A3941" s="18">
        <v>97738</v>
      </c>
      <c r="B3941" s="80" t="s">
        <v>3102</v>
      </c>
      <c r="C3941" s="18" t="s">
        <v>107</v>
      </c>
      <c r="D3941" s="19">
        <v>4424.67</v>
      </c>
    </row>
    <row r="3942" spans="1:4" ht="26.25" x14ac:dyDescent="0.25">
      <c r="A3942" s="18">
        <v>97739</v>
      </c>
      <c r="B3942" s="80" t="s">
        <v>3103</v>
      </c>
      <c r="C3942" s="18" t="s">
        <v>107</v>
      </c>
      <c r="D3942" s="19">
        <v>3163.93</v>
      </c>
    </row>
    <row r="3943" spans="1:4" ht="26.25" x14ac:dyDescent="0.25">
      <c r="A3943" s="18">
        <v>97736</v>
      </c>
      <c r="B3943" s="80" t="s">
        <v>3104</v>
      </c>
      <c r="C3943" s="18" t="s">
        <v>107</v>
      </c>
      <c r="D3943" s="19">
        <v>1606.97</v>
      </c>
    </row>
    <row r="3944" spans="1:4" ht="26.25" x14ac:dyDescent="0.25">
      <c r="A3944" s="18">
        <v>97734</v>
      </c>
      <c r="B3944" s="80" t="s">
        <v>3105</v>
      </c>
      <c r="C3944" s="18" t="s">
        <v>107</v>
      </c>
      <c r="D3944" s="19">
        <v>3219.55</v>
      </c>
    </row>
    <row r="3945" spans="1:4" ht="26.25" x14ac:dyDescent="0.25">
      <c r="A3945" s="18">
        <v>97735</v>
      </c>
      <c r="B3945" s="80" t="s">
        <v>3106</v>
      </c>
      <c r="C3945" s="18" t="s">
        <v>107</v>
      </c>
      <c r="D3945" s="19">
        <v>2631.49</v>
      </c>
    </row>
    <row r="3946" spans="1:4" ht="26.25" x14ac:dyDescent="0.25">
      <c r="A3946" s="18">
        <v>97737</v>
      </c>
      <c r="B3946" s="80" t="s">
        <v>3107</v>
      </c>
      <c r="C3946" s="18" t="s">
        <v>107</v>
      </c>
      <c r="D3946" s="19">
        <v>3438.21</v>
      </c>
    </row>
    <row r="3947" spans="1:4" ht="26.25" x14ac:dyDescent="0.25">
      <c r="A3947" s="18">
        <v>97733</v>
      </c>
      <c r="B3947" s="80" t="s">
        <v>3108</v>
      </c>
      <c r="C3947" s="18" t="s">
        <v>107</v>
      </c>
      <c r="D3947" s="19">
        <v>3669.14</v>
      </c>
    </row>
    <row r="3948" spans="1:4" ht="26.25" x14ac:dyDescent="0.25">
      <c r="A3948" s="18">
        <v>98616</v>
      </c>
      <c r="B3948" s="80" t="s">
        <v>3109</v>
      </c>
      <c r="C3948" s="18" t="s">
        <v>28</v>
      </c>
      <c r="D3948" s="19">
        <v>276.24</v>
      </c>
    </row>
    <row r="3949" spans="1:4" ht="26.25" x14ac:dyDescent="0.25">
      <c r="A3949" s="18">
        <v>98619</v>
      </c>
      <c r="B3949" s="80" t="s">
        <v>3110</v>
      </c>
      <c r="C3949" s="18" t="s">
        <v>28</v>
      </c>
      <c r="D3949" s="19">
        <v>301.31</v>
      </c>
    </row>
    <row r="3950" spans="1:4" ht="26.25" x14ac:dyDescent="0.25">
      <c r="A3950" s="18">
        <v>98622</v>
      </c>
      <c r="B3950" s="80" t="s">
        <v>3111</v>
      </c>
      <c r="C3950" s="18" t="s">
        <v>28</v>
      </c>
      <c r="D3950" s="19">
        <v>463.1</v>
      </c>
    </row>
    <row r="3951" spans="1:4" ht="26.25" x14ac:dyDescent="0.25">
      <c r="A3951" s="18">
        <v>98625</v>
      </c>
      <c r="B3951" s="80" t="s">
        <v>3112</v>
      </c>
      <c r="C3951" s="18" t="s">
        <v>28</v>
      </c>
      <c r="D3951" s="19">
        <v>487.39</v>
      </c>
    </row>
    <row r="3952" spans="1:4" x14ac:dyDescent="0.25">
      <c r="A3952" s="18">
        <v>105918</v>
      </c>
      <c r="B3952" s="80" t="s">
        <v>3113</v>
      </c>
      <c r="C3952" s="18" t="s">
        <v>28</v>
      </c>
      <c r="D3952" s="19">
        <v>0</v>
      </c>
    </row>
    <row r="3953" spans="1:4" x14ac:dyDescent="0.25">
      <c r="A3953" s="18">
        <v>98631</v>
      </c>
      <c r="B3953" s="80" t="s">
        <v>3114</v>
      </c>
      <c r="C3953" s="18" t="s">
        <v>28</v>
      </c>
      <c r="D3953" s="19">
        <v>0</v>
      </c>
    </row>
    <row r="3954" spans="1:4" x14ac:dyDescent="0.25">
      <c r="A3954" s="18">
        <v>98637</v>
      </c>
      <c r="B3954" s="80" t="s">
        <v>3115</v>
      </c>
      <c r="C3954" s="18" t="s">
        <v>107</v>
      </c>
      <c r="D3954" s="19">
        <v>0</v>
      </c>
    </row>
    <row r="3955" spans="1:4" x14ac:dyDescent="0.25">
      <c r="A3955" s="18">
        <v>98641</v>
      </c>
      <c r="B3955" s="80" t="s">
        <v>3116</v>
      </c>
      <c r="C3955" s="18" t="s">
        <v>107</v>
      </c>
      <c r="D3955" s="19">
        <v>0</v>
      </c>
    </row>
    <row r="3956" spans="1:4" x14ac:dyDescent="0.25">
      <c r="A3956" s="18">
        <v>98645</v>
      </c>
      <c r="B3956" s="80" t="s">
        <v>3117</v>
      </c>
      <c r="C3956" s="18" t="s">
        <v>107</v>
      </c>
      <c r="D3956" s="19">
        <v>0</v>
      </c>
    </row>
    <row r="3957" spans="1:4" x14ac:dyDescent="0.25">
      <c r="A3957" s="18">
        <v>98649</v>
      </c>
      <c r="B3957" s="80" t="s">
        <v>3118</v>
      </c>
      <c r="C3957" s="18" t="s">
        <v>107</v>
      </c>
      <c r="D3957" s="19">
        <v>0</v>
      </c>
    </row>
    <row r="3958" spans="1:4" x14ac:dyDescent="0.25">
      <c r="A3958" s="18">
        <v>98653</v>
      </c>
      <c r="B3958" s="80" t="s">
        <v>3119</v>
      </c>
      <c r="C3958" s="18" t="s">
        <v>107</v>
      </c>
      <c r="D3958" s="19">
        <v>0</v>
      </c>
    </row>
    <row r="3959" spans="1:4" x14ac:dyDescent="0.25">
      <c r="A3959" s="18">
        <v>98657</v>
      </c>
      <c r="B3959" s="80" t="s">
        <v>3120</v>
      </c>
      <c r="C3959" s="18" t="s">
        <v>37</v>
      </c>
      <c r="D3959" s="19">
        <v>745.92</v>
      </c>
    </row>
    <row r="3960" spans="1:4" x14ac:dyDescent="0.25">
      <c r="A3960" s="18">
        <v>100344</v>
      </c>
      <c r="B3960" s="80" t="s">
        <v>3121</v>
      </c>
      <c r="C3960" s="18" t="s">
        <v>280</v>
      </c>
      <c r="D3960" s="19">
        <v>12.56</v>
      </c>
    </row>
    <row r="3961" spans="1:4" x14ac:dyDescent="0.25">
      <c r="A3961" s="18">
        <v>100345</v>
      </c>
      <c r="B3961" s="80" t="s">
        <v>3122</v>
      </c>
      <c r="C3961" s="18" t="s">
        <v>280</v>
      </c>
      <c r="D3961" s="19">
        <v>9.7799999999999994</v>
      </c>
    </row>
    <row r="3962" spans="1:4" x14ac:dyDescent="0.25">
      <c r="A3962" s="18">
        <v>100346</v>
      </c>
      <c r="B3962" s="80" t="s">
        <v>3123</v>
      </c>
      <c r="C3962" s="18" t="s">
        <v>280</v>
      </c>
      <c r="D3962" s="19">
        <v>9.33</v>
      </c>
    </row>
    <row r="3963" spans="1:4" x14ac:dyDescent="0.25">
      <c r="A3963" s="18">
        <v>100347</v>
      </c>
      <c r="B3963" s="80" t="s">
        <v>3124</v>
      </c>
      <c r="C3963" s="18" t="s">
        <v>280</v>
      </c>
      <c r="D3963" s="19">
        <v>10.5</v>
      </c>
    </row>
    <row r="3964" spans="1:4" x14ac:dyDescent="0.25">
      <c r="A3964" s="18">
        <v>100348</v>
      </c>
      <c r="B3964" s="80" t="s">
        <v>3125</v>
      </c>
      <c r="C3964" s="18" t="s">
        <v>280</v>
      </c>
      <c r="D3964" s="19">
        <v>10.32</v>
      </c>
    </row>
    <row r="3965" spans="1:4" x14ac:dyDescent="0.25">
      <c r="A3965" s="18">
        <v>100342</v>
      </c>
      <c r="B3965" s="80" t="s">
        <v>3126</v>
      </c>
      <c r="C3965" s="18" t="s">
        <v>280</v>
      </c>
      <c r="D3965" s="19">
        <v>17.350000000000001</v>
      </c>
    </row>
    <row r="3966" spans="1:4" x14ac:dyDescent="0.25">
      <c r="A3966" s="18">
        <v>100343</v>
      </c>
      <c r="B3966" s="80" t="s">
        <v>3127</v>
      </c>
      <c r="C3966" s="18" t="s">
        <v>280</v>
      </c>
      <c r="D3966" s="19">
        <v>15.32</v>
      </c>
    </row>
    <row r="3967" spans="1:4" ht="26.25" x14ac:dyDescent="0.25">
      <c r="A3967" s="18">
        <v>100349</v>
      </c>
      <c r="B3967" s="80" t="s">
        <v>3128</v>
      </c>
      <c r="C3967" s="18" t="s">
        <v>107</v>
      </c>
      <c r="D3967" s="19">
        <v>715.83</v>
      </c>
    </row>
    <row r="3968" spans="1:4" ht="26.25" x14ac:dyDescent="0.25">
      <c r="A3968" s="18">
        <v>100336</v>
      </c>
      <c r="B3968" s="80" t="s">
        <v>3129</v>
      </c>
      <c r="C3968" s="18" t="s">
        <v>28</v>
      </c>
      <c r="D3968" s="19">
        <v>0</v>
      </c>
    </row>
    <row r="3969" spans="1:4" ht="26.25" x14ac:dyDescent="0.25">
      <c r="A3969" s="18">
        <v>100337</v>
      </c>
      <c r="B3969" s="80" t="s">
        <v>3130</v>
      </c>
      <c r="C3969" s="18" t="s">
        <v>28</v>
      </c>
      <c r="D3969" s="19">
        <v>0</v>
      </c>
    </row>
    <row r="3970" spans="1:4" ht="26.25" x14ac:dyDescent="0.25">
      <c r="A3970" s="18">
        <v>100339</v>
      </c>
      <c r="B3970" s="80" t="s">
        <v>3131</v>
      </c>
      <c r="C3970" s="18" t="s">
        <v>28</v>
      </c>
      <c r="D3970" s="19">
        <v>0</v>
      </c>
    </row>
    <row r="3971" spans="1:4" ht="26.25" x14ac:dyDescent="0.25">
      <c r="A3971" s="18">
        <v>100340</v>
      </c>
      <c r="B3971" s="80" t="s">
        <v>3132</v>
      </c>
      <c r="C3971" s="18" t="s">
        <v>28</v>
      </c>
      <c r="D3971" s="19">
        <v>0</v>
      </c>
    </row>
    <row r="3972" spans="1:4" ht="26.25" x14ac:dyDescent="0.25">
      <c r="A3972" s="18">
        <v>105805</v>
      </c>
      <c r="B3972" s="80" t="s">
        <v>3133</v>
      </c>
      <c r="C3972" s="18" t="s">
        <v>28</v>
      </c>
      <c r="D3972" s="19">
        <v>884.85</v>
      </c>
    </row>
    <row r="3973" spans="1:4" ht="26.25" x14ac:dyDescent="0.25">
      <c r="A3973" s="18">
        <v>105806</v>
      </c>
      <c r="B3973" s="80" t="s">
        <v>3134</v>
      </c>
      <c r="C3973" s="18" t="s">
        <v>28</v>
      </c>
      <c r="D3973" s="19">
        <v>546.07000000000005</v>
      </c>
    </row>
    <row r="3974" spans="1:4" x14ac:dyDescent="0.25">
      <c r="A3974" s="18">
        <v>105807</v>
      </c>
      <c r="B3974" s="80" t="s">
        <v>3135</v>
      </c>
      <c r="C3974" s="18" t="s">
        <v>28</v>
      </c>
      <c r="D3974" s="19">
        <v>699.59</v>
      </c>
    </row>
    <row r="3975" spans="1:4" ht="26.25" x14ac:dyDescent="0.25">
      <c r="A3975" s="18">
        <v>105808</v>
      </c>
      <c r="B3975" s="80" t="s">
        <v>3136</v>
      </c>
      <c r="C3975" s="18" t="s">
        <v>28</v>
      </c>
      <c r="D3975" s="19">
        <v>445.51</v>
      </c>
    </row>
    <row r="3976" spans="1:4" ht="26.25" x14ac:dyDescent="0.25">
      <c r="A3976" s="18">
        <v>100341</v>
      </c>
      <c r="B3976" s="80" t="s">
        <v>3137</v>
      </c>
      <c r="C3976" s="18" t="s">
        <v>28</v>
      </c>
      <c r="D3976" s="19">
        <v>44.66</v>
      </c>
    </row>
    <row r="3977" spans="1:4" ht="26.25" x14ac:dyDescent="0.25">
      <c r="A3977" s="18">
        <v>100351</v>
      </c>
      <c r="B3977" s="80" t="s">
        <v>3138</v>
      </c>
      <c r="C3977" s="18" t="s">
        <v>28</v>
      </c>
      <c r="D3977" s="19">
        <v>0</v>
      </c>
    </row>
    <row r="3978" spans="1:4" ht="26.25" x14ac:dyDescent="0.25">
      <c r="A3978" s="18">
        <v>100353</v>
      </c>
      <c r="B3978" s="80" t="s">
        <v>3139</v>
      </c>
      <c r="C3978" s="18" t="s">
        <v>28</v>
      </c>
      <c r="D3978" s="19">
        <v>0</v>
      </c>
    </row>
    <row r="3979" spans="1:4" x14ac:dyDescent="0.25">
      <c r="A3979" s="18">
        <v>100350</v>
      </c>
      <c r="B3979" s="80" t="s">
        <v>3140</v>
      </c>
      <c r="C3979" s="18" t="s">
        <v>28</v>
      </c>
      <c r="D3979" s="19">
        <v>0</v>
      </c>
    </row>
    <row r="3980" spans="1:4" ht="26.25" x14ac:dyDescent="0.25">
      <c r="A3980" s="18">
        <v>105043</v>
      </c>
      <c r="B3980" s="80" t="s">
        <v>3141</v>
      </c>
      <c r="C3980" s="18" t="s">
        <v>37</v>
      </c>
      <c r="D3980" s="19">
        <v>0</v>
      </c>
    </row>
    <row r="3981" spans="1:4" ht="26.25" x14ac:dyDescent="0.25">
      <c r="A3981" s="18">
        <v>105047</v>
      </c>
      <c r="B3981" s="80" t="s">
        <v>3142</v>
      </c>
      <c r="C3981" s="18" t="s">
        <v>37</v>
      </c>
      <c r="D3981" s="19">
        <v>0</v>
      </c>
    </row>
    <row r="3982" spans="1:4" ht="26.25" x14ac:dyDescent="0.25">
      <c r="A3982" s="18">
        <v>105044</v>
      </c>
      <c r="B3982" s="80" t="s">
        <v>3143</v>
      </c>
      <c r="C3982" s="18" t="s">
        <v>37</v>
      </c>
      <c r="D3982" s="19">
        <v>0</v>
      </c>
    </row>
    <row r="3983" spans="1:4" ht="26.25" x14ac:dyDescent="0.25">
      <c r="A3983" s="18">
        <v>105094</v>
      </c>
      <c r="B3983" s="80" t="s">
        <v>3144</v>
      </c>
      <c r="C3983" s="18" t="s">
        <v>37</v>
      </c>
      <c r="D3983" s="19">
        <v>0</v>
      </c>
    </row>
    <row r="3984" spans="1:4" ht="26.25" x14ac:dyDescent="0.25">
      <c r="A3984" s="18">
        <v>105096</v>
      </c>
      <c r="B3984" s="80" t="s">
        <v>3145</v>
      </c>
      <c r="C3984" s="18" t="s">
        <v>37</v>
      </c>
      <c r="D3984" s="19">
        <v>0</v>
      </c>
    </row>
    <row r="3985" spans="1:4" ht="26.25" x14ac:dyDescent="0.25">
      <c r="A3985" s="18">
        <v>105048</v>
      </c>
      <c r="B3985" s="80" t="s">
        <v>3146</v>
      </c>
      <c r="C3985" s="18" t="s">
        <v>37</v>
      </c>
      <c r="D3985" s="19">
        <v>0</v>
      </c>
    </row>
    <row r="3986" spans="1:4" ht="26.25" x14ac:dyDescent="0.25">
      <c r="A3986" s="18">
        <v>105097</v>
      </c>
      <c r="B3986" s="80" t="s">
        <v>3147</v>
      </c>
      <c r="C3986" s="18" t="s">
        <v>37</v>
      </c>
      <c r="D3986" s="19">
        <v>0</v>
      </c>
    </row>
    <row r="3987" spans="1:4" ht="26.25" x14ac:dyDescent="0.25">
      <c r="A3987" s="18">
        <v>105049</v>
      </c>
      <c r="B3987" s="80" t="s">
        <v>3148</v>
      </c>
      <c r="C3987" s="18" t="s">
        <v>37</v>
      </c>
      <c r="D3987" s="19">
        <v>0</v>
      </c>
    </row>
    <row r="3988" spans="1:4" ht="26.25" x14ac:dyDescent="0.25">
      <c r="A3988" s="18">
        <v>105051</v>
      </c>
      <c r="B3988" s="80" t="s">
        <v>3149</v>
      </c>
      <c r="C3988" s="18" t="s">
        <v>37</v>
      </c>
      <c r="D3988" s="19">
        <v>0</v>
      </c>
    </row>
    <row r="3989" spans="1:4" ht="26.25" x14ac:dyDescent="0.25">
      <c r="A3989" s="18">
        <v>105054</v>
      </c>
      <c r="B3989" s="80" t="s">
        <v>3150</v>
      </c>
      <c r="C3989" s="18" t="s">
        <v>37</v>
      </c>
      <c r="D3989" s="19">
        <v>0</v>
      </c>
    </row>
    <row r="3990" spans="1:4" ht="26.25" x14ac:dyDescent="0.25">
      <c r="A3990" s="18">
        <v>105052</v>
      </c>
      <c r="B3990" s="80" t="s">
        <v>3151</v>
      </c>
      <c r="C3990" s="18" t="s">
        <v>37</v>
      </c>
      <c r="D3990" s="19">
        <v>0</v>
      </c>
    </row>
    <row r="3991" spans="1:4" ht="26.25" x14ac:dyDescent="0.25">
      <c r="A3991" s="18">
        <v>105055</v>
      </c>
      <c r="B3991" s="80" t="s">
        <v>3152</v>
      </c>
      <c r="C3991" s="18" t="s">
        <v>37</v>
      </c>
      <c r="D3991" s="19">
        <v>0</v>
      </c>
    </row>
    <row r="3992" spans="1:4" ht="26.25" x14ac:dyDescent="0.25">
      <c r="A3992" s="18">
        <v>105065</v>
      </c>
      <c r="B3992" s="80" t="s">
        <v>3153</v>
      </c>
      <c r="C3992" s="18" t="s">
        <v>37</v>
      </c>
      <c r="D3992" s="19">
        <v>0</v>
      </c>
    </row>
    <row r="3993" spans="1:4" ht="26.25" x14ac:dyDescent="0.25">
      <c r="A3993" s="18">
        <v>105059</v>
      </c>
      <c r="B3993" s="80" t="s">
        <v>3154</v>
      </c>
      <c r="C3993" s="18" t="s">
        <v>37</v>
      </c>
      <c r="D3993" s="19">
        <v>0</v>
      </c>
    </row>
    <row r="3994" spans="1:4" ht="26.25" x14ac:dyDescent="0.25">
      <c r="A3994" s="18">
        <v>105057</v>
      </c>
      <c r="B3994" s="80" t="s">
        <v>3155</v>
      </c>
      <c r="C3994" s="18" t="s">
        <v>37</v>
      </c>
      <c r="D3994" s="19">
        <v>0</v>
      </c>
    </row>
    <row r="3995" spans="1:4" ht="26.25" x14ac:dyDescent="0.25">
      <c r="A3995" s="18">
        <v>105060</v>
      </c>
      <c r="B3995" s="80" t="s">
        <v>3156</v>
      </c>
      <c r="C3995" s="18" t="s">
        <v>37</v>
      </c>
      <c r="D3995" s="19">
        <v>0</v>
      </c>
    </row>
    <row r="3996" spans="1:4" ht="26.25" x14ac:dyDescent="0.25">
      <c r="A3996" s="18">
        <v>105042</v>
      </c>
      <c r="B3996" s="80" t="s">
        <v>3157</v>
      </c>
      <c r="C3996" s="18" t="s">
        <v>37</v>
      </c>
      <c r="D3996" s="19">
        <v>88.54</v>
      </c>
    </row>
    <row r="3997" spans="1:4" ht="26.25" x14ac:dyDescent="0.25">
      <c r="A3997" s="18">
        <v>105046</v>
      </c>
      <c r="B3997" s="80" t="s">
        <v>3158</v>
      </c>
      <c r="C3997" s="18" t="s">
        <v>37</v>
      </c>
      <c r="D3997" s="19">
        <v>77.69</v>
      </c>
    </row>
    <row r="3998" spans="1:4" ht="26.25" x14ac:dyDescent="0.25">
      <c r="A3998" s="18">
        <v>105095</v>
      </c>
      <c r="B3998" s="80" t="s">
        <v>3159</v>
      </c>
      <c r="C3998" s="18" t="s">
        <v>37</v>
      </c>
      <c r="D3998" s="19">
        <v>139.1</v>
      </c>
    </row>
    <row r="3999" spans="1:4" ht="26.25" x14ac:dyDescent="0.25">
      <c r="A3999" s="18">
        <v>105098</v>
      </c>
      <c r="B3999" s="80" t="s">
        <v>3160</v>
      </c>
      <c r="C3999" s="18" t="s">
        <v>37</v>
      </c>
      <c r="D3999" s="19">
        <v>128.27000000000001</v>
      </c>
    </row>
    <row r="4000" spans="1:4" ht="26.25" x14ac:dyDescent="0.25">
      <c r="A4000" s="18">
        <v>105050</v>
      </c>
      <c r="B4000" s="80" t="s">
        <v>3161</v>
      </c>
      <c r="C4000" s="18" t="s">
        <v>37</v>
      </c>
      <c r="D4000" s="19">
        <v>304.57</v>
      </c>
    </row>
    <row r="4001" spans="1:4" ht="26.25" x14ac:dyDescent="0.25">
      <c r="A4001" s="18">
        <v>105053</v>
      </c>
      <c r="B4001" s="80" t="s">
        <v>3162</v>
      </c>
      <c r="C4001" s="18" t="s">
        <v>37</v>
      </c>
      <c r="D4001" s="19">
        <v>293.87</v>
      </c>
    </row>
    <row r="4002" spans="1:4" ht="26.25" x14ac:dyDescent="0.25">
      <c r="A4002" s="18">
        <v>105056</v>
      </c>
      <c r="B4002" s="80" t="s">
        <v>3163</v>
      </c>
      <c r="C4002" s="18" t="s">
        <v>37</v>
      </c>
      <c r="D4002" s="19">
        <v>426.16</v>
      </c>
    </row>
    <row r="4003" spans="1:4" ht="26.25" x14ac:dyDescent="0.25">
      <c r="A4003" s="18">
        <v>105058</v>
      </c>
      <c r="B4003" s="80" t="s">
        <v>3164</v>
      </c>
      <c r="C4003" s="18" t="s">
        <v>37</v>
      </c>
      <c r="D4003" s="19">
        <v>416.21</v>
      </c>
    </row>
    <row r="4004" spans="1:4" ht="26.25" x14ac:dyDescent="0.25">
      <c r="A4004" s="18">
        <v>105062</v>
      </c>
      <c r="B4004" s="80" t="s">
        <v>3165</v>
      </c>
      <c r="C4004" s="18" t="s">
        <v>37</v>
      </c>
      <c r="D4004" s="19">
        <v>0</v>
      </c>
    </row>
    <row r="4005" spans="1:4" ht="26.25" x14ac:dyDescent="0.25">
      <c r="A4005" s="18">
        <v>105066</v>
      </c>
      <c r="B4005" s="80" t="s">
        <v>3166</v>
      </c>
      <c r="C4005" s="18" t="s">
        <v>37</v>
      </c>
      <c r="D4005" s="19">
        <v>0</v>
      </c>
    </row>
    <row r="4006" spans="1:4" ht="26.25" x14ac:dyDescent="0.25">
      <c r="A4006" s="18">
        <v>105063</v>
      </c>
      <c r="B4006" s="80" t="s">
        <v>3167</v>
      </c>
      <c r="C4006" s="18" t="s">
        <v>37</v>
      </c>
      <c r="D4006" s="19">
        <v>0</v>
      </c>
    </row>
    <row r="4007" spans="1:4" ht="26.25" x14ac:dyDescent="0.25">
      <c r="A4007" s="18">
        <v>105067</v>
      </c>
      <c r="B4007" s="80" t="s">
        <v>3168</v>
      </c>
      <c r="C4007" s="18" t="s">
        <v>37</v>
      </c>
      <c r="D4007" s="19">
        <v>0</v>
      </c>
    </row>
    <row r="4008" spans="1:4" ht="26.25" x14ac:dyDescent="0.25">
      <c r="A4008" s="18">
        <v>105069</v>
      </c>
      <c r="B4008" s="80" t="s">
        <v>3169</v>
      </c>
      <c r="C4008" s="18" t="s">
        <v>37</v>
      </c>
      <c r="D4008" s="19">
        <v>0</v>
      </c>
    </row>
    <row r="4009" spans="1:4" ht="26.25" x14ac:dyDescent="0.25">
      <c r="A4009" s="18">
        <v>105072</v>
      </c>
      <c r="B4009" s="80" t="s">
        <v>3170</v>
      </c>
      <c r="C4009" s="18" t="s">
        <v>37</v>
      </c>
      <c r="D4009" s="19">
        <v>0</v>
      </c>
    </row>
    <row r="4010" spans="1:4" ht="26.25" x14ac:dyDescent="0.25">
      <c r="A4010" s="18">
        <v>105070</v>
      </c>
      <c r="B4010" s="80" t="s">
        <v>3171</v>
      </c>
      <c r="C4010" s="18" t="s">
        <v>37</v>
      </c>
      <c r="D4010" s="19">
        <v>0</v>
      </c>
    </row>
    <row r="4011" spans="1:4" ht="26.25" x14ac:dyDescent="0.25">
      <c r="A4011" s="18">
        <v>105073</v>
      </c>
      <c r="B4011" s="80" t="s">
        <v>3172</v>
      </c>
      <c r="C4011" s="18" t="s">
        <v>37</v>
      </c>
      <c r="D4011" s="19">
        <v>0</v>
      </c>
    </row>
    <row r="4012" spans="1:4" ht="26.25" x14ac:dyDescent="0.25">
      <c r="A4012" s="18">
        <v>105075</v>
      </c>
      <c r="B4012" s="80" t="s">
        <v>3173</v>
      </c>
      <c r="C4012" s="18" t="s">
        <v>37</v>
      </c>
      <c r="D4012" s="19">
        <v>0</v>
      </c>
    </row>
    <row r="4013" spans="1:4" ht="26.25" x14ac:dyDescent="0.25">
      <c r="A4013" s="18">
        <v>105078</v>
      </c>
      <c r="B4013" s="80" t="s">
        <v>3174</v>
      </c>
      <c r="C4013" s="18" t="s">
        <v>37</v>
      </c>
      <c r="D4013" s="19">
        <v>0</v>
      </c>
    </row>
    <row r="4014" spans="1:4" ht="26.25" x14ac:dyDescent="0.25">
      <c r="A4014" s="18">
        <v>105076</v>
      </c>
      <c r="B4014" s="80" t="s">
        <v>3175</v>
      </c>
      <c r="C4014" s="18" t="s">
        <v>37</v>
      </c>
      <c r="D4014" s="19">
        <v>0</v>
      </c>
    </row>
    <row r="4015" spans="1:4" ht="26.25" x14ac:dyDescent="0.25">
      <c r="A4015" s="18">
        <v>105079</v>
      </c>
      <c r="B4015" s="80" t="s">
        <v>3176</v>
      </c>
      <c r="C4015" s="18" t="s">
        <v>37</v>
      </c>
      <c r="D4015" s="19">
        <v>0</v>
      </c>
    </row>
    <row r="4016" spans="1:4" ht="26.25" x14ac:dyDescent="0.25">
      <c r="A4016" s="18">
        <v>105061</v>
      </c>
      <c r="B4016" s="80" t="s">
        <v>3177</v>
      </c>
      <c r="C4016" s="18" t="s">
        <v>37</v>
      </c>
      <c r="D4016" s="19">
        <v>97.15</v>
      </c>
    </row>
    <row r="4017" spans="1:4" ht="26.25" x14ac:dyDescent="0.25">
      <c r="A4017" s="18">
        <v>105064</v>
      </c>
      <c r="B4017" s="80" t="s">
        <v>3178</v>
      </c>
      <c r="C4017" s="18" t="s">
        <v>37</v>
      </c>
      <c r="D4017" s="19">
        <v>83.23</v>
      </c>
    </row>
    <row r="4018" spans="1:4" ht="26.25" x14ac:dyDescent="0.25">
      <c r="A4018" s="18">
        <v>105068</v>
      </c>
      <c r="B4018" s="80" t="s">
        <v>3179</v>
      </c>
      <c r="C4018" s="18" t="s">
        <v>37</v>
      </c>
      <c r="D4018" s="19">
        <v>155.69999999999999</v>
      </c>
    </row>
    <row r="4019" spans="1:4" ht="26.25" x14ac:dyDescent="0.25">
      <c r="A4019" s="18">
        <v>105071</v>
      </c>
      <c r="B4019" s="80" t="s">
        <v>3180</v>
      </c>
      <c r="C4019" s="18" t="s">
        <v>37</v>
      </c>
      <c r="D4019" s="19">
        <v>141.80000000000001</v>
      </c>
    </row>
    <row r="4020" spans="1:4" ht="26.25" x14ac:dyDescent="0.25">
      <c r="A4020" s="18">
        <v>105074</v>
      </c>
      <c r="B4020" s="80" t="s">
        <v>3181</v>
      </c>
      <c r="C4020" s="18" t="s">
        <v>37</v>
      </c>
      <c r="D4020" s="19">
        <v>237.64</v>
      </c>
    </row>
    <row r="4021" spans="1:4" ht="26.25" x14ac:dyDescent="0.25">
      <c r="A4021" s="18">
        <v>105077</v>
      </c>
      <c r="B4021" s="80" t="s">
        <v>3182</v>
      </c>
      <c r="C4021" s="18" t="s">
        <v>37</v>
      </c>
      <c r="D4021" s="19">
        <v>223.82</v>
      </c>
    </row>
    <row r="4022" spans="1:4" x14ac:dyDescent="0.25">
      <c r="A4022" s="18">
        <v>105090</v>
      </c>
      <c r="B4022" s="80" t="s">
        <v>3183</v>
      </c>
      <c r="C4022" s="18" t="s">
        <v>28</v>
      </c>
      <c r="D4022" s="19">
        <v>458.71</v>
      </c>
    </row>
    <row r="4023" spans="1:4" x14ac:dyDescent="0.25">
      <c r="A4023" s="18">
        <v>105099</v>
      </c>
      <c r="B4023" s="80" t="s">
        <v>3184</v>
      </c>
      <c r="C4023" s="18" t="s">
        <v>37</v>
      </c>
      <c r="D4023" s="19">
        <v>98.61</v>
      </c>
    </row>
    <row r="4024" spans="1:4" x14ac:dyDescent="0.25">
      <c r="A4024" s="18">
        <v>105100</v>
      </c>
      <c r="B4024" s="80" t="s">
        <v>3185</v>
      </c>
      <c r="C4024" s="18" t="s">
        <v>37</v>
      </c>
      <c r="D4024" s="19">
        <v>152.12</v>
      </c>
    </row>
    <row r="4025" spans="1:4" x14ac:dyDescent="0.25">
      <c r="A4025" s="18">
        <v>105101</v>
      </c>
      <c r="B4025" s="80" t="s">
        <v>3186</v>
      </c>
      <c r="C4025" s="18" t="s">
        <v>37</v>
      </c>
      <c r="D4025" s="19">
        <v>323.74</v>
      </c>
    </row>
    <row r="4026" spans="1:4" x14ac:dyDescent="0.25">
      <c r="A4026" s="18">
        <v>105102</v>
      </c>
      <c r="B4026" s="80" t="s">
        <v>3187</v>
      </c>
      <c r="C4026" s="18" t="s">
        <v>37</v>
      </c>
      <c r="D4026" s="19">
        <v>453.33</v>
      </c>
    </row>
    <row r="4027" spans="1:4" ht="26.25" x14ac:dyDescent="0.25">
      <c r="A4027" s="18">
        <v>105080</v>
      </c>
      <c r="B4027" s="80" t="s">
        <v>3188</v>
      </c>
      <c r="C4027" s="18" t="s">
        <v>37</v>
      </c>
      <c r="D4027" s="19">
        <v>61.37</v>
      </c>
    </row>
    <row r="4028" spans="1:4" ht="26.25" x14ac:dyDescent="0.25">
      <c r="A4028" s="18">
        <v>105081</v>
      </c>
      <c r="B4028" s="80" t="s">
        <v>3189</v>
      </c>
      <c r="C4028" s="18" t="s">
        <v>37</v>
      </c>
      <c r="D4028" s="19">
        <v>70.73</v>
      </c>
    </row>
    <row r="4029" spans="1:4" ht="26.25" x14ac:dyDescent="0.25">
      <c r="A4029" s="18">
        <v>105091</v>
      </c>
      <c r="B4029" s="80" t="s">
        <v>3190</v>
      </c>
      <c r="C4029" s="18" t="s">
        <v>37</v>
      </c>
      <c r="D4029" s="19">
        <v>121.77</v>
      </c>
    </row>
    <row r="4030" spans="1:4" ht="26.25" x14ac:dyDescent="0.25">
      <c r="A4030" s="18">
        <v>105089</v>
      </c>
      <c r="B4030" s="80" t="s">
        <v>3191</v>
      </c>
      <c r="C4030" s="18" t="s">
        <v>37</v>
      </c>
      <c r="D4030" s="19">
        <v>153.16999999999999</v>
      </c>
    </row>
    <row r="4031" spans="1:4" ht="26.25" x14ac:dyDescent="0.25">
      <c r="A4031" s="18">
        <v>105082</v>
      </c>
      <c r="B4031" s="80" t="s">
        <v>3192</v>
      </c>
      <c r="C4031" s="18" t="s">
        <v>37</v>
      </c>
      <c r="D4031" s="19">
        <v>63.87</v>
      </c>
    </row>
    <row r="4032" spans="1:4" ht="26.25" x14ac:dyDescent="0.25">
      <c r="A4032" s="18">
        <v>105083</v>
      </c>
      <c r="B4032" s="80" t="s">
        <v>3193</v>
      </c>
      <c r="C4032" s="18" t="s">
        <v>37</v>
      </c>
      <c r="D4032" s="19">
        <v>71.88</v>
      </c>
    </row>
    <row r="4033" spans="1:4" ht="26.25" x14ac:dyDescent="0.25">
      <c r="A4033" s="18">
        <v>105084</v>
      </c>
      <c r="B4033" s="80" t="s">
        <v>3194</v>
      </c>
      <c r="C4033" s="18" t="s">
        <v>37</v>
      </c>
      <c r="D4033" s="19">
        <v>88.76</v>
      </c>
    </row>
    <row r="4034" spans="1:4" ht="26.25" x14ac:dyDescent="0.25">
      <c r="A4034" s="18">
        <v>105086</v>
      </c>
      <c r="B4034" s="80" t="s">
        <v>3195</v>
      </c>
      <c r="C4034" s="18" t="s">
        <v>37</v>
      </c>
      <c r="D4034" s="19">
        <v>82.78</v>
      </c>
    </row>
    <row r="4035" spans="1:4" ht="26.25" x14ac:dyDescent="0.25">
      <c r="A4035" s="18">
        <v>105087</v>
      </c>
      <c r="B4035" s="80" t="s">
        <v>3196</v>
      </c>
      <c r="C4035" s="18" t="s">
        <v>37</v>
      </c>
      <c r="D4035" s="19">
        <v>92.75</v>
      </c>
    </row>
    <row r="4036" spans="1:4" ht="26.25" x14ac:dyDescent="0.25">
      <c r="A4036" s="18">
        <v>105088</v>
      </c>
      <c r="B4036" s="80" t="s">
        <v>3197</v>
      </c>
      <c r="C4036" s="18" t="s">
        <v>37</v>
      </c>
      <c r="D4036" s="19">
        <v>165.72</v>
      </c>
    </row>
    <row r="4037" spans="1:4" ht="26.25" x14ac:dyDescent="0.25">
      <c r="A4037" s="18">
        <v>105092</v>
      </c>
      <c r="B4037" s="80" t="s">
        <v>3198</v>
      </c>
      <c r="C4037" s="18" t="s">
        <v>37</v>
      </c>
      <c r="D4037" s="19">
        <v>132.21</v>
      </c>
    </row>
    <row r="4038" spans="1:4" ht="26.25" x14ac:dyDescent="0.25">
      <c r="A4038" s="18">
        <v>105085</v>
      </c>
      <c r="B4038" s="80" t="s">
        <v>3199</v>
      </c>
      <c r="C4038" s="18" t="s">
        <v>37</v>
      </c>
      <c r="D4038" s="19">
        <v>92.7</v>
      </c>
    </row>
    <row r="4039" spans="1:4" ht="26.25" x14ac:dyDescent="0.25">
      <c r="A4039" s="18">
        <v>105093</v>
      </c>
      <c r="B4039" s="80" t="s">
        <v>3200</v>
      </c>
      <c r="C4039" s="18" t="s">
        <v>37</v>
      </c>
      <c r="D4039" s="19">
        <v>134.36000000000001</v>
      </c>
    </row>
    <row r="4040" spans="1:4" x14ac:dyDescent="0.25">
      <c r="A4040" s="18">
        <v>105041</v>
      </c>
      <c r="B4040" s="80" t="s">
        <v>3201</v>
      </c>
      <c r="C4040" s="18" t="s">
        <v>37</v>
      </c>
      <c r="D4040" s="19">
        <v>50.09</v>
      </c>
    </row>
    <row r="4041" spans="1:4" x14ac:dyDescent="0.25">
      <c r="A4041" s="18">
        <v>105045</v>
      </c>
      <c r="B4041" s="80" t="s">
        <v>3202</v>
      </c>
      <c r="C4041" s="18" t="s">
        <v>37</v>
      </c>
      <c r="D4041" s="19">
        <v>56.92</v>
      </c>
    </row>
    <row r="4042" spans="1:4" ht="26.25" x14ac:dyDescent="0.25">
      <c r="A4042" s="18">
        <v>93961</v>
      </c>
      <c r="B4042" s="80" t="s">
        <v>3203</v>
      </c>
      <c r="C4042" s="18" t="s">
        <v>37</v>
      </c>
      <c r="D4042" s="19">
        <v>248.9</v>
      </c>
    </row>
    <row r="4043" spans="1:4" ht="26.25" x14ac:dyDescent="0.25">
      <c r="A4043" s="18">
        <v>93971</v>
      </c>
      <c r="B4043" s="80" t="s">
        <v>3204</v>
      </c>
      <c r="C4043" s="18" t="s">
        <v>37</v>
      </c>
      <c r="D4043" s="19">
        <v>208.57</v>
      </c>
    </row>
    <row r="4044" spans="1:4" ht="26.25" x14ac:dyDescent="0.25">
      <c r="A4044" s="18">
        <v>93959</v>
      </c>
      <c r="B4044" s="80" t="s">
        <v>3205</v>
      </c>
      <c r="C4044" s="18" t="s">
        <v>37</v>
      </c>
      <c r="D4044" s="19">
        <v>276.89999999999998</v>
      </c>
    </row>
    <row r="4045" spans="1:4" ht="26.25" x14ac:dyDescent="0.25">
      <c r="A4045" s="18">
        <v>93969</v>
      </c>
      <c r="B4045" s="80" t="s">
        <v>3206</v>
      </c>
      <c r="C4045" s="18" t="s">
        <v>37</v>
      </c>
      <c r="D4045" s="19">
        <v>231.13</v>
      </c>
    </row>
    <row r="4046" spans="1:4" ht="26.25" x14ac:dyDescent="0.25">
      <c r="A4046" s="18">
        <v>93957</v>
      </c>
      <c r="B4046" s="80" t="s">
        <v>3207</v>
      </c>
      <c r="C4046" s="18" t="s">
        <v>37</v>
      </c>
      <c r="D4046" s="19">
        <v>343.45</v>
      </c>
    </row>
    <row r="4047" spans="1:4" ht="26.25" x14ac:dyDescent="0.25">
      <c r="A4047" s="18">
        <v>93967</v>
      </c>
      <c r="B4047" s="80" t="s">
        <v>3208</v>
      </c>
      <c r="C4047" s="18" t="s">
        <v>37</v>
      </c>
      <c r="D4047" s="19">
        <v>286.51</v>
      </c>
    </row>
    <row r="4048" spans="1:4" ht="26.25" x14ac:dyDescent="0.25">
      <c r="A4048" s="18">
        <v>104878</v>
      </c>
      <c r="B4048" s="80" t="s">
        <v>3209</v>
      </c>
      <c r="C4048" s="18" t="s">
        <v>30</v>
      </c>
      <c r="D4048" s="19">
        <v>2481.5500000000002</v>
      </c>
    </row>
    <row r="4049" spans="1:4" ht="26.25" x14ac:dyDescent="0.25">
      <c r="A4049" s="18">
        <v>104877</v>
      </c>
      <c r="B4049" s="80" t="s">
        <v>3210</v>
      </c>
      <c r="C4049" s="18" t="s">
        <v>30</v>
      </c>
      <c r="D4049" s="19">
        <v>697.43</v>
      </c>
    </row>
    <row r="4050" spans="1:4" ht="39" x14ac:dyDescent="0.25">
      <c r="A4050" s="18">
        <v>104841</v>
      </c>
      <c r="B4050" s="80" t="s">
        <v>3211</v>
      </c>
      <c r="C4050" s="18" t="s">
        <v>37</v>
      </c>
      <c r="D4050" s="19">
        <v>97.29</v>
      </c>
    </row>
    <row r="4051" spans="1:4" ht="26.25" x14ac:dyDescent="0.25">
      <c r="A4051" s="18">
        <v>104849</v>
      </c>
      <c r="B4051" s="80" t="s">
        <v>3212</v>
      </c>
      <c r="C4051" s="18" t="s">
        <v>37</v>
      </c>
      <c r="D4051" s="19">
        <v>68</v>
      </c>
    </row>
    <row r="4052" spans="1:4" ht="26.25" x14ac:dyDescent="0.25">
      <c r="A4052" s="18">
        <v>104887</v>
      </c>
      <c r="B4052" s="80" t="s">
        <v>3213</v>
      </c>
      <c r="C4052" s="18" t="s">
        <v>37</v>
      </c>
      <c r="D4052" s="19">
        <v>51.3</v>
      </c>
    </row>
    <row r="4053" spans="1:4" ht="39" x14ac:dyDescent="0.25">
      <c r="A4053" s="18">
        <v>104844</v>
      </c>
      <c r="B4053" s="80" t="s">
        <v>3214</v>
      </c>
      <c r="C4053" s="18" t="s">
        <v>37</v>
      </c>
      <c r="D4053" s="19">
        <v>107.47</v>
      </c>
    </row>
    <row r="4054" spans="1:4" ht="26.25" x14ac:dyDescent="0.25">
      <c r="A4054" s="18">
        <v>104852</v>
      </c>
      <c r="B4054" s="80" t="s">
        <v>3215</v>
      </c>
      <c r="C4054" s="18" t="s">
        <v>37</v>
      </c>
      <c r="D4054" s="19">
        <v>75.040000000000006</v>
      </c>
    </row>
    <row r="4055" spans="1:4" ht="39" x14ac:dyDescent="0.25">
      <c r="A4055" s="18">
        <v>104846</v>
      </c>
      <c r="B4055" s="80" t="s">
        <v>3216</v>
      </c>
      <c r="C4055" s="18" t="s">
        <v>37</v>
      </c>
      <c r="D4055" s="19">
        <v>122.62</v>
      </c>
    </row>
    <row r="4056" spans="1:4" ht="26.25" x14ac:dyDescent="0.25">
      <c r="A4056" s="18">
        <v>104854</v>
      </c>
      <c r="B4056" s="80" t="s">
        <v>3217</v>
      </c>
      <c r="C4056" s="18" t="s">
        <v>37</v>
      </c>
      <c r="D4056" s="19">
        <v>85.49</v>
      </c>
    </row>
    <row r="4057" spans="1:4" ht="26.25" x14ac:dyDescent="0.25">
      <c r="A4057" s="18">
        <v>104890</v>
      </c>
      <c r="B4057" s="80" t="s">
        <v>3218</v>
      </c>
      <c r="C4057" s="18" t="s">
        <v>37</v>
      </c>
      <c r="D4057" s="19">
        <v>58.96</v>
      </c>
    </row>
    <row r="4058" spans="1:4" ht="39" x14ac:dyDescent="0.25">
      <c r="A4058" s="18">
        <v>104842</v>
      </c>
      <c r="B4058" s="80" t="s">
        <v>3219</v>
      </c>
      <c r="C4058" s="18" t="s">
        <v>37</v>
      </c>
      <c r="D4058" s="19">
        <v>82.99</v>
      </c>
    </row>
    <row r="4059" spans="1:4" ht="26.25" x14ac:dyDescent="0.25">
      <c r="A4059" s="18">
        <v>104850</v>
      </c>
      <c r="B4059" s="80" t="s">
        <v>3220</v>
      </c>
      <c r="C4059" s="18" t="s">
        <v>37</v>
      </c>
      <c r="D4059" s="19">
        <v>60.38</v>
      </c>
    </row>
    <row r="4060" spans="1:4" ht="26.25" x14ac:dyDescent="0.25">
      <c r="A4060" s="18">
        <v>104888</v>
      </c>
      <c r="B4060" s="80" t="s">
        <v>3221</v>
      </c>
      <c r="C4060" s="18" t="s">
        <v>37</v>
      </c>
      <c r="D4060" s="19">
        <v>46.5</v>
      </c>
    </row>
    <row r="4061" spans="1:4" ht="39" x14ac:dyDescent="0.25">
      <c r="A4061" s="18">
        <v>104879</v>
      </c>
      <c r="B4061" s="80" t="s">
        <v>3222</v>
      </c>
      <c r="C4061" s="18" t="s">
        <v>37</v>
      </c>
      <c r="D4061" s="19">
        <v>91.5</v>
      </c>
    </row>
    <row r="4062" spans="1:4" ht="26.25" x14ac:dyDescent="0.25">
      <c r="A4062" s="18">
        <v>104853</v>
      </c>
      <c r="B4062" s="80" t="s">
        <v>3223</v>
      </c>
      <c r="C4062" s="18" t="s">
        <v>37</v>
      </c>
      <c r="D4062" s="19">
        <v>66.27</v>
      </c>
    </row>
    <row r="4063" spans="1:4" ht="39" x14ac:dyDescent="0.25">
      <c r="A4063" s="18">
        <v>104847</v>
      </c>
      <c r="B4063" s="80" t="s">
        <v>3224</v>
      </c>
      <c r="C4063" s="18" t="s">
        <v>37</v>
      </c>
      <c r="D4063" s="19">
        <v>104.09</v>
      </c>
    </row>
    <row r="4064" spans="1:4" ht="26.25" x14ac:dyDescent="0.25">
      <c r="A4064" s="18">
        <v>104855</v>
      </c>
      <c r="B4064" s="80" t="s">
        <v>3225</v>
      </c>
      <c r="C4064" s="18" t="s">
        <v>37</v>
      </c>
      <c r="D4064" s="19">
        <v>74.97</v>
      </c>
    </row>
    <row r="4065" spans="1:4" ht="26.25" x14ac:dyDescent="0.25">
      <c r="A4065" s="18">
        <v>104891</v>
      </c>
      <c r="B4065" s="80" t="s">
        <v>3226</v>
      </c>
      <c r="C4065" s="18" t="s">
        <v>37</v>
      </c>
      <c r="D4065" s="19">
        <v>52.93</v>
      </c>
    </row>
    <row r="4066" spans="1:4" ht="39" x14ac:dyDescent="0.25">
      <c r="A4066" s="18">
        <v>104892</v>
      </c>
      <c r="B4066" s="80" t="s">
        <v>3227</v>
      </c>
      <c r="C4066" s="18" t="s">
        <v>37</v>
      </c>
      <c r="D4066" s="19">
        <v>121.13</v>
      </c>
    </row>
    <row r="4067" spans="1:4" ht="26.25" x14ac:dyDescent="0.25">
      <c r="A4067" s="18">
        <v>104848</v>
      </c>
      <c r="B4067" s="80" t="s">
        <v>3228</v>
      </c>
      <c r="C4067" s="18" t="s">
        <v>37</v>
      </c>
      <c r="D4067" s="19">
        <v>79.38</v>
      </c>
    </row>
    <row r="4068" spans="1:4" ht="26.25" x14ac:dyDescent="0.25">
      <c r="A4068" s="18">
        <v>104886</v>
      </c>
      <c r="B4068" s="80" t="s">
        <v>3229</v>
      </c>
      <c r="C4068" s="18" t="s">
        <v>37</v>
      </c>
      <c r="D4068" s="19">
        <v>58.42</v>
      </c>
    </row>
    <row r="4069" spans="1:4" ht="39" x14ac:dyDescent="0.25">
      <c r="A4069" s="18">
        <v>104843</v>
      </c>
      <c r="B4069" s="80" t="s">
        <v>3230</v>
      </c>
      <c r="C4069" s="18" t="s">
        <v>37</v>
      </c>
      <c r="D4069" s="19">
        <v>133.85</v>
      </c>
    </row>
    <row r="4070" spans="1:4" ht="26.25" x14ac:dyDescent="0.25">
      <c r="A4070" s="18">
        <v>104851</v>
      </c>
      <c r="B4070" s="80" t="s">
        <v>3231</v>
      </c>
      <c r="C4070" s="18" t="s">
        <v>37</v>
      </c>
      <c r="D4070" s="19">
        <v>88.17</v>
      </c>
    </row>
    <row r="4071" spans="1:4" ht="39" x14ac:dyDescent="0.25">
      <c r="A4071" s="18">
        <v>104845</v>
      </c>
      <c r="B4071" s="80" t="s">
        <v>3232</v>
      </c>
      <c r="C4071" s="18" t="s">
        <v>37</v>
      </c>
      <c r="D4071" s="19">
        <v>152.69999999999999</v>
      </c>
    </row>
    <row r="4072" spans="1:4" ht="26.25" x14ac:dyDescent="0.25">
      <c r="A4072" s="18">
        <v>104880</v>
      </c>
      <c r="B4072" s="80" t="s">
        <v>3233</v>
      </c>
      <c r="C4072" s="18" t="s">
        <v>37</v>
      </c>
      <c r="D4072" s="19">
        <v>101.17</v>
      </c>
    </row>
    <row r="4073" spans="1:4" ht="26.25" x14ac:dyDescent="0.25">
      <c r="A4073" s="18">
        <v>104889</v>
      </c>
      <c r="B4073" s="80" t="s">
        <v>3234</v>
      </c>
      <c r="C4073" s="18" t="s">
        <v>37</v>
      </c>
      <c r="D4073" s="19">
        <v>67.94</v>
      </c>
    </row>
    <row r="4074" spans="1:4" ht="26.25" x14ac:dyDescent="0.25">
      <c r="A4074" s="18">
        <v>95108</v>
      </c>
      <c r="B4074" s="80" t="s">
        <v>3235</v>
      </c>
      <c r="C4074" s="18" t="s">
        <v>30</v>
      </c>
      <c r="D4074" s="19">
        <v>41.61</v>
      </c>
    </row>
    <row r="4075" spans="1:4" ht="26.25" x14ac:dyDescent="0.25">
      <c r="A4075" s="18">
        <v>104857</v>
      </c>
      <c r="B4075" s="80" t="s">
        <v>3236</v>
      </c>
      <c r="C4075" s="18" t="s">
        <v>37</v>
      </c>
      <c r="D4075" s="19">
        <v>0</v>
      </c>
    </row>
    <row r="4076" spans="1:4" ht="26.25" x14ac:dyDescent="0.25">
      <c r="A4076" s="18">
        <v>104859</v>
      </c>
      <c r="B4076" s="80" t="s">
        <v>3237</v>
      </c>
      <c r="C4076" s="18" t="s">
        <v>37</v>
      </c>
      <c r="D4076" s="19">
        <v>0</v>
      </c>
    </row>
    <row r="4077" spans="1:4" ht="26.25" x14ac:dyDescent="0.25">
      <c r="A4077" s="18">
        <v>104861</v>
      </c>
      <c r="B4077" s="80" t="s">
        <v>3238</v>
      </c>
      <c r="C4077" s="18" t="s">
        <v>37</v>
      </c>
      <c r="D4077" s="19">
        <v>0</v>
      </c>
    </row>
    <row r="4078" spans="1:4" ht="26.25" x14ac:dyDescent="0.25">
      <c r="A4078" s="18">
        <v>104856</v>
      </c>
      <c r="B4078" s="80" t="s">
        <v>3239</v>
      </c>
      <c r="C4078" s="18" t="s">
        <v>37</v>
      </c>
      <c r="D4078" s="19">
        <v>0</v>
      </c>
    </row>
    <row r="4079" spans="1:4" ht="26.25" x14ac:dyDescent="0.25">
      <c r="A4079" s="18">
        <v>104858</v>
      </c>
      <c r="B4079" s="80" t="s">
        <v>3240</v>
      </c>
      <c r="C4079" s="18" t="s">
        <v>37</v>
      </c>
      <c r="D4079" s="19">
        <v>0</v>
      </c>
    </row>
    <row r="4080" spans="1:4" ht="26.25" x14ac:dyDescent="0.25">
      <c r="A4080" s="18">
        <v>104860</v>
      </c>
      <c r="B4080" s="80" t="s">
        <v>3241</v>
      </c>
      <c r="C4080" s="18" t="s">
        <v>37</v>
      </c>
      <c r="D4080" s="19">
        <v>0</v>
      </c>
    </row>
    <row r="4081" spans="1:4" ht="26.25" x14ac:dyDescent="0.25">
      <c r="A4081" s="18">
        <v>104871</v>
      </c>
      <c r="B4081" s="80" t="s">
        <v>3242</v>
      </c>
      <c r="C4081" s="18" t="s">
        <v>37</v>
      </c>
      <c r="D4081" s="19">
        <v>0</v>
      </c>
    </row>
    <row r="4082" spans="1:4" ht="26.25" x14ac:dyDescent="0.25">
      <c r="A4082" s="18">
        <v>104883</v>
      </c>
      <c r="B4082" s="80" t="s">
        <v>3243</v>
      </c>
      <c r="C4082" s="18" t="s">
        <v>37</v>
      </c>
      <c r="D4082" s="19">
        <v>0</v>
      </c>
    </row>
    <row r="4083" spans="1:4" ht="26.25" x14ac:dyDescent="0.25">
      <c r="A4083" s="18">
        <v>104865</v>
      </c>
      <c r="B4083" s="80" t="s">
        <v>3244</v>
      </c>
      <c r="C4083" s="18" t="s">
        <v>37</v>
      </c>
      <c r="D4083" s="19">
        <v>0</v>
      </c>
    </row>
    <row r="4084" spans="1:4" ht="26.25" x14ac:dyDescent="0.25">
      <c r="A4084" s="18">
        <v>104872</v>
      </c>
      <c r="B4084" s="80" t="s">
        <v>3245</v>
      </c>
      <c r="C4084" s="18" t="s">
        <v>37</v>
      </c>
      <c r="D4084" s="19">
        <v>0</v>
      </c>
    </row>
    <row r="4085" spans="1:4" ht="26.25" x14ac:dyDescent="0.25">
      <c r="A4085" s="18">
        <v>104884</v>
      </c>
      <c r="B4085" s="80" t="s">
        <v>3246</v>
      </c>
      <c r="C4085" s="18" t="s">
        <v>37</v>
      </c>
      <c r="D4085" s="19">
        <v>0</v>
      </c>
    </row>
    <row r="4086" spans="1:4" ht="26.25" x14ac:dyDescent="0.25">
      <c r="A4086" s="18">
        <v>104866</v>
      </c>
      <c r="B4086" s="80" t="s">
        <v>3247</v>
      </c>
      <c r="C4086" s="18" t="s">
        <v>37</v>
      </c>
      <c r="D4086" s="19">
        <v>0</v>
      </c>
    </row>
    <row r="4087" spans="1:4" ht="26.25" x14ac:dyDescent="0.25">
      <c r="A4087" s="18">
        <v>104873</v>
      </c>
      <c r="B4087" s="80" t="s">
        <v>3248</v>
      </c>
      <c r="C4087" s="18" t="s">
        <v>37</v>
      </c>
      <c r="D4087" s="19">
        <v>0</v>
      </c>
    </row>
    <row r="4088" spans="1:4" ht="26.25" x14ac:dyDescent="0.25">
      <c r="A4088" s="18">
        <v>104885</v>
      </c>
      <c r="B4088" s="80" t="s">
        <v>3249</v>
      </c>
      <c r="C4088" s="18" t="s">
        <v>37</v>
      </c>
      <c r="D4088" s="19">
        <v>0</v>
      </c>
    </row>
    <row r="4089" spans="1:4" ht="26.25" x14ac:dyDescent="0.25">
      <c r="A4089" s="18">
        <v>104867</v>
      </c>
      <c r="B4089" s="80" t="s">
        <v>3250</v>
      </c>
      <c r="C4089" s="18" t="s">
        <v>37</v>
      </c>
      <c r="D4089" s="19">
        <v>0</v>
      </c>
    </row>
    <row r="4090" spans="1:4" ht="26.25" x14ac:dyDescent="0.25">
      <c r="A4090" s="18">
        <v>104868</v>
      </c>
      <c r="B4090" s="80" t="s">
        <v>3251</v>
      </c>
      <c r="C4090" s="18" t="s">
        <v>37</v>
      </c>
      <c r="D4090" s="19">
        <v>0</v>
      </c>
    </row>
    <row r="4091" spans="1:4" ht="26.25" x14ac:dyDescent="0.25">
      <c r="A4091" s="18">
        <v>104874</v>
      </c>
      <c r="B4091" s="80" t="s">
        <v>3252</v>
      </c>
      <c r="C4091" s="18" t="s">
        <v>37</v>
      </c>
      <c r="D4091" s="19">
        <v>0</v>
      </c>
    </row>
    <row r="4092" spans="1:4" ht="26.25" x14ac:dyDescent="0.25">
      <c r="A4092" s="18">
        <v>104862</v>
      </c>
      <c r="B4092" s="80" t="s">
        <v>3253</v>
      </c>
      <c r="C4092" s="18" t="s">
        <v>37</v>
      </c>
      <c r="D4092" s="19">
        <v>0</v>
      </c>
    </row>
    <row r="4093" spans="1:4" ht="26.25" x14ac:dyDescent="0.25">
      <c r="A4093" s="18">
        <v>104869</v>
      </c>
      <c r="B4093" s="80" t="s">
        <v>3254</v>
      </c>
      <c r="C4093" s="18" t="s">
        <v>37</v>
      </c>
      <c r="D4093" s="19">
        <v>0</v>
      </c>
    </row>
    <row r="4094" spans="1:4" ht="26.25" x14ac:dyDescent="0.25">
      <c r="A4094" s="18">
        <v>104881</v>
      </c>
      <c r="B4094" s="80" t="s">
        <v>3255</v>
      </c>
      <c r="C4094" s="18" t="s">
        <v>37</v>
      </c>
      <c r="D4094" s="19">
        <v>0</v>
      </c>
    </row>
    <row r="4095" spans="1:4" ht="26.25" x14ac:dyDescent="0.25">
      <c r="A4095" s="18">
        <v>104863</v>
      </c>
      <c r="B4095" s="80" t="s">
        <v>3256</v>
      </c>
      <c r="C4095" s="18" t="s">
        <v>37</v>
      </c>
      <c r="D4095" s="19">
        <v>0</v>
      </c>
    </row>
    <row r="4096" spans="1:4" ht="26.25" x14ac:dyDescent="0.25">
      <c r="A4096" s="18">
        <v>104870</v>
      </c>
      <c r="B4096" s="80" t="s">
        <v>3257</v>
      </c>
      <c r="C4096" s="18" t="s">
        <v>37</v>
      </c>
      <c r="D4096" s="19">
        <v>0</v>
      </c>
    </row>
    <row r="4097" spans="1:4" ht="26.25" x14ac:dyDescent="0.25">
      <c r="A4097" s="18">
        <v>104882</v>
      </c>
      <c r="B4097" s="80" t="s">
        <v>3258</v>
      </c>
      <c r="C4097" s="18" t="s">
        <v>37</v>
      </c>
      <c r="D4097" s="19">
        <v>0</v>
      </c>
    </row>
    <row r="4098" spans="1:4" ht="26.25" x14ac:dyDescent="0.25">
      <c r="A4098" s="18">
        <v>104864</v>
      </c>
      <c r="B4098" s="80" t="s">
        <v>3259</v>
      </c>
      <c r="C4098" s="18" t="s">
        <v>37</v>
      </c>
      <c r="D4098" s="19">
        <v>0</v>
      </c>
    </row>
    <row r="4099" spans="1:4" x14ac:dyDescent="0.25">
      <c r="A4099" s="18">
        <v>104876</v>
      </c>
      <c r="B4099" s="80" t="s">
        <v>3260</v>
      </c>
      <c r="C4099" s="18" t="s">
        <v>30</v>
      </c>
      <c r="D4099" s="19">
        <v>27.65</v>
      </c>
    </row>
    <row r="4100" spans="1:4" x14ac:dyDescent="0.25">
      <c r="A4100" s="18">
        <v>104875</v>
      </c>
      <c r="B4100" s="80" t="s">
        <v>3261</v>
      </c>
      <c r="C4100" s="18" t="s">
        <v>37</v>
      </c>
      <c r="D4100" s="19">
        <v>145.27000000000001</v>
      </c>
    </row>
    <row r="4101" spans="1:4" x14ac:dyDescent="0.25">
      <c r="A4101" s="18">
        <v>105942</v>
      </c>
      <c r="B4101" s="80" t="s">
        <v>3262</v>
      </c>
      <c r="C4101" s="18" t="s">
        <v>37</v>
      </c>
      <c r="D4101" s="19">
        <v>0</v>
      </c>
    </row>
    <row r="4102" spans="1:4" x14ac:dyDescent="0.25">
      <c r="A4102" s="18">
        <v>105943</v>
      </c>
      <c r="B4102" s="80" t="s">
        <v>3263</v>
      </c>
      <c r="C4102" s="18" t="s">
        <v>37</v>
      </c>
      <c r="D4102" s="19">
        <v>0</v>
      </c>
    </row>
    <row r="4103" spans="1:4" ht="26.25" x14ac:dyDescent="0.25">
      <c r="A4103" s="18">
        <v>105941</v>
      </c>
      <c r="B4103" s="80" t="s">
        <v>3264</v>
      </c>
      <c r="C4103" s="18" t="s">
        <v>28</v>
      </c>
      <c r="D4103" s="19">
        <v>0</v>
      </c>
    </row>
    <row r="4104" spans="1:4" ht="26.25" x14ac:dyDescent="0.25">
      <c r="A4104" s="18">
        <v>105940</v>
      </c>
      <c r="B4104" s="80" t="s">
        <v>3265</v>
      </c>
      <c r="C4104" s="18" t="s">
        <v>28</v>
      </c>
      <c r="D4104" s="19">
        <v>0</v>
      </c>
    </row>
    <row r="4105" spans="1:4" ht="26.25" x14ac:dyDescent="0.25">
      <c r="A4105" s="18">
        <v>105938</v>
      </c>
      <c r="B4105" s="80" t="s">
        <v>3266</v>
      </c>
      <c r="C4105" s="18" t="s">
        <v>28</v>
      </c>
      <c r="D4105" s="19">
        <v>0</v>
      </c>
    </row>
    <row r="4106" spans="1:4" ht="26.25" x14ac:dyDescent="0.25">
      <c r="A4106" s="18">
        <v>105939</v>
      </c>
      <c r="B4106" s="80" t="s">
        <v>3267</v>
      </c>
      <c r="C4106" s="18" t="s">
        <v>28</v>
      </c>
      <c r="D4106" s="19">
        <v>0</v>
      </c>
    </row>
    <row r="4107" spans="1:4" x14ac:dyDescent="0.25">
      <c r="A4107" s="18">
        <v>96120</v>
      </c>
      <c r="B4107" s="80" t="s">
        <v>3268</v>
      </c>
      <c r="C4107" s="18" t="s">
        <v>37</v>
      </c>
      <c r="D4107" s="19">
        <v>3.38</v>
      </c>
    </row>
    <row r="4108" spans="1:4" x14ac:dyDescent="0.25">
      <c r="A4108" s="18">
        <v>96123</v>
      </c>
      <c r="B4108" s="80" t="s">
        <v>3269</v>
      </c>
      <c r="C4108" s="18" t="s">
        <v>37</v>
      </c>
      <c r="D4108" s="19">
        <v>31.58</v>
      </c>
    </row>
    <row r="4109" spans="1:4" x14ac:dyDescent="0.25">
      <c r="A4109" s="18">
        <v>96122</v>
      </c>
      <c r="B4109" s="80" t="s">
        <v>3270</v>
      </c>
      <c r="C4109" s="18" t="s">
        <v>37</v>
      </c>
      <c r="D4109" s="19">
        <v>44.06</v>
      </c>
    </row>
    <row r="4110" spans="1:4" x14ac:dyDescent="0.25">
      <c r="A4110" s="18">
        <v>96121</v>
      </c>
      <c r="B4110" s="80" t="s">
        <v>3271</v>
      </c>
      <c r="C4110" s="18" t="s">
        <v>37</v>
      </c>
      <c r="D4110" s="19">
        <v>14.66</v>
      </c>
    </row>
    <row r="4111" spans="1:4" x14ac:dyDescent="0.25">
      <c r="A4111" s="18">
        <v>99054</v>
      </c>
      <c r="B4111" s="80" t="s">
        <v>3272</v>
      </c>
      <c r="C4111" s="18" t="s">
        <v>28</v>
      </c>
      <c r="D4111" s="19">
        <v>65.5</v>
      </c>
    </row>
    <row r="4112" spans="1:4" x14ac:dyDescent="0.25">
      <c r="A4112" s="18">
        <v>96110</v>
      </c>
      <c r="B4112" s="80" t="s">
        <v>3273</v>
      </c>
      <c r="C4112" s="18" t="s">
        <v>28</v>
      </c>
      <c r="D4112" s="19">
        <v>84.2</v>
      </c>
    </row>
    <row r="4113" spans="1:4" x14ac:dyDescent="0.25">
      <c r="A4113" s="18">
        <v>96114</v>
      </c>
      <c r="B4113" s="80" t="s">
        <v>3274</v>
      </c>
      <c r="C4113" s="18" t="s">
        <v>28</v>
      </c>
      <c r="D4113" s="19">
        <v>84.97</v>
      </c>
    </row>
    <row r="4114" spans="1:4" x14ac:dyDescent="0.25">
      <c r="A4114" s="18">
        <v>104757</v>
      </c>
      <c r="B4114" s="80" t="s">
        <v>14240</v>
      </c>
      <c r="C4114" s="18" t="s">
        <v>28</v>
      </c>
      <c r="D4114" s="19">
        <v>115.34</v>
      </c>
    </row>
    <row r="4115" spans="1:4" ht="26.25" x14ac:dyDescent="0.25">
      <c r="A4115" s="18">
        <v>104756</v>
      </c>
      <c r="B4115" s="80" t="s">
        <v>3275</v>
      </c>
      <c r="C4115" s="18" t="s">
        <v>28</v>
      </c>
      <c r="D4115" s="19">
        <v>187.56</v>
      </c>
    </row>
    <row r="4116" spans="1:4" x14ac:dyDescent="0.25">
      <c r="A4116" s="18">
        <v>96112</v>
      </c>
      <c r="B4116" s="80" t="s">
        <v>3276</v>
      </c>
      <c r="C4116" s="18" t="s">
        <v>28</v>
      </c>
      <c r="D4116" s="19">
        <v>143.55000000000001</v>
      </c>
    </row>
    <row r="4117" spans="1:4" x14ac:dyDescent="0.25">
      <c r="A4117" s="18">
        <v>96113</v>
      </c>
      <c r="B4117" s="80" t="s">
        <v>3277</v>
      </c>
      <c r="C4117" s="18" t="s">
        <v>28</v>
      </c>
      <c r="D4117" s="19">
        <v>51.88</v>
      </c>
    </row>
    <row r="4118" spans="1:4" x14ac:dyDescent="0.25">
      <c r="A4118" s="18">
        <v>96109</v>
      </c>
      <c r="B4118" s="80" t="s">
        <v>3278</v>
      </c>
      <c r="C4118" s="18" t="s">
        <v>28</v>
      </c>
      <c r="D4118" s="19">
        <v>57.4</v>
      </c>
    </row>
    <row r="4119" spans="1:4" ht="26.25" x14ac:dyDescent="0.25">
      <c r="A4119" s="18">
        <v>96116</v>
      </c>
      <c r="B4119" s="80" t="s">
        <v>3279</v>
      </c>
      <c r="C4119" s="18" t="s">
        <v>28</v>
      </c>
      <c r="D4119" s="19">
        <v>78.39</v>
      </c>
    </row>
    <row r="4120" spans="1:4" ht="26.25" x14ac:dyDescent="0.25">
      <c r="A4120" s="18">
        <v>96111</v>
      </c>
      <c r="B4120" s="80" t="s">
        <v>3280</v>
      </c>
      <c r="C4120" s="18" t="s">
        <v>28</v>
      </c>
      <c r="D4120" s="19">
        <v>76.2</v>
      </c>
    </row>
    <row r="4121" spans="1:4" ht="26.25" x14ac:dyDescent="0.25">
      <c r="A4121" s="18">
        <v>96486</v>
      </c>
      <c r="B4121" s="80" t="s">
        <v>3281</v>
      </c>
      <c r="C4121" s="18" t="s">
        <v>28</v>
      </c>
      <c r="D4121" s="19">
        <v>92.1</v>
      </c>
    </row>
    <row r="4122" spans="1:4" ht="26.25" x14ac:dyDescent="0.25">
      <c r="A4122" s="18">
        <v>96485</v>
      </c>
      <c r="B4122" s="80" t="s">
        <v>3282</v>
      </c>
      <c r="C4122" s="18" t="s">
        <v>28</v>
      </c>
      <c r="D4122" s="19">
        <v>89.91</v>
      </c>
    </row>
    <row r="4123" spans="1:4" x14ac:dyDescent="0.25">
      <c r="A4123" s="18">
        <v>97557</v>
      </c>
      <c r="B4123" s="80" t="s">
        <v>3283</v>
      </c>
      <c r="C4123" s="18" t="s">
        <v>28</v>
      </c>
      <c r="D4123" s="19">
        <v>0</v>
      </c>
    </row>
    <row r="4124" spans="1:4" ht="26.25" x14ac:dyDescent="0.25">
      <c r="A4124" s="18">
        <v>101807</v>
      </c>
      <c r="B4124" s="80" t="s">
        <v>3284</v>
      </c>
      <c r="C4124" s="18" t="s">
        <v>30</v>
      </c>
      <c r="D4124" s="19">
        <v>560.25</v>
      </c>
    </row>
    <row r="4125" spans="1:4" ht="26.25" x14ac:dyDescent="0.25">
      <c r="A4125" s="18">
        <v>101806</v>
      </c>
      <c r="B4125" s="80" t="s">
        <v>3285</v>
      </c>
      <c r="C4125" s="18" t="s">
        <v>30</v>
      </c>
      <c r="D4125" s="19">
        <v>588.23</v>
      </c>
    </row>
    <row r="4126" spans="1:4" ht="26.25" x14ac:dyDescent="0.25">
      <c r="A4126" s="18">
        <v>101808</v>
      </c>
      <c r="B4126" s="80" t="s">
        <v>3286</v>
      </c>
      <c r="C4126" s="18" t="s">
        <v>30</v>
      </c>
      <c r="D4126" s="19">
        <v>595.9</v>
      </c>
    </row>
    <row r="4127" spans="1:4" ht="26.25" x14ac:dyDescent="0.25">
      <c r="A4127" s="18">
        <v>98058</v>
      </c>
      <c r="B4127" s="80" t="s">
        <v>3287</v>
      </c>
      <c r="C4127" s="18" t="s">
        <v>30</v>
      </c>
      <c r="D4127" s="19">
        <v>1902.37</v>
      </c>
    </row>
    <row r="4128" spans="1:4" ht="26.25" x14ac:dyDescent="0.25">
      <c r="A4128" s="18">
        <v>98059</v>
      </c>
      <c r="B4128" s="80" t="s">
        <v>3288</v>
      </c>
      <c r="C4128" s="18" t="s">
        <v>30</v>
      </c>
      <c r="D4128" s="19">
        <v>4088.89</v>
      </c>
    </row>
    <row r="4129" spans="1:4" ht="26.25" x14ac:dyDescent="0.25">
      <c r="A4129" s="18">
        <v>98060</v>
      </c>
      <c r="B4129" s="80" t="s">
        <v>3289</v>
      </c>
      <c r="C4129" s="18" t="s">
        <v>30</v>
      </c>
      <c r="D4129" s="19">
        <v>5701.34</v>
      </c>
    </row>
    <row r="4130" spans="1:4" ht="26.25" x14ac:dyDescent="0.25">
      <c r="A4130" s="18">
        <v>98061</v>
      </c>
      <c r="B4130" s="80" t="s">
        <v>3290</v>
      </c>
      <c r="C4130" s="18" t="s">
        <v>30</v>
      </c>
      <c r="D4130" s="19">
        <v>7950.6</v>
      </c>
    </row>
    <row r="4131" spans="1:4" ht="26.25" x14ac:dyDescent="0.25">
      <c r="A4131" s="18">
        <v>98088</v>
      </c>
      <c r="B4131" s="80" t="s">
        <v>3291</v>
      </c>
      <c r="C4131" s="18" t="s">
        <v>30</v>
      </c>
      <c r="D4131" s="19">
        <v>3537.04</v>
      </c>
    </row>
    <row r="4132" spans="1:4" ht="26.25" x14ac:dyDescent="0.25">
      <c r="A4132" s="18">
        <v>98089</v>
      </c>
      <c r="B4132" s="80" t="s">
        <v>3292</v>
      </c>
      <c r="C4132" s="18" t="s">
        <v>30</v>
      </c>
      <c r="D4132" s="19">
        <v>5568.5</v>
      </c>
    </row>
    <row r="4133" spans="1:4" ht="26.25" x14ac:dyDescent="0.25">
      <c r="A4133" s="18">
        <v>98090</v>
      </c>
      <c r="B4133" s="80" t="s">
        <v>3293</v>
      </c>
      <c r="C4133" s="18" t="s">
        <v>30</v>
      </c>
      <c r="D4133" s="19">
        <v>8714.5400000000009</v>
      </c>
    </row>
    <row r="4134" spans="1:4" ht="26.25" x14ac:dyDescent="0.25">
      <c r="A4134" s="18">
        <v>98091</v>
      </c>
      <c r="B4134" s="80" t="s">
        <v>3294</v>
      </c>
      <c r="C4134" s="18" t="s">
        <v>30</v>
      </c>
      <c r="D4134" s="19">
        <v>11366.7</v>
      </c>
    </row>
    <row r="4135" spans="1:4" ht="26.25" x14ac:dyDescent="0.25">
      <c r="A4135" s="18">
        <v>98092</v>
      </c>
      <c r="B4135" s="80" t="s">
        <v>3295</v>
      </c>
      <c r="C4135" s="18" t="s">
        <v>30</v>
      </c>
      <c r="D4135" s="19">
        <v>13180.36</v>
      </c>
    </row>
    <row r="4136" spans="1:4" ht="26.25" x14ac:dyDescent="0.25">
      <c r="A4136" s="18">
        <v>98093</v>
      </c>
      <c r="B4136" s="80" t="s">
        <v>3296</v>
      </c>
      <c r="C4136" s="18" t="s">
        <v>30</v>
      </c>
      <c r="D4136" s="19">
        <v>15546.49</v>
      </c>
    </row>
    <row r="4137" spans="1:4" ht="26.25" x14ac:dyDescent="0.25">
      <c r="A4137" s="18">
        <v>98072</v>
      </c>
      <c r="B4137" s="80" t="s">
        <v>3297</v>
      </c>
      <c r="C4137" s="18" t="s">
        <v>30</v>
      </c>
      <c r="D4137" s="19">
        <v>4100.96</v>
      </c>
    </row>
    <row r="4138" spans="1:4" ht="26.25" x14ac:dyDescent="0.25">
      <c r="A4138" s="18">
        <v>98073</v>
      </c>
      <c r="B4138" s="80" t="s">
        <v>3298</v>
      </c>
      <c r="C4138" s="18" t="s">
        <v>30</v>
      </c>
      <c r="D4138" s="19">
        <v>6446.52</v>
      </c>
    </row>
    <row r="4139" spans="1:4" ht="26.25" x14ac:dyDescent="0.25">
      <c r="A4139" s="18">
        <v>98074</v>
      </c>
      <c r="B4139" s="80" t="s">
        <v>3299</v>
      </c>
      <c r="C4139" s="18" t="s">
        <v>30</v>
      </c>
      <c r="D4139" s="19">
        <v>10049.83</v>
      </c>
    </row>
    <row r="4140" spans="1:4" ht="26.25" x14ac:dyDescent="0.25">
      <c r="A4140" s="18">
        <v>98075</v>
      </c>
      <c r="B4140" s="80" t="s">
        <v>3300</v>
      </c>
      <c r="C4140" s="18" t="s">
        <v>30</v>
      </c>
      <c r="D4140" s="19">
        <v>13087.92</v>
      </c>
    </row>
    <row r="4141" spans="1:4" ht="26.25" x14ac:dyDescent="0.25">
      <c r="A4141" s="18">
        <v>98076</v>
      </c>
      <c r="B4141" s="80" t="s">
        <v>3301</v>
      </c>
      <c r="C4141" s="18" t="s">
        <v>30</v>
      </c>
      <c r="D4141" s="19">
        <v>15108.33</v>
      </c>
    </row>
    <row r="4142" spans="1:4" ht="26.25" x14ac:dyDescent="0.25">
      <c r="A4142" s="18">
        <v>98077</v>
      </c>
      <c r="B4142" s="80" t="s">
        <v>3302</v>
      </c>
      <c r="C4142" s="18" t="s">
        <v>30</v>
      </c>
      <c r="D4142" s="19">
        <v>17800.689999999999</v>
      </c>
    </row>
    <row r="4143" spans="1:4" ht="26.25" x14ac:dyDescent="0.25">
      <c r="A4143" s="18">
        <v>98062</v>
      </c>
      <c r="B4143" s="80" t="s">
        <v>3303</v>
      </c>
      <c r="C4143" s="18" t="s">
        <v>30</v>
      </c>
      <c r="D4143" s="19">
        <v>3318.21</v>
      </c>
    </row>
    <row r="4144" spans="1:4" ht="26.25" x14ac:dyDescent="0.25">
      <c r="A4144" s="18">
        <v>98063</v>
      </c>
      <c r="B4144" s="80" t="s">
        <v>3304</v>
      </c>
      <c r="C4144" s="18" t="s">
        <v>30</v>
      </c>
      <c r="D4144" s="19">
        <v>5071.01</v>
      </c>
    </row>
    <row r="4145" spans="1:4" ht="26.25" x14ac:dyDescent="0.25">
      <c r="A4145" s="18">
        <v>98064</v>
      </c>
      <c r="B4145" s="80" t="s">
        <v>3305</v>
      </c>
      <c r="C4145" s="18" t="s">
        <v>30</v>
      </c>
      <c r="D4145" s="19">
        <v>5871.19</v>
      </c>
    </row>
    <row r="4146" spans="1:4" ht="26.25" x14ac:dyDescent="0.25">
      <c r="A4146" s="18">
        <v>98065</v>
      </c>
      <c r="B4146" s="80" t="s">
        <v>3306</v>
      </c>
      <c r="C4146" s="18" t="s">
        <v>30</v>
      </c>
      <c r="D4146" s="19">
        <v>8163.72</v>
      </c>
    </row>
    <row r="4147" spans="1:4" ht="26.25" x14ac:dyDescent="0.25">
      <c r="A4147" s="18">
        <v>98094</v>
      </c>
      <c r="B4147" s="80" t="s">
        <v>3307</v>
      </c>
      <c r="C4147" s="18" t="s">
        <v>30</v>
      </c>
      <c r="D4147" s="19">
        <v>3023.99</v>
      </c>
    </row>
    <row r="4148" spans="1:4" ht="26.25" x14ac:dyDescent="0.25">
      <c r="A4148" s="18">
        <v>98099</v>
      </c>
      <c r="B4148" s="80" t="s">
        <v>3308</v>
      </c>
      <c r="C4148" s="18" t="s">
        <v>30</v>
      </c>
      <c r="D4148" s="19">
        <v>5155</v>
      </c>
    </row>
    <row r="4149" spans="1:4" ht="26.25" x14ac:dyDescent="0.25">
      <c r="A4149" s="18">
        <v>98100</v>
      </c>
      <c r="B4149" s="80" t="s">
        <v>3309</v>
      </c>
      <c r="C4149" s="18" t="s">
        <v>30</v>
      </c>
      <c r="D4149" s="19">
        <v>6719.54</v>
      </c>
    </row>
    <row r="4150" spans="1:4" ht="26.25" x14ac:dyDescent="0.25">
      <c r="A4150" s="18">
        <v>98101</v>
      </c>
      <c r="B4150" s="80" t="s">
        <v>3310</v>
      </c>
      <c r="C4150" s="18" t="s">
        <v>30</v>
      </c>
      <c r="D4150" s="19">
        <v>9910.73</v>
      </c>
    </row>
    <row r="4151" spans="1:4" ht="26.25" x14ac:dyDescent="0.25">
      <c r="A4151" s="18">
        <v>98078</v>
      </c>
      <c r="B4151" s="80" t="s">
        <v>3311</v>
      </c>
      <c r="C4151" s="18" t="s">
        <v>30</v>
      </c>
      <c r="D4151" s="19">
        <v>4415.8500000000004</v>
      </c>
    </row>
    <row r="4152" spans="1:4" ht="26.25" x14ac:dyDescent="0.25">
      <c r="A4152" s="18">
        <v>98079</v>
      </c>
      <c r="B4152" s="80" t="s">
        <v>3312</v>
      </c>
      <c r="C4152" s="18" t="s">
        <v>30</v>
      </c>
      <c r="D4152" s="19">
        <v>7745.33</v>
      </c>
    </row>
    <row r="4153" spans="1:4" ht="26.25" x14ac:dyDescent="0.25">
      <c r="A4153" s="18">
        <v>98080</v>
      </c>
      <c r="B4153" s="80" t="s">
        <v>3313</v>
      </c>
      <c r="C4153" s="18" t="s">
        <v>30</v>
      </c>
      <c r="D4153" s="19">
        <v>9975.77</v>
      </c>
    </row>
    <row r="4154" spans="1:4" ht="26.25" x14ac:dyDescent="0.25">
      <c r="A4154" s="18">
        <v>98081</v>
      </c>
      <c r="B4154" s="80" t="s">
        <v>3314</v>
      </c>
      <c r="C4154" s="18" t="s">
        <v>30</v>
      </c>
      <c r="D4154" s="19">
        <v>14791.37</v>
      </c>
    </row>
    <row r="4155" spans="1:4" ht="26.25" x14ac:dyDescent="0.25">
      <c r="A4155" s="18">
        <v>98052</v>
      </c>
      <c r="B4155" s="80" t="s">
        <v>3315</v>
      </c>
      <c r="C4155" s="18" t="s">
        <v>30</v>
      </c>
      <c r="D4155" s="19">
        <v>2240.11</v>
      </c>
    </row>
    <row r="4156" spans="1:4" ht="26.25" x14ac:dyDescent="0.25">
      <c r="A4156" s="18">
        <v>98053</v>
      </c>
      <c r="B4156" s="80" t="s">
        <v>3316</v>
      </c>
      <c r="C4156" s="18" t="s">
        <v>30</v>
      </c>
      <c r="D4156" s="19">
        <v>3082.84</v>
      </c>
    </row>
    <row r="4157" spans="1:4" ht="26.25" x14ac:dyDescent="0.25">
      <c r="A4157" s="18">
        <v>98054</v>
      </c>
      <c r="B4157" s="80" t="s">
        <v>3317</v>
      </c>
      <c r="C4157" s="18" t="s">
        <v>30</v>
      </c>
      <c r="D4157" s="19">
        <v>5017.3500000000004</v>
      </c>
    </row>
    <row r="4158" spans="1:4" ht="26.25" x14ac:dyDescent="0.25">
      <c r="A4158" s="18">
        <v>98055</v>
      </c>
      <c r="B4158" s="80" t="s">
        <v>3318</v>
      </c>
      <c r="C4158" s="18" t="s">
        <v>30</v>
      </c>
      <c r="D4158" s="19">
        <v>6822.03</v>
      </c>
    </row>
    <row r="4159" spans="1:4" ht="26.25" x14ac:dyDescent="0.25">
      <c r="A4159" s="18">
        <v>98056</v>
      </c>
      <c r="B4159" s="80" t="s">
        <v>3319</v>
      </c>
      <c r="C4159" s="18" t="s">
        <v>30</v>
      </c>
      <c r="D4159" s="19">
        <v>7971.32</v>
      </c>
    </row>
    <row r="4160" spans="1:4" ht="26.25" x14ac:dyDescent="0.25">
      <c r="A4160" s="18">
        <v>98057</v>
      </c>
      <c r="B4160" s="80" t="s">
        <v>3320</v>
      </c>
      <c r="C4160" s="18" t="s">
        <v>30</v>
      </c>
      <c r="D4160" s="19">
        <v>9485.49</v>
      </c>
    </row>
    <row r="4161" spans="1:4" ht="26.25" x14ac:dyDescent="0.25">
      <c r="A4161" s="18">
        <v>98082</v>
      </c>
      <c r="B4161" s="80" t="s">
        <v>3321</v>
      </c>
      <c r="C4161" s="18" t="s">
        <v>30</v>
      </c>
      <c r="D4161" s="19">
        <v>4102.96</v>
      </c>
    </row>
    <row r="4162" spans="1:4" ht="26.25" x14ac:dyDescent="0.25">
      <c r="A4162" s="18">
        <v>98083</v>
      </c>
      <c r="B4162" s="80" t="s">
        <v>3322</v>
      </c>
      <c r="C4162" s="18" t="s">
        <v>30</v>
      </c>
      <c r="D4162" s="19">
        <v>5414.95</v>
      </c>
    </row>
    <row r="4163" spans="1:4" ht="26.25" x14ac:dyDescent="0.25">
      <c r="A4163" s="18">
        <v>98084</v>
      </c>
      <c r="B4163" s="80" t="s">
        <v>3323</v>
      </c>
      <c r="C4163" s="18" t="s">
        <v>30</v>
      </c>
      <c r="D4163" s="19">
        <v>7593.35</v>
      </c>
    </row>
    <row r="4164" spans="1:4" ht="26.25" x14ac:dyDescent="0.25">
      <c r="A4164" s="18">
        <v>98085</v>
      </c>
      <c r="B4164" s="80" t="s">
        <v>3324</v>
      </c>
      <c r="C4164" s="18" t="s">
        <v>30</v>
      </c>
      <c r="D4164" s="19">
        <v>10274.969999999999</v>
      </c>
    </row>
    <row r="4165" spans="1:4" ht="26.25" x14ac:dyDescent="0.25">
      <c r="A4165" s="18">
        <v>98087</v>
      </c>
      <c r="B4165" s="80" t="s">
        <v>3325</v>
      </c>
      <c r="C4165" s="18" t="s">
        <v>30</v>
      </c>
      <c r="D4165" s="19">
        <v>12438.35</v>
      </c>
    </row>
    <row r="4166" spans="1:4" ht="26.25" x14ac:dyDescent="0.25">
      <c r="A4166" s="18">
        <v>98086</v>
      </c>
      <c r="B4166" s="80" t="s">
        <v>3326</v>
      </c>
      <c r="C4166" s="18" t="s">
        <v>30</v>
      </c>
      <c r="D4166" s="19">
        <v>11616.38</v>
      </c>
    </row>
    <row r="4167" spans="1:4" ht="26.25" x14ac:dyDescent="0.25">
      <c r="A4167" s="18">
        <v>98066</v>
      </c>
      <c r="B4167" s="80" t="s">
        <v>3327</v>
      </c>
      <c r="C4167" s="18" t="s">
        <v>30</v>
      </c>
      <c r="D4167" s="19">
        <v>4879.53</v>
      </c>
    </row>
    <row r="4168" spans="1:4" ht="26.25" x14ac:dyDescent="0.25">
      <c r="A4168" s="18">
        <v>98067</v>
      </c>
      <c r="B4168" s="80" t="s">
        <v>3328</v>
      </c>
      <c r="C4168" s="18" t="s">
        <v>30</v>
      </c>
      <c r="D4168" s="19">
        <v>6505.35</v>
      </c>
    </row>
    <row r="4169" spans="1:4" ht="26.25" x14ac:dyDescent="0.25">
      <c r="A4169" s="18">
        <v>98068</v>
      </c>
      <c r="B4169" s="80" t="s">
        <v>3329</v>
      </c>
      <c r="C4169" s="18" t="s">
        <v>30</v>
      </c>
      <c r="D4169" s="19">
        <v>9193.69</v>
      </c>
    </row>
    <row r="4170" spans="1:4" ht="26.25" x14ac:dyDescent="0.25">
      <c r="A4170" s="18">
        <v>98069</v>
      </c>
      <c r="B4170" s="80" t="s">
        <v>3330</v>
      </c>
      <c r="C4170" s="18" t="s">
        <v>30</v>
      </c>
      <c r="D4170" s="19">
        <v>12380.72</v>
      </c>
    </row>
    <row r="4171" spans="1:4" ht="26.25" x14ac:dyDescent="0.25">
      <c r="A4171" s="18">
        <v>98071</v>
      </c>
      <c r="B4171" s="80" t="s">
        <v>3331</v>
      </c>
      <c r="C4171" s="18" t="s">
        <v>30</v>
      </c>
      <c r="D4171" s="19">
        <v>15396.44</v>
      </c>
    </row>
    <row r="4172" spans="1:4" ht="26.25" x14ac:dyDescent="0.25">
      <c r="A4172" s="18">
        <v>98070</v>
      </c>
      <c r="B4172" s="80" t="s">
        <v>3332</v>
      </c>
      <c r="C4172" s="18" t="s">
        <v>30</v>
      </c>
      <c r="D4172" s="19">
        <v>14135.09</v>
      </c>
    </row>
    <row r="4173" spans="1:4" x14ac:dyDescent="0.25">
      <c r="A4173" s="18">
        <v>104915</v>
      </c>
      <c r="B4173" s="80" t="s">
        <v>3333</v>
      </c>
      <c r="C4173" s="18" t="s">
        <v>280</v>
      </c>
      <c r="D4173" s="19">
        <v>10.19</v>
      </c>
    </row>
    <row r="4174" spans="1:4" x14ac:dyDescent="0.25">
      <c r="A4174" s="18">
        <v>96546</v>
      </c>
      <c r="B4174" s="80" t="s">
        <v>3334</v>
      </c>
      <c r="C4174" s="18" t="s">
        <v>280</v>
      </c>
      <c r="D4174" s="19">
        <v>14.38</v>
      </c>
    </row>
    <row r="4175" spans="1:4" x14ac:dyDescent="0.25">
      <c r="A4175" s="18">
        <v>96544</v>
      </c>
      <c r="B4175" s="80" t="s">
        <v>3335</v>
      </c>
      <c r="C4175" s="18" t="s">
        <v>280</v>
      </c>
      <c r="D4175" s="19">
        <v>18.510000000000002</v>
      </c>
    </row>
    <row r="4176" spans="1:4" x14ac:dyDescent="0.25">
      <c r="A4176" s="18">
        <v>96545</v>
      </c>
      <c r="B4176" s="80" t="s">
        <v>3336</v>
      </c>
      <c r="C4176" s="18" t="s">
        <v>280</v>
      </c>
      <c r="D4176" s="19">
        <v>16.54</v>
      </c>
    </row>
    <row r="4177" spans="1:4" x14ac:dyDescent="0.25">
      <c r="A4177" s="18">
        <v>96543</v>
      </c>
      <c r="B4177" s="80" t="s">
        <v>3337</v>
      </c>
      <c r="C4177" s="18" t="s">
        <v>280</v>
      </c>
      <c r="D4177" s="19">
        <v>20.78</v>
      </c>
    </row>
    <row r="4178" spans="1:4" x14ac:dyDescent="0.25">
      <c r="A4178" s="18">
        <v>104922</v>
      </c>
      <c r="B4178" s="80" t="s">
        <v>3338</v>
      </c>
      <c r="C4178" s="18" t="s">
        <v>280</v>
      </c>
      <c r="D4178" s="19">
        <v>11.27</v>
      </c>
    </row>
    <row r="4179" spans="1:4" ht="26.25" x14ac:dyDescent="0.25">
      <c r="A4179" s="18">
        <v>104920</v>
      </c>
      <c r="B4179" s="80" t="s">
        <v>3339</v>
      </c>
      <c r="C4179" s="18" t="s">
        <v>280</v>
      </c>
      <c r="D4179" s="19">
        <v>10.99</v>
      </c>
    </row>
    <row r="4180" spans="1:4" ht="26.25" x14ac:dyDescent="0.25">
      <c r="A4180" s="18">
        <v>104921</v>
      </c>
      <c r="B4180" s="80" t="s">
        <v>3340</v>
      </c>
      <c r="C4180" s="18" t="s">
        <v>280</v>
      </c>
      <c r="D4180" s="19">
        <v>10.29</v>
      </c>
    </row>
    <row r="4181" spans="1:4" ht="26.25" x14ac:dyDescent="0.25">
      <c r="A4181" s="18">
        <v>104919</v>
      </c>
      <c r="B4181" s="80" t="s">
        <v>3341</v>
      </c>
      <c r="C4181" s="18" t="s">
        <v>280</v>
      </c>
      <c r="D4181" s="19">
        <v>12.99</v>
      </c>
    </row>
    <row r="4182" spans="1:4" ht="26.25" x14ac:dyDescent="0.25">
      <c r="A4182" s="18">
        <v>104917</v>
      </c>
      <c r="B4182" s="80" t="s">
        <v>3342</v>
      </c>
      <c r="C4182" s="18" t="s">
        <v>280</v>
      </c>
      <c r="D4182" s="19">
        <v>15.91</v>
      </c>
    </row>
    <row r="4183" spans="1:4" ht="26.25" x14ac:dyDescent="0.25">
      <c r="A4183" s="18">
        <v>104918</v>
      </c>
      <c r="B4183" s="80" t="s">
        <v>3343</v>
      </c>
      <c r="C4183" s="18" t="s">
        <v>280</v>
      </c>
      <c r="D4183" s="19">
        <v>14.64</v>
      </c>
    </row>
    <row r="4184" spans="1:4" ht="26.25" x14ac:dyDescent="0.25">
      <c r="A4184" s="18">
        <v>104916</v>
      </c>
      <c r="B4184" s="80" t="s">
        <v>3344</v>
      </c>
      <c r="C4184" s="18" t="s">
        <v>280</v>
      </c>
      <c r="D4184" s="19">
        <v>17.32</v>
      </c>
    </row>
    <row r="4185" spans="1:4" ht="26.25" x14ac:dyDescent="0.25">
      <c r="A4185" s="18">
        <v>96557</v>
      </c>
      <c r="B4185" s="80" t="s">
        <v>3345</v>
      </c>
      <c r="C4185" s="18" t="s">
        <v>107</v>
      </c>
      <c r="D4185" s="19">
        <v>785.16</v>
      </c>
    </row>
    <row r="4186" spans="1:4" ht="26.25" x14ac:dyDescent="0.25">
      <c r="A4186" s="18">
        <v>96555</v>
      </c>
      <c r="B4186" s="80" t="s">
        <v>3346</v>
      </c>
      <c r="C4186" s="18" t="s">
        <v>107</v>
      </c>
      <c r="D4186" s="19">
        <v>803.67</v>
      </c>
    </row>
    <row r="4187" spans="1:4" ht="26.25" x14ac:dyDescent="0.25">
      <c r="A4187" s="18">
        <v>104924</v>
      </c>
      <c r="B4187" s="80" t="s">
        <v>3347</v>
      </c>
      <c r="C4187" s="18" t="s">
        <v>107</v>
      </c>
      <c r="D4187" s="19">
        <v>810.93</v>
      </c>
    </row>
    <row r="4188" spans="1:4" ht="26.25" x14ac:dyDescent="0.25">
      <c r="A4188" s="18">
        <v>104923</v>
      </c>
      <c r="B4188" s="80" t="s">
        <v>3348</v>
      </c>
      <c r="C4188" s="18" t="s">
        <v>107</v>
      </c>
      <c r="D4188" s="19">
        <v>864.82</v>
      </c>
    </row>
    <row r="4189" spans="1:4" x14ac:dyDescent="0.25">
      <c r="A4189" s="18">
        <v>96558</v>
      </c>
      <c r="B4189" s="80" t="s">
        <v>3349</v>
      </c>
      <c r="C4189" s="18" t="s">
        <v>107</v>
      </c>
      <c r="D4189" s="19">
        <v>820.89</v>
      </c>
    </row>
    <row r="4190" spans="1:4" x14ac:dyDescent="0.25">
      <c r="A4190" s="18">
        <v>96556</v>
      </c>
      <c r="B4190" s="80" t="s">
        <v>3350</v>
      </c>
      <c r="C4190" s="18" t="s">
        <v>107</v>
      </c>
      <c r="D4190" s="19">
        <v>970.75</v>
      </c>
    </row>
    <row r="4191" spans="1:4" ht="26.25" x14ac:dyDescent="0.25">
      <c r="A4191" s="18">
        <v>96523</v>
      </c>
      <c r="B4191" s="80" t="s">
        <v>3351</v>
      </c>
      <c r="C4191" s="18" t="s">
        <v>107</v>
      </c>
      <c r="D4191" s="19">
        <v>106.47</v>
      </c>
    </row>
    <row r="4192" spans="1:4" ht="26.25" x14ac:dyDescent="0.25">
      <c r="A4192" s="18">
        <v>96522</v>
      </c>
      <c r="B4192" s="80" t="s">
        <v>3352</v>
      </c>
      <c r="C4192" s="18" t="s">
        <v>107</v>
      </c>
      <c r="D4192" s="19">
        <v>160.55000000000001</v>
      </c>
    </row>
    <row r="4193" spans="1:4" ht="26.25" x14ac:dyDescent="0.25">
      <c r="A4193" s="18">
        <v>96527</v>
      </c>
      <c r="B4193" s="80" t="s">
        <v>3353</v>
      </c>
      <c r="C4193" s="18" t="s">
        <v>107</v>
      </c>
      <c r="D4193" s="19">
        <v>117.26</v>
      </c>
    </row>
    <row r="4194" spans="1:4" ht="26.25" x14ac:dyDescent="0.25">
      <c r="A4194" s="18">
        <v>96526</v>
      </c>
      <c r="B4194" s="80" t="s">
        <v>3354</v>
      </c>
      <c r="C4194" s="18" t="s">
        <v>107</v>
      </c>
      <c r="D4194" s="19">
        <v>229.11</v>
      </c>
    </row>
    <row r="4195" spans="1:4" ht="26.25" x14ac:dyDescent="0.25">
      <c r="A4195" s="18">
        <v>96521</v>
      </c>
      <c r="B4195" s="80" t="s">
        <v>3355</v>
      </c>
      <c r="C4195" s="18" t="s">
        <v>107</v>
      </c>
      <c r="D4195" s="19">
        <v>42.93</v>
      </c>
    </row>
    <row r="4196" spans="1:4" ht="26.25" x14ac:dyDescent="0.25">
      <c r="A4196" s="18">
        <v>96520</v>
      </c>
      <c r="B4196" s="80" t="s">
        <v>3356</v>
      </c>
      <c r="C4196" s="18" t="s">
        <v>107</v>
      </c>
      <c r="D4196" s="19">
        <v>97.6</v>
      </c>
    </row>
    <row r="4197" spans="1:4" ht="26.25" x14ac:dyDescent="0.25">
      <c r="A4197" s="18">
        <v>96525</v>
      </c>
      <c r="B4197" s="80" t="s">
        <v>3357</v>
      </c>
      <c r="C4197" s="18" t="s">
        <v>107</v>
      </c>
      <c r="D4197" s="19">
        <v>57.66</v>
      </c>
    </row>
    <row r="4198" spans="1:4" ht="26.25" x14ac:dyDescent="0.25">
      <c r="A4198" s="18">
        <v>96524</v>
      </c>
      <c r="B4198" s="80" t="s">
        <v>3358</v>
      </c>
      <c r="C4198" s="18" t="s">
        <v>107</v>
      </c>
      <c r="D4198" s="19">
        <v>164.55</v>
      </c>
    </row>
    <row r="4199" spans="1:4" ht="26.25" x14ac:dyDescent="0.25">
      <c r="A4199" s="18">
        <v>96537</v>
      </c>
      <c r="B4199" s="80" t="s">
        <v>3359</v>
      </c>
      <c r="C4199" s="18" t="s">
        <v>28</v>
      </c>
      <c r="D4199" s="19">
        <v>190.49</v>
      </c>
    </row>
    <row r="4200" spans="1:4" ht="26.25" x14ac:dyDescent="0.25">
      <c r="A4200" s="18">
        <v>96540</v>
      </c>
      <c r="B4200" s="80" t="s">
        <v>3360</v>
      </c>
      <c r="C4200" s="18" t="s">
        <v>28</v>
      </c>
      <c r="D4200" s="19">
        <v>135.02000000000001</v>
      </c>
    </row>
    <row r="4201" spans="1:4" ht="26.25" x14ac:dyDescent="0.25">
      <c r="A4201" s="18">
        <v>96528</v>
      </c>
      <c r="B4201" s="80" t="s">
        <v>3361</v>
      </c>
      <c r="C4201" s="18" t="s">
        <v>28</v>
      </c>
      <c r="D4201" s="19">
        <v>149.87</v>
      </c>
    </row>
    <row r="4202" spans="1:4" ht="26.25" x14ac:dyDescent="0.25">
      <c r="A4202" s="18">
        <v>96531</v>
      </c>
      <c r="B4202" s="80" t="s">
        <v>3362</v>
      </c>
      <c r="C4202" s="18" t="s">
        <v>28</v>
      </c>
      <c r="D4202" s="19">
        <v>102.48</v>
      </c>
    </row>
    <row r="4203" spans="1:4" ht="26.25" x14ac:dyDescent="0.25">
      <c r="A4203" s="18">
        <v>96534</v>
      </c>
      <c r="B4203" s="80" t="s">
        <v>3363</v>
      </c>
      <c r="C4203" s="18" t="s">
        <v>28</v>
      </c>
      <c r="D4203" s="19">
        <v>77.81</v>
      </c>
    </row>
    <row r="4204" spans="1:4" ht="26.25" x14ac:dyDescent="0.25">
      <c r="A4204" s="18">
        <v>104928</v>
      </c>
      <c r="B4204" s="80" t="s">
        <v>3364</v>
      </c>
      <c r="C4204" s="18" t="s">
        <v>28</v>
      </c>
      <c r="D4204" s="19">
        <v>157.59</v>
      </c>
    </row>
    <row r="4205" spans="1:4" ht="26.25" x14ac:dyDescent="0.25">
      <c r="A4205" s="18">
        <v>104929</v>
      </c>
      <c r="B4205" s="80" t="s">
        <v>3365</v>
      </c>
      <c r="C4205" s="18" t="s">
        <v>28</v>
      </c>
      <c r="D4205" s="19">
        <v>95.44</v>
      </c>
    </row>
    <row r="4206" spans="1:4" ht="26.25" x14ac:dyDescent="0.25">
      <c r="A4206" s="18">
        <v>104925</v>
      </c>
      <c r="B4206" s="80" t="s">
        <v>3366</v>
      </c>
      <c r="C4206" s="18" t="s">
        <v>28</v>
      </c>
      <c r="D4206" s="19">
        <v>153.79</v>
      </c>
    </row>
    <row r="4207" spans="1:4" ht="26.25" x14ac:dyDescent="0.25">
      <c r="A4207" s="18">
        <v>104926</v>
      </c>
      <c r="B4207" s="80" t="s">
        <v>3367</v>
      </c>
      <c r="C4207" s="18" t="s">
        <v>28</v>
      </c>
      <c r="D4207" s="19">
        <v>100.06</v>
      </c>
    </row>
    <row r="4208" spans="1:4" ht="26.25" x14ac:dyDescent="0.25">
      <c r="A4208" s="18">
        <v>104927</v>
      </c>
      <c r="B4208" s="80" t="s">
        <v>3368</v>
      </c>
      <c r="C4208" s="18" t="s">
        <v>28</v>
      </c>
      <c r="D4208" s="19">
        <v>72.12</v>
      </c>
    </row>
    <row r="4209" spans="1:4" ht="26.25" x14ac:dyDescent="0.25">
      <c r="A4209" s="18">
        <v>96538</v>
      </c>
      <c r="B4209" s="80" t="s">
        <v>3369</v>
      </c>
      <c r="C4209" s="18" t="s">
        <v>28</v>
      </c>
      <c r="D4209" s="19">
        <v>258.5</v>
      </c>
    </row>
    <row r="4210" spans="1:4" ht="26.25" x14ac:dyDescent="0.25">
      <c r="A4210" s="18">
        <v>96541</v>
      </c>
      <c r="B4210" s="80" t="s">
        <v>3370</v>
      </c>
      <c r="C4210" s="18" t="s">
        <v>28</v>
      </c>
      <c r="D4210" s="19">
        <v>189.69</v>
      </c>
    </row>
    <row r="4211" spans="1:4" ht="26.25" x14ac:dyDescent="0.25">
      <c r="A4211" s="18">
        <v>96529</v>
      </c>
      <c r="B4211" s="80" t="s">
        <v>3371</v>
      </c>
      <c r="C4211" s="18" t="s">
        <v>28</v>
      </c>
      <c r="D4211" s="19">
        <v>263.31</v>
      </c>
    </row>
    <row r="4212" spans="1:4" ht="26.25" x14ac:dyDescent="0.25">
      <c r="A4212" s="18">
        <v>96532</v>
      </c>
      <c r="B4212" s="80" t="s">
        <v>3372</v>
      </c>
      <c r="C4212" s="18" t="s">
        <v>28</v>
      </c>
      <c r="D4212" s="19">
        <v>179.86</v>
      </c>
    </row>
    <row r="4213" spans="1:4" ht="26.25" x14ac:dyDescent="0.25">
      <c r="A4213" s="18">
        <v>96535</v>
      </c>
      <c r="B4213" s="80" t="s">
        <v>3373</v>
      </c>
      <c r="C4213" s="18" t="s">
        <v>28</v>
      </c>
      <c r="D4213" s="19">
        <v>136.44</v>
      </c>
    </row>
    <row r="4214" spans="1:4" ht="26.25" x14ac:dyDescent="0.25">
      <c r="A4214" s="18">
        <v>96539</v>
      </c>
      <c r="B4214" s="80" t="s">
        <v>3374</v>
      </c>
      <c r="C4214" s="18" t="s">
        <v>28</v>
      </c>
      <c r="D4214" s="19">
        <v>138.63999999999999</v>
      </c>
    </row>
    <row r="4215" spans="1:4" ht="26.25" x14ac:dyDescent="0.25">
      <c r="A4215" s="18">
        <v>96542</v>
      </c>
      <c r="B4215" s="80" t="s">
        <v>3375</v>
      </c>
      <c r="C4215" s="18" t="s">
        <v>28</v>
      </c>
      <c r="D4215" s="19">
        <v>102.59</v>
      </c>
    </row>
    <row r="4216" spans="1:4" ht="26.25" x14ac:dyDescent="0.25">
      <c r="A4216" s="18">
        <v>96530</v>
      </c>
      <c r="B4216" s="80" t="s">
        <v>3376</v>
      </c>
      <c r="C4216" s="18" t="s">
        <v>28</v>
      </c>
      <c r="D4216" s="19">
        <v>136.69999999999999</v>
      </c>
    </row>
    <row r="4217" spans="1:4" ht="26.25" x14ac:dyDescent="0.25">
      <c r="A4217" s="18">
        <v>96533</v>
      </c>
      <c r="B4217" s="80" t="s">
        <v>3377</v>
      </c>
      <c r="C4217" s="18" t="s">
        <v>28</v>
      </c>
      <c r="D4217" s="19">
        <v>90.97</v>
      </c>
    </row>
    <row r="4218" spans="1:4" ht="26.25" x14ac:dyDescent="0.25">
      <c r="A4218" s="18">
        <v>96536</v>
      </c>
      <c r="B4218" s="80" t="s">
        <v>3378</v>
      </c>
      <c r="C4218" s="18" t="s">
        <v>28</v>
      </c>
      <c r="D4218" s="19">
        <v>67.11</v>
      </c>
    </row>
    <row r="4219" spans="1:4" ht="26.25" x14ac:dyDescent="0.25">
      <c r="A4219" s="18">
        <v>105518</v>
      </c>
      <c r="B4219" s="80" t="s">
        <v>3379</v>
      </c>
      <c r="C4219" s="18" t="s">
        <v>28</v>
      </c>
      <c r="D4219" s="19">
        <v>0</v>
      </c>
    </row>
    <row r="4220" spans="1:4" ht="26.25" x14ac:dyDescent="0.25">
      <c r="A4220" s="18">
        <v>105517</v>
      </c>
      <c r="B4220" s="80" t="s">
        <v>3380</v>
      </c>
      <c r="C4220" s="18" t="s">
        <v>28</v>
      </c>
      <c r="D4220" s="19">
        <v>0</v>
      </c>
    </row>
    <row r="4221" spans="1:4" ht="26.25" x14ac:dyDescent="0.25">
      <c r="A4221" s="18">
        <v>105520</v>
      </c>
      <c r="B4221" s="80" t="s">
        <v>3381</v>
      </c>
      <c r="C4221" s="18" t="s">
        <v>28</v>
      </c>
      <c r="D4221" s="19">
        <v>0</v>
      </c>
    </row>
    <row r="4222" spans="1:4" ht="26.25" x14ac:dyDescent="0.25">
      <c r="A4222" s="18">
        <v>105519</v>
      </c>
      <c r="B4222" s="80" t="s">
        <v>3382</v>
      </c>
      <c r="C4222" s="18" t="s">
        <v>28</v>
      </c>
      <c r="D4222" s="19">
        <v>0</v>
      </c>
    </row>
    <row r="4223" spans="1:4" ht="26.25" x14ac:dyDescent="0.25">
      <c r="A4223" s="18">
        <v>101793</v>
      </c>
      <c r="B4223" s="80" t="s">
        <v>3383</v>
      </c>
      <c r="C4223" s="18" t="s">
        <v>107</v>
      </c>
      <c r="D4223" s="19">
        <v>24.73</v>
      </c>
    </row>
    <row r="4224" spans="1:4" ht="26.25" x14ac:dyDescent="0.25">
      <c r="A4224" s="18">
        <v>101792</v>
      </c>
      <c r="B4224" s="80" t="s">
        <v>3384</v>
      </c>
      <c r="C4224" s="18" t="s">
        <v>107</v>
      </c>
      <c r="D4224" s="19">
        <v>16.52</v>
      </c>
    </row>
    <row r="4225" spans="1:4" x14ac:dyDescent="0.25">
      <c r="A4225" s="18">
        <v>92272</v>
      </c>
      <c r="B4225" s="80" t="s">
        <v>3385</v>
      </c>
      <c r="C4225" s="18" t="s">
        <v>37</v>
      </c>
      <c r="D4225" s="19">
        <v>38.869999999999997</v>
      </c>
    </row>
    <row r="4226" spans="1:4" x14ac:dyDescent="0.25">
      <c r="A4226" s="18">
        <v>101791</v>
      </c>
      <c r="B4226" s="80" t="s">
        <v>3386</v>
      </c>
      <c r="C4226" s="18" t="s">
        <v>37</v>
      </c>
      <c r="D4226" s="19">
        <v>23.2</v>
      </c>
    </row>
    <row r="4227" spans="1:4" x14ac:dyDescent="0.25">
      <c r="A4227" s="18">
        <v>92273</v>
      </c>
      <c r="B4227" s="80" t="s">
        <v>3387</v>
      </c>
      <c r="C4227" s="18" t="s">
        <v>37</v>
      </c>
      <c r="D4227" s="19">
        <v>14.28</v>
      </c>
    </row>
    <row r="4228" spans="1:4" x14ac:dyDescent="0.25">
      <c r="A4228" s="18">
        <v>92268</v>
      </c>
      <c r="B4228" s="80" t="s">
        <v>3388</v>
      </c>
      <c r="C4228" s="18" t="s">
        <v>28</v>
      </c>
      <c r="D4228" s="19">
        <v>113.19</v>
      </c>
    </row>
    <row r="4229" spans="1:4" x14ac:dyDescent="0.25">
      <c r="A4229" s="18">
        <v>92267</v>
      </c>
      <c r="B4229" s="80" t="s">
        <v>3389</v>
      </c>
      <c r="C4229" s="18" t="s">
        <v>28</v>
      </c>
      <c r="D4229" s="19">
        <v>67.36</v>
      </c>
    </row>
    <row r="4230" spans="1:4" x14ac:dyDescent="0.25">
      <c r="A4230" s="18">
        <v>92271</v>
      </c>
      <c r="B4230" s="80" t="s">
        <v>3390</v>
      </c>
      <c r="C4230" s="18" t="s">
        <v>28</v>
      </c>
      <c r="D4230" s="19">
        <v>100.26</v>
      </c>
    </row>
    <row r="4231" spans="1:4" ht="26.25" x14ac:dyDescent="0.25">
      <c r="A4231" s="18">
        <v>92264</v>
      </c>
      <c r="B4231" s="80" t="s">
        <v>3391</v>
      </c>
      <c r="C4231" s="18" t="s">
        <v>28</v>
      </c>
      <c r="D4231" s="19">
        <v>238.12</v>
      </c>
    </row>
    <row r="4232" spans="1:4" ht="26.25" x14ac:dyDescent="0.25">
      <c r="A4232" s="18">
        <v>92263</v>
      </c>
      <c r="B4232" s="80" t="s">
        <v>3392</v>
      </c>
      <c r="C4232" s="18" t="s">
        <v>28</v>
      </c>
      <c r="D4232" s="19">
        <v>179.8</v>
      </c>
    </row>
    <row r="4233" spans="1:4" x14ac:dyDescent="0.25">
      <c r="A4233" s="18">
        <v>92269</v>
      </c>
      <c r="B4233" s="80" t="s">
        <v>3393</v>
      </c>
      <c r="C4233" s="18" t="s">
        <v>28</v>
      </c>
      <c r="D4233" s="19">
        <v>120.79</v>
      </c>
    </row>
    <row r="4234" spans="1:4" x14ac:dyDescent="0.25">
      <c r="A4234" s="18">
        <v>92270</v>
      </c>
      <c r="B4234" s="80" t="s">
        <v>3394</v>
      </c>
      <c r="C4234" s="18" t="s">
        <v>28</v>
      </c>
      <c r="D4234" s="19">
        <v>165.9</v>
      </c>
    </row>
    <row r="4235" spans="1:4" x14ac:dyDescent="0.25">
      <c r="A4235" s="18">
        <v>92266</v>
      </c>
      <c r="B4235" s="80" t="s">
        <v>3395</v>
      </c>
      <c r="C4235" s="18" t="s">
        <v>28</v>
      </c>
      <c r="D4235" s="19">
        <v>185.86</v>
      </c>
    </row>
    <row r="4236" spans="1:4" x14ac:dyDescent="0.25">
      <c r="A4236" s="18">
        <v>92265</v>
      </c>
      <c r="B4236" s="80" t="s">
        <v>3396</v>
      </c>
      <c r="C4236" s="18" t="s">
        <v>28</v>
      </c>
      <c r="D4236" s="19">
        <v>135.83000000000001</v>
      </c>
    </row>
    <row r="4237" spans="1:4" ht="26.25" x14ac:dyDescent="0.25">
      <c r="A4237" s="18">
        <v>92524</v>
      </c>
      <c r="B4237" s="80" t="s">
        <v>3397</v>
      </c>
      <c r="C4237" s="18" t="s">
        <v>28</v>
      </c>
      <c r="D4237" s="19">
        <v>87.42</v>
      </c>
    </row>
    <row r="4238" spans="1:4" ht="26.25" x14ac:dyDescent="0.25">
      <c r="A4238" s="18">
        <v>92528</v>
      </c>
      <c r="B4238" s="80" t="s">
        <v>3398</v>
      </c>
      <c r="C4238" s="18" t="s">
        <v>28</v>
      </c>
      <c r="D4238" s="19">
        <v>83.59</v>
      </c>
    </row>
    <row r="4239" spans="1:4" ht="26.25" x14ac:dyDescent="0.25">
      <c r="A4239" s="18">
        <v>92532</v>
      </c>
      <c r="B4239" s="80" t="s">
        <v>3399</v>
      </c>
      <c r="C4239" s="18" t="s">
        <v>28</v>
      </c>
      <c r="D4239" s="19">
        <v>80.3</v>
      </c>
    </row>
    <row r="4240" spans="1:4" ht="26.25" x14ac:dyDescent="0.25">
      <c r="A4240" s="18">
        <v>92536</v>
      </c>
      <c r="B4240" s="80" t="s">
        <v>3400</v>
      </c>
      <c r="C4240" s="18" t="s">
        <v>28</v>
      </c>
      <c r="D4240" s="19">
        <v>73.92</v>
      </c>
    </row>
    <row r="4241" spans="1:4" ht="26.25" x14ac:dyDescent="0.25">
      <c r="A4241" s="18">
        <v>92508</v>
      </c>
      <c r="B4241" s="80" t="s">
        <v>3401</v>
      </c>
      <c r="C4241" s="18" t="s">
        <v>28</v>
      </c>
      <c r="D4241" s="19">
        <v>121.79</v>
      </c>
    </row>
    <row r="4242" spans="1:4" ht="26.25" x14ac:dyDescent="0.25">
      <c r="A4242" s="18">
        <v>92512</v>
      </c>
      <c r="B4242" s="80" t="s">
        <v>3402</v>
      </c>
      <c r="C4242" s="18" t="s">
        <v>28</v>
      </c>
      <c r="D4242" s="19">
        <v>102.86</v>
      </c>
    </row>
    <row r="4243" spans="1:4" ht="26.25" x14ac:dyDescent="0.25">
      <c r="A4243" s="18">
        <v>92515</v>
      </c>
      <c r="B4243" s="80" t="s">
        <v>3403</v>
      </c>
      <c r="C4243" s="18" t="s">
        <v>28</v>
      </c>
      <c r="D4243" s="19">
        <v>93.58</v>
      </c>
    </row>
    <row r="4244" spans="1:4" ht="26.25" x14ac:dyDescent="0.25">
      <c r="A4244" s="18">
        <v>92520</v>
      </c>
      <c r="B4244" s="80" t="s">
        <v>3404</v>
      </c>
      <c r="C4244" s="18" t="s">
        <v>28</v>
      </c>
      <c r="D4244" s="19">
        <v>87.6</v>
      </c>
    </row>
    <row r="4245" spans="1:4" ht="26.25" x14ac:dyDescent="0.25">
      <c r="A4245" s="18">
        <v>92526</v>
      </c>
      <c r="B4245" s="80" t="s">
        <v>3405</v>
      </c>
      <c r="C4245" s="18" t="s">
        <v>28</v>
      </c>
      <c r="D4245" s="19">
        <v>48.05</v>
      </c>
    </row>
    <row r="4246" spans="1:4" ht="26.25" x14ac:dyDescent="0.25">
      <c r="A4246" s="18">
        <v>92530</v>
      </c>
      <c r="B4246" s="80" t="s">
        <v>3406</v>
      </c>
      <c r="C4246" s="18" t="s">
        <v>28</v>
      </c>
      <c r="D4246" s="19">
        <v>45.17</v>
      </c>
    </row>
    <row r="4247" spans="1:4" ht="26.25" x14ac:dyDescent="0.25">
      <c r="A4247" s="18">
        <v>92534</v>
      </c>
      <c r="B4247" s="80" t="s">
        <v>3407</v>
      </c>
      <c r="C4247" s="18" t="s">
        <v>28</v>
      </c>
      <c r="D4247" s="19">
        <v>42.75</v>
      </c>
    </row>
    <row r="4248" spans="1:4" ht="26.25" x14ac:dyDescent="0.25">
      <c r="A4248" s="18">
        <v>92538</v>
      </c>
      <c r="B4248" s="80" t="s">
        <v>3408</v>
      </c>
      <c r="C4248" s="18" t="s">
        <v>28</v>
      </c>
      <c r="D4248" s="19">
        <v>37.880000000000003</v>
      </c>
    </row>
    <row r="4249" spans="1:4" ht="26.25" x14ac:dyDescent="0.25">
      <c r="A4249" s="18">
        <v>103760</v>
      </c>
      <c r="B4249" s="80" t="s">
        <v>3409</v>
      </c>
      <c r="C4249" s="18" t="s">
        <v>28</v>
      </c>
      <c r="D4249" s="19">
        <v>123.2</v>
      </c>
    </row>
    <row r="4250" spans="1:4" ht="26.25" x14ac:dyDescent="0.25">
      <c r="A4250" s="18">
        <v>103761</v>
      </c>
      <c r="B4250" s="80" t="s">
        <v>3410</v>
      </c>
      <c r="C4250" s="18" t="s">
        <v>28</v>
      </c>
      <c r="D4250" s="19">
        <v>83.92</v>
      </c>
    </row>
    <row r="4251" spans="1:4" ht="26.25" x14ac:dyDescent="0.25">
      <c r="A4251" s="18">
        <v>103762</v>
      </c>
      <c r="B4251" s="80" t="s">
        <v>3411</v>
      </c>
      <c r="C4251" s="18" t="s">
        <v>28</v>
      </c>
      <c r="D4251" s="19">
        <v>71.099999999999994</v>
      </c>
    </row>
    <row r="4252" spans="1:4" ht="26.25" x14ac:dyDescent="0.25">
      <c r="A4252" s="18">
        <v>103763</v>
      </c>
      <c r="B4252" s="80" t="s">
        <v>3412</v>
      </c>
      <c r="C4252" s="18" t="s">
        <v>28</v>
      </c>
      <c r="D4252" s="19">
        <v>62.44</v>
      </c>
    </row>
    <row r="4253" spans="1:4" ht="26.25" x14ac:dyDescent="0.25">
      <c r="A4253" s="18">
        <v>92510</v>
      </c>
      <c r="B4253" s="80" t="s">
        <v>3413</v>
      </c>
      <c r="C4253" s="18" t="s">
        <v>28</v>
      </c>
      <c r="D4253" s="19">
        <v>77.849999999999994</v>
      </c>
    </row>
    <row r="4254" spans="1:4" ht="26.25" x14ac:dyDescent="0.25">
      <c r="A4254" s="18">
        <v>92514</v>
      </c>
      <c r="B4254" s="80" t="s">
        <v>3414</v>
      </c>
      <c r="C4254" s="18" t="s">
        <v>28</v>
      </c>
      <c r="D4254" s="19">
        <v>60.17</v>
      </c>
    </row>
    <row r="4255" spans="1:4" ht="26.25" x14ac:dyDescent="0.25">
      <c r="A4255" s="18">
        <v>92518</v>
      </c>
      <c r="B4255" s="80" t="s">
        <v>3415</v>
      </c>
      <c r="C4255" s="18" t="s">
        <v>28</v>
      </c>
      <c r="D4255" s="19">
        <v>52.09</v>
      </c>
    </row>
    <row r="4256" spans="1:4" ht="26.25" x14ac:dyDescent="0.25">
      <c r="A4256" s="18">
        <v>92522</v>
      </c>
      <c r="B4256" s="80" t="s">
        <v>3416</v>
      </c>
      <c r="C4256" s="18" t="s">
        <v>28</v>
      </c>
      <c r="D4256" s="19">
        <v>47.21</v>
      </c>
    </row>
    <row r="4257" spans="1:4" ht="26.25" x14ac:dyDescent="0.25">
      <c r="A4257" s="18">
        <v>92482</v>
      </c>
      <c r="B4257" s="80" t="s">
        <v>3417</v>
      </c>
      <c r="C4257" s="18" t="s">
        <v>28</v>
      </c>
      <c r="D4257" s="19">
        <v>325.82</v>
      </c>
    </row>
    <row r="4258" spans="1:4" ht="26.25" x14ac:dyDescent="0.25">
      <c r="A4258" s="18">
        <v>92484</v>
      </c>
      <c r="B4258" s="80" t="s">
        <v>3418</v>
      </c>
      <c r="C4258" s="18" t="s">
        <v>28</v>
      </c>
      <c r="D4258" s="19">
        <v>227.46</v>
      </c>
    </row>
    <row r="4259" spans="1:4" ht="26.25" x14ac:dyDescent="0.25">
      <c r="A4259" s="18">
        <v>92486</v>
      </c>
      <c r="B4259" s="80" t="s">
        <v>3419</v>
      </c>
      <c r="C4259" s="18" t="s">
        <v>28</v>
      </c>
      <c r="D4259" s="19">
        <v>164.06</v>
      </c>
    </row>
    <row r="4260" spans="1:4" ht="26.25" x14ac:dyDescent="0.25">
      <c r="A4260" s="18">
        <v>92492</v>
      </c>
      <c r="B4260" s="80" t="s">
        <v>3420</v>
      </c>
      <c r="C4260" s="18" t="s">
        <v>28</v>
      </c>
      <c r="D4260" s="19">
        <v>115.69</v>
      </c>
    </row>
    <row r="4261" spans="1:4" ht="26.25" x14ac:dyDescent="0.25">
      <c r="A4261" s="18">
        <v>92496</v>
      </c>
      <c r="B4261" s="80" t="s">
        <v>3421</v>
      </c>
      <c r="C4261" s="18" t="s">
        <v>28</v>
      </c>
      <c r="D4261" s="19">
        <v>110.38</v>
      </c>
    </row>
    <row r="4262" spans="1:4" ht="26.25" x14ac:dyDescent="0.25">
      <c r="A4262" s="18">
        <v>92500</v>
      </c>
      <c r="B4262" s="80" t="s">
        <v>3422</v>
      </c>
      <c r="C4262" s="18" t="s">
        <v>28</v>
      </c>
      <c r="D4262" s="19">
        <v>106.23</v>
      </c>
    </row>
    <row r="4263" spans="1:4" ht="26.25" x14ac:dyDescent="0.25">
      <c r="A4263" s="18">
        <v>92504</v>
      </c>
      <c r="B4263" s="80" t="s">
        <v>3423</v>
      </c>
      <c r="C4263" s="18" t="s">
        <v>28</v>
      </c>
      <c r="D4263" s="19">
        <v>98.62</v>
      </c>
    </row>
    <row r="4264" spans="1:4" ht="26.25" x14ac:dyDescent="0.25">
      <c r="A4264" s="18">
        <v>92488</v>
      </c>
      <c r="B4264" s="80" t="s">
        <v>3424</v>
      </c>
      <c r="C4264" s="18" t="s">
        <v>28</v>
      </c>
      <c r="D4264" s="19">
        <v>122.1</v>
      </c>
    </row>
    <row r="4265" spans="1:4" ht="26.25" x14ac:dyDescent="0.25">
      <c r="A4265" s="18">
        <v>92494</v>
      </c>
      <c r="B4265" s="80" t="s">
        <v>3425</v>
      </c>
      <c r="C4265" s="18" t="s">
        <v>28</v>
      </c>
      <c r="D4265" s="19">
        <v>74.95</v>
      </c>
    </row>
    <row r="4266" spans="1:4" ht="26.25" x14ac:dyDescent="0.25">
      <c r="A4266" s="18">
        <v>92498</v>
      </c>
      <c r="B4266" s="80" t="s">
        <v>3426</v>
      </c>
      <c r="C4266" s="18" t="s">
        <v>28</v>
      </c>
      <c r="D4266" s="19">
        <v>70.650000000000006</v>
      </c>
    </row>
    <row r="4267" spans="1:4" ht="26.25" x14ac:dyDescent="0.25">
      <c r="A4267" s="18">
        <v>92502</v>
      </c>
      <c r="B4267" s="80" t="s">
        <v>3427</v>
      </c>
      <c r="C4267" s="18" t="s">
        <v>28</v>
      </c>
      <c r="D4267" s="19">
        <v>67.48</v>
      </c>
    </row>
    <row r="4268" spans="1:4" ht="26.25" x14ac:dyDescent="0.25">
      <c r="A4268" s="18">
        <v>92506</v>
      </c>
      <c r="B4268" s="80" t="s">
        <v>3428</v>
      </c>
      <c r="C4268" s="18" t="s">
        <v>28</v>
      </c>
      <c r="D4268" s="19">
        <v>61.55</v>
      </c>
    </row>
    <row r="4269" spans="1:4" ht="26.25" x14ac:dyDescent="0.25">
      <c r="A4269" s="18">
        <v>92490</v>
      </c>
      <c r="B4269" s="80" t="s">
        <v>3429</v>
      </c>
      <c r="C4269" s="18" t="s">
        <v>28</v>
      </c>
      <c r="D4269" s="19">
        <v>80.180000000000007</v>
      </c>
    </row>
    <row r="4270" spans="1:4" ht="26.25" x14ac:dyDescent="0.25">
      <c r="A4270" s="18">
        <v>92433</v>
      </c>
      <c r="B4270" s="80" t="s">
        <v>3430</v>
      </c>
      <c r="C4270" s="18" t="s">
        <v>28</v>
      </c>
      <c r="D4270" s="19">
        <v>83.13</v>
      </c>
    </row>
    <row r="4271" spans="1:4" ht="26.25" x14ac:dyDescent="0.25">
      <c r="A4271" s="18">
        <v>92437</v>
      </c>
      <c r="B4271" s="80" t="s">
        <v>3431</v>
      </c>
      <c r="C4271" s="18" t="s">
        <v>28</v>
      </c>
      <c r="D4271" s="19">
        <v>79.239999999999995</v>
      </c>
    </row>
    <row r="4272" spans="1:4" ht="26.25" x14ac:dyDescent="0.25">
      <c r="A4272" s="18">
        <v>92441</v>
      </c>
      <c r="B4272" s="80" t="s">
        <v>3432</v>
      </c>
      <c r="C4272" s="18" t="s">
        <v>28</v>
      </c>
      <c r="D4272" s="19">
        <v>76.44</v>
      </c>
    </row>
    <row r="4273" spans="1:4" ht="26.25" x14ac:dyDescent="0.25">
      <c r="A4273" s="18">
        <v>92445</v>
      </c>
      <c r="B4273" s="80" t="s">
        <v>3433</v>
      </c>
      <c r="C4273" s="18" t="s">
        <v>28</v>
      </c>
      <c r="D4273" s="19">
        <v>70.680000000000007</v>
      </c>
    </row>
    <row r="4274" spans="1:4" ht="26.25" x14ac:dyDescent="0.25">
      <c r="A4274" s="18">
        <v>92417</v>
      </c>
      <c r="B4274" s="80" t="s">
        <v>3434</v>
      </c>
      <c r="C4274" s="18" t="s">
        <v>28</v>
      </c>
      <c r="D4274" s="19">
        <v>178.51</v>
      </c>
    </row>
    <row r="4275" spans="1:4" ht="26.25" x14ac:dyDescent="0.25">
      <c r="A4275" s="18">
        <v>92421</v>
      </c>
      <c r="B4275" s="80" t="s">
        <v>3435</v>
      </c>
      <c r="C4275" s="18" t="s">
        <v>28</v>
      </c>
      <c r="D4275" s="19">
        <v>116.86</v>
      </c>
    </row>
    <row r="4276" spans="1:4" ht="26.25" x14ac:dyDescent="0.25">
      <c r="A4276" s="18">
        <v>92425</v>
      </c>
      <c r="B4276" s="80" t="s">
        <v>3436</v>
      </c>
      <c r="C4276" s="18" t="s">
        <v>28</v>
      </c>
      <c r="D4276" s="19">
        <v>97.04</v>
      </c>
    </row>
    <row r="4277" spans="1:4" ht="26.25" x14ac:dyDescent="0.25">
      <c r="A4277" s="18">
        <v>92429</v>
      </c>
      <c r="B4277" s="80" t="s">
        <v>3437</v>
      </c>
      <c r="C4277" s="18" t="s">
        <v>28</v>
      </c>
      <c r="D4277" s="19">
        <v>87.05</v>
      </c>
    </row>
    <row r="4278" spans="1:4" ht="26.25" x14ac:dyDescent="0.25">
      <c r="A4278" s="18">
        <v>92431</v>
      </c>
      <c r="B4278" s="80" t="s">
        <v>3438</v>
      </c>
      <c r="C4278" s="18" t="s">
        <v>28</v>
      </c>
      <c r="D4278" s="19">
        <v>68.64</v>
      </c>
    </row>
    <row r="4279" spans="1:4" ht="26.25" x14ac:dyDescent="0.25">
      <c r="A4279" s="18">
        <v>92435</v>
      </c>
      <c r="B4279" s="80" t="s">
        <v>3439</v>
      </c>
      <c r="C4279" s="18" t="s">
        <v>28</v>
      </c>
      <c r="D4279" s="19">
        <v>65.239999999999995</v>
      </c>
    </row>
    <row r="4280" spans="1:4" ht="26.25" x14ac:dyDescent="0.25">
      <c r="A4280" s="18">
        <v>92439</v>
      </c>
      <c r="B4280" s="80" t="s">
        <v>3440</v>
      </c>
      <c r="C4280" s="18" t="s">
        <v>28</v>
      </c>
      <c r="D4280" s="19">
        <v>62.79</v>
      </c>
    </row>
    <row r="4281" spans="1:4" ht="26.25" x14ac:dyDescent="0.25">
      <c r="A4281" s="18">
        <v>92443</v>
      </c>
      <c r="B4281" s="80" t="s">
        <v>3441</v>
      </c>
      <c r="C4281" s="18" t="s">
        <v>28</v>
      </c>
      <c r="D4281" s="19">
        <v>57.52</v>
      </c>
    </row>
    <row r="4282" spans="1:4" ht="26.25" x14ac:dyDescent="0.25">
      <c r="A4282" s="18">
        <v>92415</v>
      </c>
      <c r="B4282" s="80" t="s">
        <v>3442</v>
      </c>
      <c r="C4282" s="18" t="s">
        <v>28</v>
      </c>
      <c r="D4282" s="19">
        <v>153.82</v>
      </c>
    </row>
    <row r="4283" spans="1:4" ht="26.25" x14ac:dyDescent="0.25">
      <c r="A4283" s="18">
        <v>92419</v>
      </c>
      <c r="B4283" s="80" t="s">
        <v>3443</v>
      </c>
      <c r="C4283" s="18" t="s">
        <v>28</v>
      </c>
      <c r="D4283" s="19">
        <v>97.93</v>
      </c>
    </row>
    <row r="4284" spans="1:4" ht="26.25" x14ac:dyDescent="0.25">
      <c r="A4284" s="18">
        <v>92423</v>
      </c>
      <c r="B4284" s="80" t="s">
        <v>3444</v>
      </c>
      <c r="C4284" s="18" t="s">
        <v>28</v>
      </c>
      <c r="D4284" s="19">
        <v>80.58</v>
      </c>
    </row>
    <row r="4285" spans="1:4" ht="26.25" x14ac:dyDescent="0.25">
      <c r="A4285" s="18">
        <v>92427</v>
      </c>
      <c r="B4285" s="80" t="s">
        <v>3445</v>
      </c>
      <c r="C4285" s="18" t="s">
        <v>28</v>
      </c>
      <c r="D4285" s="19">
        <v>71.790000000000006</v>
      </c>
    </row>
    <row r="4286" spans="1:4" ht="26.25" x14ac:dyDescent="0.25">
      <c r="A4286" s="18">
        <v>92409</v>
      </c>
      <c r="B4286" s="80" t="s">
        <v>3446</v>
      </c>
      <c r="C4286" s="18" t="s">
        <v>28</v>
      </c>
      <c r="D4286" s="19">
        <v>226.39</v>
      </c>
    </row>
    <row r="4287" spans="1:4" ht="26.25" x14ac:dyDescent="0.25">
      <c r="A4287" s="18">
        <v>92411</v>
      </c>
      <c r="B4287" s="80" t="s">
        <v>3447</v>
      </c>
      <c r="C4287" s="18" t="s">
        <v>28</v>
      </c>
      <c r="D4287" s="19">
        <v>155.15</v>
      </c>
    </row>
    <row r="4288" spans="1:4" ht="26.25" x14ac:dyDescent="0.25">
      <c r="A4288" s="18">
        <v>92413</v>
      </c>
      <c r="B4288" s="80" t="s">
        <v>3448</v>
      </c>
      <c r="C4288" s="18" t="s">
        <v>28</v>
      </c>
      <c r="D4288" s="19">
        <v>103.43</v>
      </c>
    </row>
    <row r="4289" spans="1:4" ht="26.25" x14ac:dyDescent="0.25">
      <c r="A4289" s="18">
        <v>92465</v>
      </c>
      <c r="B4289" s="80" t="s">
        <v>3449</v>
      </c>
      <c r="C4289" s="18" t="s">
        <v>28</v>
      </c>
      <c r="D4289" s="19">
        <v>161.80000000000001</v>
      </c>
    </row>
    <row r="4290" spans="1:4" ht="26.25" x14ac:dyDescent="0.25">
      <c r="A4290" s="18">
        <v>92469</v>
      </c>
      <c r="B4290" s="80" t="s">
        <v>3450</v>
      </c>
      <c r="C4290" s="18" t="s">
        <v>28</v>
      </c>
      <c r="D4290" s="19">
        <v>147.19</v>
      </c>
    </row>
    <row r="4291" spans="1:4" ht="26.25" x14ac:dyDescent="0.25">
      <c r="A4291" s="18">
        <v>92473</v>
      </c>
      <c r="B4291" s="80" t="s">
        <v>3451</v>
      </c>
      <c r="C4291" s="18" t="s">
        <v>28</v>
      </c>
      <c r="D4291" s="19">
        <v>135.4</v>
      </c>
    </row>
    <row r="4292" spans="1:4" ht="26.25" x14ac:dyDescent="0.25">
      <c r="A4292" s="18">
        <v>92477</v>
      </c>
      <c r="B4292" s="80" t="s">
        <v>3452</v>
      </c>
      <c r="C4292" s="18" t="s">
        <v>28</v>
      </c>
      <c r="D4292" s="19">
        <v>110.13</v>
      </c>
    </row>
    <row r="4293" spans="1:4" ht="26.25" x14ac:dyDescent="0.25">
      <c r="A4293" s="18">
        <v>92449</v>
      </c>
      <c r="B4293" s="80" t="s">
        <v>3453</v>
      </c>
      <c r="C4293" s="18" t="s">
        <v>28</v>
      </c>
      <c r="D4293" s="19">
        <v>295.68</v>
      </c>
    </row>
    <row r="4294" spans="1:4" ht="26.25" x14ac:dyDescent="0.25">
      <c r="A4294" s="18">
        <v>92453</v>
      </c>
      <c r="B4294" s="80" t="s">
        <v>3454</v>
      </c>
      <c r="C4294" s="18" t="s">
        <v>28</v>
      </c>
      <c r="D4294" s="19">
        <v>252.11</v>
      </c>
    </row>
    <row r="4295" spans="1:4" ht="26.25" x14ac:dyDescent="0.25">
      <c r="A4295" s="18">
        <v>92457</v>
      </c>
      <c r="B4295" s="80" t="s">
        <v>3455</v>
      </c>
      <c r="C4295" s="18" t="s">
        <v>28</v>
      </c>
      <c r="D4295" s="19">
        <v>218.42</v>
      </c>
    </row>
    <row r="4296" spans="1:4" ht="26.25" x14ac:dyDescent="0.25">
      <c r="A4296" s="18">
        <v>92461</v>
      </c>
      <c r="B4296" s="80" t="s">
        <v>3456</v>
      </c>
      <c r="C4296" s="18" t="s">
        <v>28</v>
      </c>
      <c r="D4296" s="19">
        <v>201.15</v>
      </c>
    </row>
    <row r="4297" spans="1:4" ht="26.25" x14ac:dyDescent="0.25">
      <c r="A4297" s="18">
        <v>92467</v>
      </c>
      <c r="B4297" s="80" t="s">
        <v>3457</v>
      </c>
      <c r="C4297" s="18" t="s">
        <v>28</v>
      </c>
      <c r="D4297" s="19">
        <v>105.4</v>
      </c>
    </row>
    <row r="4298" spans="1:4" ht="26.25" x14ac:dyDescent="0.25">
      <c r="A4298" s="18">
        <v>92471</v>
      </c>
      <c r="B4298" s="80" t="s">
        <v>3458</v>
      </c>
      <c r="C4298" s="18" t="s">
        <v>28</v>
      </c>
      <c r="D4298" s="19">
        <v>95.98</v>
      </c>
    </row>
    <row r="4299" spans="1:4" ht="26.25" x14ac:dyDescent="0.25">
      <c r="A4299" s="18">
        <v>92475</v>
      </c>
      <c r="B4299" s="80" t="s">
        <v>3459</v>
      </c>
      <c r="C4299" s="18" t="s">
        <v>28</v>
      </c>
      <c r="D4299" s="19">
        <v>88.37</v>
      </c>
    </row>
    <row r="4300" spans="1:4" ht="26.25" x14ac:dyDescent="0.25">
      <c r="A4300" s="18">
        <v>92479</v>
      </c>
      <c r="B4300" s="80" t="s">
        <v>3460</v>
      </c>
      <c r="C4300" s="18" t="s">
        <v>28</v>
      </c>
      <c r="D4300" s="19">
        <v>72.010000000000005</v>
      </c>
    </row>
    <row r="4301" spans="1:4" ht="26.25" x14ac:dyDescent="0.25">
      <c r="A4301" s="18">
        <v>92451</v>
      </c>
      <c r="B4301" s="80" t="s">
        <v>3461</v>
      </c>
      <c r="C4301" s="18" t="s">
        <v>28</v>
      </c>
      <c r="D4301" s="19">
        <v>202.89</v>
      </c>
    </row>
    <row r="4302" spans="1:4" ht="26.25" x14ac:dyDescent="0.25">
      <c r="A4302" s="18">
        <v>92455</v>
      </c>
      <c r="B4302" s="80" t="s">
        <v>3462</v>
      </c>
      <c r="C4302" s="18" t="s">
        <v>28</v>
      </c>
      <c r="D4302" s="19">
        <v>165.27</v>
      </c>
    </row>
    <row r="4303" spans="1:4" ht="26.25" x14ac:dyDescent="0.25">
      <c r="A4303" s="18">
        <v>92459</v>
      </c>
      <c r="B4303" s="80" t="s">
        <v>3463</v>
      </c>
      <c r="C4303" s="18" t="s">
        <v>28</v>
      </c>
      <c r="D4303" s="19">
        <v>139.80000000000001</v>
      </c>
    </row>
    <row r="4304" spans="1:4" ht="26.25" x14ac:dyDescent="0.25">
      <c r="A4304" s="18">
        <v>92463</v>
      </c>
      <c r="B4304" s="80" t="s">
        <v>3464</v>
      </c>
      <c r="C4304" s="18" t="s">
        <v>28</v>
      </c>
      <c r="D4304" s="19">
        <v>126.35</v>
      </c>
    </row>
    <row r="4305" spans="1:4" ht="26.25" x14ac:dyDescent="0.25">
      <c r="A4305" s="18">
        <v>92446</v>
      </c>
      <c r="B4305" s="80" t="s">
        <v>3465</v>
      </c>
      <c r="C4305" s="18" t="s">
        <v>28</v>
      </c>
      <c r="D4305" s="19">
        <v>294.86</v>
      </c>
    </row>
    <row r="4306" spans="1:4" ht="26.25" x14ac:dyDescent="0.25">
      <c r="A4306" s="18">
        <v>92447</v>
      </c>
      <c r="B4306" s="80" t="s">
        <v>3466</v>
      </c>
      <c r="C4306" s="18" t="s">
        <v>28</v>
      </c>
      <c r="D4306" s="19">
        <v>205.73</v>
      </c>
    </row>
    <row r="4307" spans="1:4" ht="26.25" x14ac:dyDescent="0.25">
      <c r="A4307" s="18">
        <v>92448</v>
      </c>
      <c r="B4307" s="80" t="s">
        <v>3467</v>
      </c>
      <c r="C4307" s="18" t="s">
        <v>28</v>
      </c>
      <c r="D4307" s="19">
        <v>160.63</v>
      </c>
    </row>
    <row r="4308" spans="1:4" ht="26.25" x14ac:dyDescent="0.25">
      <c r="A4308" s="18">
        <v>92466</v>
      </c>
      <c r="B4308" s="80" t="s">
        <v>3468</v>
      </c>
      <c r="C4308" s="18" t="s">
        <v>28</v>
      </c>
      <c r="D4308" s="19">
        <v>284.07</v>
      </c>
    </row>
    <row r="4309" spans="1:4" ht="26.25" x14ac:dyDescent="0.25">
      <c r="A4309" s="18">
        <v>92470</v>
      </c>
      <c r="B4309" s="80" t="s">
        <v>3469</v>
      </c>
      <c r="C4309" s="18" t="s">
        <v>28</v>
      </c>
      <c r="D4309" s="19">
        <v>276.49</v>
      </c>
    </row>
    <row r="4310" spans="1:4" ht="26.25" x14ac:dyDescent="0.25">
      <c r="A4310" s="18">
        <v>92474</v>
      </c>
      <c r="B4310" s="80" t="s">
        <v>3470</v>
      </c>
      <c r="C4310" s="18" t="s">
        <v>28</v>
      </c>
      <c r="D4310" s="19">
        <v>270</v>
      </c>
    </row>
    <row r="4311" spans="1:4" ht="26.25" x14ac:dyDescent="0.25">
      <c r="A4311" s="18">
        <v>92478</v>
      </c>
      <c r="B4311" s="80" t="s">
        <v>3471</v>
      </c>
      <c r="C4311" s="18" t="s">
        <v>28</v>
      </c>
      <c r="D4311" s="19">
        <v>257.11</v>
      </c>
    </row>
    <row r="4312" spans="1:4" ht="26.25" x14ac:dyDescent="0.25">
      <c r="A4312" s="18">
        <v>92450</v>
      </c>
      <c r="B4312" s="80" t="s">
        <v>3472</v>
      </c>
      <c r="C4312" s="18" t="s">
        <v>28</v>
      </c>
      <c r="D4312" s="19">
        <v>360.07</v>
      </c>
    </row>
    <row r="4313" spans="1:4" ht="26.25" x14ac:dyDescent="0.25">
      <c r="A4313" s="18">
        <v>92454</v>
      </c>
      <c r="B4313" s="80" t="s">
        <v>3473</v>
      </c>
      <c r="C4313" s="18" t="s">
        <v>28</v>
      </c>
      <c r="D4313" s="19">
        <v>325.26</v>
      </c>
    </row>
    <row r="4314" spans="1:4" ht="26.25" x14ac:dyDescent="0.25">
      <c r="A4314" s="18">
        <v>92458</v>
      </c>
      <c r="B4314" s="80" t="s">
        <v>3474</v>
      </c>
      <c r="C4314" s="18" t="s">
        <v>28</v>
      </c>
      <c r="D4314" s="19">
        <v>303.74</v>
      </c>
    </row>
    <row r="4315" spans="1:4" ht="26.25" x14ac:dyDescent="0.25">
      <c r="A4315" s="18">
        <v>92462</v>
      </c>
      <c r="B4315" s="80" t="s">
        <v>3475</v>
      </c>
      <c r="C4315" s="18" t="s">
        <v>28</v>
      </c>
      <c r="D4315" s="19">
        <v>290.26</v>
      </c>
    </row>
    <row r="4316" spans="1:4" ht="26.25" x14ac:dyDescent="0.25">
      <c r="A4316" s="18">
        <v>92468</v>
      </c>
      <c r="B4316" s="80" t="s">
        <v>3476</v>
      </c>
      <c r="C4316" s="18" t="s">
        <v>28</v>
      </c>
      <c r="D4316" s="19">
        <v>130.38999999999999</v>
      </c>
    </row>
    <row r="4317" spans="1:4" ht="26.25" x14ac:dyDescent="0.25">
      <c r="A4317" s="18">
        <v>92472</v>
      </c>
      <c r="B4317" s="80" t="s">
        <v>3477</v>
      </c>
      <c r="C4317" s="18" t="s">
        <v>28</v>
      </c>
      <c r="D4317" s="19">
        <v>123.75</v>
      </c>
    </row>
    <row r="4318" spans="1:4" ht="26.25" x14ac:dyDescent="0.25">
      <c r="A4318" s="18">
        <v>92476</v>
      </c>
      <c r="B4318" s="80" t="s">
        <v>3478</v>
      </c>
      <c r="C4318" s="18" t="s">
        <v>28</v>
      </c>
      <c r="D4318" s="19">
        <v>118.15</v>
      </c>
    </row>
    <row r="4319" spans="1:4" ht="26.25" x14ac:dyDescent="0.25">
      <c r="A4319" s="18">
        <v>92480</v>
      </c>
      <c r="B4319" s="80" t="s">
        <v>3479</v>
      </c>
      <c r="C4319" s="18" t="s">
        <v>28</v>
      </c>
      <c r="D4319" s="19">
        <v>106.86</v>
      </c>
    </row>
    <row r="4320" spans="1:4" ht="26.25" x14ac:dyDescent="0.25">
      <c r="A4320" s="18">
        <v>92452</v>
      </c>
      <c r="B4320" s="80" t="s">
        <v>3480</v>
      </c>
      <c r="C4320" s="18" t="s">
        <v>28</v>
      </c>
      <c r="D4320" s="19">
        <v>204.7</v>
      </c>
    </row>
    <row r="4321" spans="1:4" ht="26.25" x14ac:dyDescent="0.25">
      <c r="A4321" s="18">
        <v>92456</v>
      </c>
      <c r="B4321" s="80" t="s">
        <v>3481</v>
      </c>
      <c r="C4321" s="18" t="s">
        <v>28</v>
      </c>
      <c r="D4321" s="19">
        <v>169.9</v>
      </c>
    </row>
    <row r="4322" spans="1:4" ht="26.25" x14ac:dyDescent="0.25">
      <c r="A4322" s="18">
        <v>92460</v>
      </c>
      <c r="B4322" s="80" t="s">
        <v>3482</v>
      </c>
      <c r="C4322" s="18" t="s">
        <v>28</v>
      </c>
      <c r="D4322" s="19">
        <v>142.37</v>
      </c>
    </row>
    <row r="4323" spans="1:4" ht="26.25" x14ac:dyDescent="0.25">
      <c r="A4323" s="18">
        <v>92464</v>
      </c>
      <c r="B4323" s="80" t="s">
        <v>3483</v>
      </c>
      <c r="C4323" s="18" t="s">
        <v>28</v>
      </c>
      <c r="D4323" s="19">
        <v>136.04</v>
      </c>
    </row>
    <row r="4324" spans="1:4" ht="26.25" x14ac:dyDescent="0.25">
      <c r="A4324" s="18">
        <v>105403</v>
      </c>
      <c r="B4324" s="80" t="s">
        <v>3484</v>
      </c>
      <c r="C4324" s="18" t="s">
        <v>28</v>
      </c>
      <c r="D4324" s="19">
        <v>201.7</v>
      </c>
    </row>
    <row r="4325" spans="1:4" ht="26.25" x14ac:dyDescent="0.25">
      <c r="A4325" s="18">
        <v>96252</v>
      </c>
      <c r="B4325" s="80" t="s">
        <v>3485</v>
      </c>
      <c r="C4325" s="18" t="s">
        <v>28</v>
      </c>
      <c r="D4325" s="19">
        <v>164.08</v>
      </c>
    </row>
    <row r="4326" spans="1:4" ht="26.25" x14ac:dyDescent="0.25">
      <c r="A4326" s="18">
        <v>96254</v>
      </c>
      <c r="B4326" s="80" t="s">
        <v>3486</v>
      </c>
      <c r="C4326" s="18" t="s">
        <v>37</v>
      </c>
      <c r="D4326" s="19">
        <v>0</v>
      </c>
    </row>
    <row r="4327" spans="1:4" ht="26.25" x14ac:dyDescent="0.25">
      <c r="A4327" s="18">
        <v>96253</v>
      </c>
      <c r="B4327" s="80" t="s">
        <v>3487</v>
      </c>
      <c r="C4327" s="18" t="s">
        <v>37</v>
      </c>
      <c r="D4327" s="19">
        <v>0</v>
      </c>
    </row>
    <row r="4328" spans="1:4" ht="26.25" x14ac:dyDescent="0.25">
      <c r="A4328" s="18">
        <v>105406</v>
      </c>
      <c r="B4328" s="80" t="s">
        <v>3488</v>
      </c>
      <c r="C4328" s="18" t="s">
        <v>28</v>
      </c>
      <c r="D4328" s="19">
        <v>210.52</v>
      </c>
    </row>
    <row r="4329" spans="1:4" x14ac:dyDescent="0.25">
      <c r="A4329" s="18">
        <v>96264</v>
      </c>
      <c r="B4329" s="80" t="s">
        <v>3489</v>
      </c>
      <c r="C4329" s="18" t="s">
        <v>28</v>
      </c>
      <c r="D4329" s="19">
        <v>0</v>
      </c>
    </row>
    <row r="4330" spans="1:4" x14ac:dyDescent="0.25">
      <c r="A4330" s="18">
        <v>105405</v>
      </c>
      <c r="B4330" s="80" t="s">
        <v>3490</v>
      </c>
      <c r="C4330" s="18" t="s">
        <v>28</v>
      </c>
      <c r="D4330" s="19">
        <v>0</v>
      </c>
    </row>
    <row r="4331" spans="1:4" ht="26.25" x14ac:dyDescent="0.25">
      <c r="A4331" s="18">
        <v>96258</v>
      </c>
      <c r="B4331" s="80" t="s">
        <v>3491</v>
      </c>
      <c r="C4331" s="18" t="s">
        <v>28</v>
      </c>
      <c r="D4331" s="19">
        <v>151.21</v>
      </c>
    </row>
    <row r="4332" spans="1:4" x14ac:dyDescent="0.25">
      <c r="A4332" s="18">
        <v>96262</v>
      </c>
      <c r="B4332" s="80" t="s">
        <v>3492</v>
      </c>
      <c r="C4332" s="18" t="s">
        <v>28</v>
      </c>
      <c r="D4332" s="19">
        <v>0</v>
      </c>
    </row>
    <row r="4333" spans="1:4" x14ac:dyDescent="0.25">
      <c r="A4333" s="18">
        <v>105404</v>
      </c>
      <c r="B4333" s="80" t="s">
        <v>3493</v>
      </c>
      <c r="C4333" s="18" t="s">
        <v>28</v>
      </c>
      <c r="D4333" s="19">
        <v>0</v>
      </c>
    </row>
    <row r="4334" spans="1:4" ht="26.25" x14ac:dyDescent="0.25">
      <c r="A4334" s="18">
        <v>92751</v>
      </c>
      <c r="B4334" s="80" t="s">
        <v>3494</v>
      </c>
      <c r="C4334" s="18" t="s">
        <v>107</v>
      </c>
      <c r="D4334" s="19">
        <v>1839.56</v>
      </c>
    </row>
    <row r="4335" spans="1:4" ht="26.25" x14ac:dyDescent="0.25">
      <c r="A4335" s="18">
        <v>92752</v>
      </c>
      <c r="B4335" s="80" t="s">
        <v>3495</v>
      </c>
      <c r="C4335" s="18" t="s">
        <v>107</v>
      </c>
      <c r="D4335" s="19">
        <v>2180.69</v>
      </c>
    </row>
    <row r="4336" spans="1:4" ht="26.25" x14ac:dyDescent="0.25">
      <c r="A4336" s="18">
        <v>92750</v>
      </c>
      <c r="B4336" s="80" t="s">
        <v>3496</v>
      </c>
      <c r="C4336" s="18" t="s">
        <v>107</v>
      </c>
      <c r="D4336" s="19">
        <v>1495.78</v>
      </c>
    </row>
    <row r="4337" spans="1:4" ht="26.25" x14ac:dyDescent="0.25">
      <c r="A4337" s="18">
        <v>92749</v>
      </c>
      <c r="B4337" s="80" t="s">
        <v>3497</v>
      </c>
      <c r="C4337" s="18" t="s">
        <v>107</v>
      </c>
      <c r="D4337" s="19">
        <v>908.08</v>
      </c>
    </row>
    <row r="4338" spans="1:4" ht="26.25" x14ac:dyDescent="0.25">
      <c r="A4338" s="18">
        <v>92745</v>
      </c>
      <c r="B4338" s="80" t="s">
        <v>3498</v>
      </c>
      <c r="C4338" s="18" t="s">
        <v>107</v>
      </c>
      <c r="D4338" s="19">
        <v>780.33</v>
      </c>
    </row>
    <row r="4339" spans="1:4" ht="26.25" x14ac:dyDescent="0.25">
      <c r="A4339" s="18">
        <v>92747</v>
      </c>
      <c r="B4339" s="80" t="s">
        <v>3499</v>
      </c>
      <c r="C4339" s="18" t="s">
        <v>107</v>
      </c>
      <c r="D4339" s="19">
        <v>864.95</v>
      </c>
    </row>
    <row r="4340" spans="1:4" ht="26.25" x14ac:dyDescent="0.25">
      <c r="A4340" s="18">
        <v>92743</v>
      </c>
      <c r="B4340" s="80" t="s">
        <v>3500</v>
      </c>
      <c r="C4340" s="18" t="s">
        <v>107</v>
      </c>
      <c r="D4340" s="19">
        <v>645.91999999999996</v>
      </c>
    </row>
    <row r="4341" spans="1:4" ht="26.25" x14ac:dyDescent="0.25">
      <c r="A4341" s="18">
        <v>92746</v>
      </c>
      <c r="B4341" s="80" t="s">
        <v>3501</v>
      </c>
      <c r="C4341" s="18" t="s">
        <v>107</v>
      </c>
      <c r="D4341" s="19">
        <v>699.37</v>
      </c>
    </row>
    <row r="4342" spans="1:4" ht="26.25" x14ac:dyDescent="0.25">
      <c r="A4342" s="18">
        <v>92748</v>
      </c>
      <c r="B4342" s="80" t="s">
        <v>3502</v>
      </c>
      <c r="C4342" s="18" t="s">
        <v>107</v>
      </c>
      <c r="D4342" s="19">
        <v>766.83</v>
      </c>
    </row>
    <row r="4343" spans="1:4" ht="26.25" x14ac:dyDescent="0.25">
      <c r="A4343" s="18">
        <v>92744</v>
      </c>
      <c r="B4343" s="80" t="s">
        <v>3503</v>
      </c>
      <c r="C4343" s="18" t="s">
        <v>107</v>
      </c>
      <c r="D4343" s="19">
        <v>588.41999999999996</v>
      </c>
    </row>
    <row r="4344" spans="1:4" ht="39" x14ac:dyDescent="0.25">
      <c r="A4344" s="18">
        <v>92754</v>
      </c>
      <c r="B4344" s="80" t="s">
        <v>3504</v>
      </c>
      <c r="C4344" s="18" t="s">
        <v>107</v>
      </c>
      <c r="D4344" s="19">
        <v>607.59</v>
      </c>
    </row>
    <row r="4345" spans="1:4" ht="39" x14ac:dyDescent="0.25">
      <c r="A4345" s="18">
        <v>92753</v>
      </c>
      <c r="B4345" s="80" t="s">
        <v>3505</v>
      </c>
      <c r="C4345" s="18" t="s">
        <v>107</v>
      </c>
      <c r="D4345" s="19">
        <v>617.88</v>
      </c>
    </row>
    <row r="4346" spans="1:4" ht="26.25" x14ac:dyDescent="0.25">
      <c r="A4346" s="18">
        <v>92755</v>
      </c>
      <c r="B4346" s="80" t="s">
        <v>3506</v>
      </c>
      <c r="C4346" s="18" t="s">
        <v>28</v>
      </c>
      <c r="D4346" s="19">
        <v>235.84</v>
      </c>
    </row>
    <row r="4347" spans="1:4" ht="26.25" x14ac:dyDescent="0.25">
      <c r="A4347" s="18">
        <v>92756</v>
      </c>
      <c r="B4347" s="80" t="s">
        <v>3507</v>
      </c>
      <c r="C4347" s="18" t="s">
        <v>28</v>
      </c>
      <c r="D4347" s="19">
        <v>271.41000000000003</v>
      </c>
    </row>
    <row r="4348" spans="1:4" ht="26.25" x14ac:dyDescent="0.25">
      <c r="A4348" s="18">
        <v>92757</v>
      </c>
      <c r="B4348" s="80" t="s">
        <v>3508</v>
      </c>
      <c r="C4348" s="18" t="s">
        <v>28</v>
      </c>
      <c r="D4348" s="19">
        <v>313.93</v>
      </c>
    </row>
    <row r="4349" spans="1:4" ht="26.25" x14ac:dyDescent="0.25">
      <c r="A4349" s="18">
        <v>92758</v>
      </c>
      <c r="B4349" s="80" t="s">
        <v>3509</v>
      </c>
      <c r="C4349" s="18" t="s">
        <v>107</v>
      </c>
      <c r="D4349" s="19">
        <v>641.75</v>
      </c>
    </row>
    <row r="4350" spans="1:4" ht="39" x14ac:dyDescent="0.25">
      <c r="A4350" s="18">
        <v>104500</v>
      </c>
      <c r="B4350" s="80" t="s">
        <v>12461</v>
      </c>
      <c r="C4350" s="18" t="s">
        <v>37</v>
      </c>
      <c r="D4350" s="19">
        <v>0</v>
      </c>
    </row>
    <row r="4351" spans="1:4" ht="39" x14ac:dyDescent="0.25">
      <c r="A4351" s="18">
        <v>104503</v>
      </c>
      <c r="B4351" s="80" t="s">
        <v>12462</v>
      </c>
      <c r="C4351" s="18" t="s">
        <v>37</v>
      </c>
      <c r="D4351" s="19">
        <v>0</v>
      </c>
    </row>
    <row r="4352" spans="1:4" ht="39" x14ac:dyDescent="0.25">
      <c r="A4352" s="18">
        <v>104504</v>
      </c>
      <c r="B4352" s="80" t="s">
        <v>12463</v>
      </c>
      <c r="C4352" s="18" t="s">
        <v>37</v>
      </c>
      <c r="D4352" s="19">
        <v>0</v>
      </c>
    </row>
    <row r="4353" spans="1:4" ht="39" x14ac:dyDescent="0.25">
      <c r="A4353" s="18">
        <v>104507</v>
      </c>
      <c r="B4353" s="80" t="s">
        <v>12464</v>
      </c>
      <c r="C4353" s="18" t="s">
        <v>37</v>
      </c>
      <c r="D4353" s="19">
        <v>0</v>
      </c>
    </row>
    <row r="4354" spans="1:4" ht="39" x14ac:dyDescent="0.25">
      <c r="A4354" s="18">
        <v>104508</v>
      </c>
      <c r="B4354" s="80" t="s">
        <v>12465</v>
      </c>
      <c r="C4354" s="18" t="s">
        <v>37</v>
      </c>
      <c r="D4354" s="19">
        <v>0</v>
      </c>
    </row>
    <row r="4355" spans="1:4" ht="39" x14ac:dyDescent="0.25">
      <c r="A4355" s="18">
        <v>104509</v>
      </c>
      <c r="B4355" s="80" t="s">
        <v>12466</v>
      </c>
      <c r="C4355" s="18" t="s">
        <v>37</v>
      </c>
      <c r="D4355" s="19">
        <v>0</v>
      </c>
    </row>
    <row r="4356" spans="1:4" ht="39" x14ac:dyDescent="0.25">
      <c r="A4356" s="18">
        <v>104512</v>
      </c>
      <c r="B4356" s="80" t="s">
        <v>12467</v>
      </c>
      <c r="C4356" s="18" t="s">
        <v>37</v>
      </c>
      <c r="D4356" s="19">
        <v>0</v>
      </c>
    </row>
    <row r="4357" spans="1:4" ht="39" x14ac:dyDescent="0.25">
      <c r="A4357" s="18">
        <v>104513</v>
      </c>
      <c r="B4357" s="80" t="s">
        <v>12468</v>
      </c>
      <c r="C4357" s="18" t="s">
        <v>37</v>
      </c>
      <c r="D4357" s="19">
        <v>0</v>
      </c>
    </row>
    <row r="4358" spans="1:4" ht="39" x14ac:dyDescent="0.25">
      <c r="A4358" s="18">
        <v>104514</v>
      </c>
      <c r="B4358" s="80" t="s">
        <v>12469</v>
      </c>
      <c r="C4358" s="18" t="s">
        <v>37</v>
      </c>
      <c r="D4358" s="19">
        <v>0</v>
      </c>
    </row>
    <row r="4359" spans="1:4" ht="39" x14ac:dyDescent="0.25">
      <c r="A4359" s="18">
        <v>104501</v>
      </c>
      <c r="B4359" s="80" t="s">
        <v>12470</v>
      </c>
      <c r="C4359" s="18" t="s">
        <v>37</v>
      </c>
      <c r="D4359" s="19">
        <v>0</v>
      </c>
    </row>
    <row r="4360" spans="1:4" ht="39" x14ac:dyDescent="0.25">
      <c r="A4360" s="18">
        <v>104502</v>
      </c>
      <c r="B4360" s="80" t="s">
        <v>12471</v>
      </c>
      <c r="C4360" s="18" t="s">
        <v>37</v>
      </c>
      <c r="D4360" s="19">
        <v>0</v>
      </c>
    </row>
    <row r="4361" spans="1:4" ht="39" x14ac:dyDescent="0.25">
      <c r="A4361" s="18">
        <v>104505</v>
      </c>
      <c r="B4361" s="80" t="s">
        <v>12472</v>
      </c>
      <c r="C4361" s="18" t="s">
        <v>37</v>
      </c>
      <c r="D4361" s="19">
        <v>0</v>
      </c>
    </row>
    <row r="4362" spans="1:4" ht="39" x14ac:dyDescent="0.25">
      <c r="A4362" s="18">
        <v>104506</v>
      </c>
      <c r="B4362" s="80" t="s">
        <v>12473</v>
      </c>
      <c r="C4362" s="18" t="s">
        <v>37</v>
      </c>
      <c r="D4362" s="19">
        <v>0</v>
      </c>
    </row>
    <row r="4363" spans="1:4" ht="39" x14ac:dyDescent="0.25">
      <c r="A4363" s="18">
        <v>104510</v>
      </c>
      <c r="B4363" s="80" t="s">
        <v>12474</v>
      </c>
      <c r="C4363" s="18" t="s">
        <v>37</v>
      </c>
      <c r="D4363" s="19">
        <v>0</v>
      </c>
    </row>
    <row r="4364" spans="1:4" ht="39" x14ac:dyDescent="0.25">
      <c r="A4364" s="18">
        <v>104511</v>
      </c>
      <c r="B4364" s="80" t="s">
        <v>12475</v>
      </c>
      <c r="C4364" s="18" t="s">
        <v>37</v>
      </c>
      <c r="D4364" s="19">
        <v>0</v>
      </c>
    </row>
    <row r="4365" spans="1:4" ht="39" x14ac:dyDescent="0.25">
      <c r="A4365" s="18">
        <v>104491</v>
      </c>
      <c r="B4365" s="80" t="s">
        <v>12476</v>
      </c>
      <c r="C4365" s="18" t="s">
        <v>37</v>
      </c>
      <c r="D4365" s="19">
        <v>4382.8999999999996</v>
      </c>
    </row>
    <row r="4366" spans="1:4" ht="39" x14ac:dyDescent="0.25">
      <c r="A4366" s="18">
        <v>104492</v>
      </c>
      <c r="B4366" s="80" t="s">
        <v>12477</v>
      </c>
      <c r="C4366" s="18" t="s">
        <v>37</v>
      </c>
      <c r="D4366" s="19">
        <v>5480.69</v>
      </c>
    </row>
    <row r="4367" spans="1:4" ht="39" x14ac:dyDescent="0.25">
      <c r="A4367" s="18">
        <v>104493</v>
      </c>
      <c r="B4367" s="80" t="s">
        <v>12478</v>
      </c>
      <c r="C4367" s="18" t="s">
        <v>37</v>
      </c>
      <c r="D4367" s="19">
        <v>0</v>
      </c>
    </row>
    <row r="4368" spans="1:4" ht="39" x14ac:dyDescent="0.25">
      <c r="A4368" s="18">
        <v>104494</v>
      </c>
      <c r="B4368" s="80" t="s">
        <v>12479</v>
      </c>
      <c r="C4368" s="18" t="s">
        <v>37</v>
      </c>
      <c r="D4368" s="19">
        <v>7403.72</v>
      </c>
    </row>
    <row r="4369" spans="1:4" ht="39" x14ac:dyDescent="0.25">
      <c r="A4369" s="18">
        <v>104495</v>
      </c>
      <c r="B4369" s="80" t="s">
        <v>12480</v>
      </c>
      <c r="C4369" s="18" t="s">
        <v>37</v>
      </c>
      <c r="D4369" s="19">
        <v>0</v>
      </c>
    </row>
    <row r="4370" spans="1:4" ht="39" x14ac:dyDescent="0.25">
      <c r="A4370" s="18">
        <v>104496</v>
      </c>
      <c r="B4370" s="80" t="s">
        <v>12481</v>
      </c>
      <c r="C4370" s="18" t="s">
        <v>37</v>
      </c>
      <c r="D4370" s="19">
        <v>0</v>
      </c>
    </row>
    <row r="4371" spans="1:4" ht="39" x14ac:dyDescent="0.25">
      <c r="A4371" s="18">
        <v>104497</v>
      </c>
      <c r="B4371" s="80" t="s">
        <v>12482</v>
      </c>
      <c r="C4371" s="18" t="s">
        <v>37</v>
      </c>
      <c r="D4371" s="19">
        <v>8886.57</v>
      </c>
    </row>
    <row r="4372" spans="1:4" ht="39" x14ac:dyDescent="0.25">
      <c r="A4372" s="18">
        <v>104498</v>
      </c>
      <c r="B4372" s="80" t="s">
        <v>12483</v>
      </c>
      <c r="C4372" s="18" t="s">
        <v>37</v>
      </c>
      <c r="D4372" s="19">
        <v>0</v>
      </c>
    </row>
    <row r="4373" spans="1:4" ht="39" x14ac:dyDescent="0.25">
      <c r="A4373" s="18">
        <v>104499</v>
      </c>
      <c r="B4373" s="80" t="s">
        <v>12484</v>
      </c>
      <c r="C4373" s="18" t="s">
        <v>37</v>
      </c>
      <c r="D4373" s="19">
        <v>0</v>
      </c>
    </row>
    <row r="4374" spans="1:4" x14ac:dyDescent="0.25">
      <c r="A4374" s="18">
        <v>104515</v>
      </c>
      <c r="B4374" s="80" t="s">
        <v>3510</v>
      </c>
      <c r="C4374" s="18" t="s">
        <v>28</v>
      </c>
      <c r="D4374" s="19">
        <v>25.93</v>
      </c>
    </row>
    <row r="4375" spans="1:4" x14ac:dyDescent="0.25">
      <c r="A4375" s="18">
        <v>106549</v>
      </c>
      <c r="B4375" s="80" t="s">
        <v>14241</v>
      </c>
      <c r="C4375" s="18" t="s">
        <v>37</v>
      </c>
      <c r="D4375" s="19">
        <v>0</v>
      </c>
    </row>
    <row r="4376" spans="1:4" x14ac:dyDescent="0.25">
      <c r="A4376" s="18">
        <v>106548</v>
      </c>
      <c r="B4376" s="80" t="s">
        <v>14242</v>
      </c>
      <c r="C4376" s="18" t="s">
        <v>37</v>
      </c>
      <c r="D4376" s="19">
        <v>0</v>
      </c>
    </row>
    <row r="4377" spans="1:4" x14ac:dyDescent="0.25">
      <c r="A4377" s="18">
        <v>106550</v>
      </c>
      <c r="B4377" s="80" t="s">
        <v>14243</v>
      </c>
      <c r="C4377" s="18" t="s">
        <v>37</v>
      </c>
      <c r="D4377" s="19">
        <v>4.63</v>
      </c>
    </row>
    <row r="4378" spans="1:4" ht="26.25" x14ac:dyDescent="0.25">
      <c r="A4378" s="18">
        <v>87430</v>
      </c>
      <c r="B4378" s="80" t="s">
        <v>3511</v>
      </c>
      <c r="C4378" s="18" t="s">
        <v>28</v>
      </c>
      <c r="D4378" s="19">
        <v>21.87</v>
      </c>
    </row>
    <row r="4379" spans="1:4" ht="26.25" x14ac:dyDescent="0.25">
      <c r="A4379" s="18">
        <v>87433</v>
      </c>
      <c r="B4379" s="80" t="s">
        <v>3512</v>
      </c>
      <c r="C4379" s="18" t="s">
        <v>28</v>
      </c>
      <c r="D4379" s="19">
        <v>32.03</v>
      </c>
    </row>
    <row r="4380" spans="1:4" ht="26.25" x14ac:dyDescent="0.25">
      <c r="A4380" s="18">
        <v>87436</v>
      </c>
      <c r="B4380" s="80" t="s">
        <v>3513</v>
      </c>
      <c r="C4380" s="18" t="s">
        <v>28</v>
      </c>
      <c r="D4380" s="19">
        <v>36.1</v>
      </c>
    </row>
    <row r="4381" spans="1:4" ht="26.25" x14ac:dyDescent="0.25">
      <c r="A4381" s="18">
        <v>87439</v>
      </c>
      <c r="B4381" s="80" t="s">
        <v>3514</v>
      </c>
      <c r="C4381" s="18" t="s">
        <v>28</v>
      </c>
      <c r="D4381" s="19">
        <v>44.4</v>
      </c>
    </row>
    <row r="4382" spans="1:4" ht="26.25" x14ac:dyDescent="0.25">
      <c r="A4382" s="18">
        <v>104633</v>
      </c>
      <c r="B4382" s="80" t="s">
        <v>3515</v>
      </c>
      <c r="C4382" s="18" t="s">
        <v>28</v>
      </c>
      <c r="D4382" s="19">
        <v>29.56</v>
      </c>
    </row>
    <row r="4383" spans="1:4" ht="26.25" x14ac:dyDescent="0.25">
      <c r="A4383" s="18">
        <v>104634</v>
      </c>
      <c r="B4383" s="80" t="s">
        <v>3516</v>
      </c>
      <c r="C4383" s="18" t="s">
        <v>28</v>
      </c>
      <c r="D4383" s="19">
        <v>43.88</v>
      </c>
    </row>
    <row r="4384" spans="1:4" x14ac:dyDescent="0.25">
      <c r="A4384" s="18">
        <v>87418</v>
      </c>
      <c r="B4384" s="80" t="s">
        <v>3517</v>
      </c>
      <c r="C4384" s="18" t="s">
        <v>28</v>
      </c>
      <c r="D4384" s="19">
        <v>21.74</v>
      </c>
    </row>
    <row r="4385" spans="1:4" x14ac:dyDescent="0.25">
      <c r="A4385" s="18">
        <v>87421</v>
      </c>
      <c r="B4385" s="80" t="s">
        <v>3518</v>
      </c>
      <c r="C4385" s="18" t="s">
        <v>28</v>
      </c>
      <c r="D4385" s="19">
        <v>33.47</v>
      </c>
    </row>
    <row r="4386" spans="1:4" ht="26.25" x14ac:dyDescent="0.25">
      <c r="A4386" s="18">
        <v>104628</v>
      </c>
      <c r="B4386" s="80" t="s">
        <v>3519</v>
      </c>
      <c r="C4386" s="18" t="s">
        <v>28</v>
      </c>
      <c r="D4386" s="19">
        <v>33.39</v>
      </c>
    </row>
    <row r="4387" spans="1:4" ht="26.25" x14ac:dyDescent="0.25">
      <c r="A4387" s="18">
        <v>104631</v>
      </c>
      <c r="B4387" s="80" t="s">
        <v>3520</v>
      </c>
      <c r="C4387" s="18" t="s">
        <v>28</v>
      </c>
      <c r="D4387" s="19">
        <v>45.94</v>
      </c>
    </row>
    <row r="4388" spans="1:4" ht="26.25" x14ac:dyDescent="0.25">
      <c r="A4388" s="18">
        <v>104627</v>
      </c>
      <c r="B4388" s="80" t="s">
        <v>3521</v>
      </c>
      <c r="C4388" s="18" t="s">
        <v>28</v>
      </c>
      <c r="D4388" s="19">
        <v>21.72</v>
      </c>
    </row>
    <row r="4389" spans="1:4" ht="26.25" x14ac:dyDescent="0.25">
      <c r="A4389" s="18">
        <v>104630</v>
      </c>
      <c r="B4389" s="80" t="s">
        <v>3522</v>
      </c>
      <c r="C4389" s="18" t="s">
        <v>28</v>
      </c>
      <c r="D4389" s="19">
        <v>34.28</v>
      </c>
    </row>
    <row r="4390" spans="1:4" ht="26.25" x14ac:dyDescent="0.25">
      <c r="A4390" s="18">
        <v>104629</v>
      </c>
      <c r="B4390" s="80" t="s">
        <v>3523</v>
      </c>
      <c r="C4390" s="18" t="s">
        <v>28</v>
      </c>
      <c r="D4390" s="19">
        <v>40.090000000000003</v>
      </c>
    </row>
    <row r="4391" spans="1:4" ht="26.25" x14ac:dyDescent="0.25">
      <c r="A4391" s="18">
        <v>104632</v>
      </c>
      <c r="B4391" s="80" t="s">
        <v>3524</v>
      </c>
      <c r="C4391" s="18" t="s">
        <v>28</v>
      </c>
      <c r="D4391" s="19">
        <v>52.65</v>
      </c>
    </row>
    <row r="4392" spans="1:4" ht="26.25" x14ac:dyDescent="0.25">
      <c r="A4392" s="18">
        <v>87412</v>
      </c>
      <c r="B4392" s="80" t="s">
        <v>3525</v>
      </c>
      <c r="C4392" s="18" t="s">
        <v>28</v>
      </c>
      <c r="D4392" s="19">
        <v>27.88</v>
      </c>
    </row>
    <row r="4393" spans="1:4" ht="26.25" x14ac:dyDescent="0.25">
      <c r="A4393" s="18">
        <v>87415</v>
      </c>
      <c r="B4393" s="80" t="s">
        <v>3526</v>
      </c>
      <c r="C4393" s="18" t="s">
        <v>28</v>
      </c>
      <c r="D4393" s="19">
        <v>39.200000000000003</v>
      </c>
    </row>
    <row r="4394" spans="1:4" ht="26.25" x14ac:dyDescent="0.25">
      <c r="A4394" s="18">
        <v>87411</v>
      </c>
      <c r="B4394" s="80" t="s">
        <v>3527</v>
      </c>
      <c r="C4394" s="18" t="s">
        <v>28</v>
      </c>
      <c r="D4394" s="19">
        <v>18.88</v>
      </c>
    </row>
    <row r="4395" spans="1:4" ht="26.25" x14ac:dyDescent="0.25">
      <c r="A4395" s="18">
        <v>87414</v>
      </c>
      <c r="B4395" s="80" t="s">
        <v>3528</v>
      </c>
      <c r="C4395" s="18" t="s">
        <v>28</v>
      </c>
      <c r="D4395" s="19">
        <v>30.21</v>
      </c>
    </row>
    <row r="4396" spans="1:4" ht="26.25" x14ac:dyDescent="0.25">
      <c r="A4396" s="18">
        <v>87413</v>
      </c>
      <c r="B4396" s="80" t="s">
        <v>3529</v>
      </c>
      <c r="C4396" s="18" t="s">
        <v>28</v>
      </c>
      <c r="D4396" s="19">
        <v>33.04</v>
      </c>
    </row>
    <row r="4397" spans="1:4" ht="26.25" x14ac:dyDescent="0.25">
      <c r="A4397" s="18">
        <v>87416</v>
      </c>
      <c r="B4397" s="80" t="s">
        <v>3530</v>
      </c>
      <c r="C4397" s="18" t="s">
        <v>28</v>
      </c>
      <c r="D4397" s="19">
        <v>44.36</v>
      </c>
    </row>
    <row r="4398" spans="1:4" ht="26.25" x14ac:dyDescent="0.25">
      <c r="A4398" s="18">
        <v>104635</v>
      </c>
      <c r="B4398" s="80" t="s">
        <v>3531</v>
      </c>
      <c r="C4398" s="18" t="s">
        <v>28</v>
      </c>
      <c r="D4398" s="19">
        <v>60.13</v>
      </c>
    </row>
    <row r="4399" spans="1:4" ht="26.25" x14ac:dyDescent="0.25">
      <c r="A4399" s="18">
        <v>104636</v>
      </c>
      <c r="B4399" s="80" t="s">
        <v>3532</v>
      </c>
      <c r="C4399" s="18" t="s">
        <v>28</v>
      </c>
      <c r="D4399" s="19">
        <v>70.099999999999994</v>
      </c>
    </row>
    <row r="4400" spans="1:4" x14ac:dyDescent="0.25">
      <c r="A4400" s="18">
        <v>87424</v>
      </c>
      <c r="B4400" s="80" t="s">
        <v>3533</v>
      </c>
      <c r="C4400" s="18" t="s">
        <v>28</v>
      </c>
      <c r="D4400" s="19">
        <v>43.52</v>
      </c>
    </row>
    <row r="4401" spans="1:4" x14ac:dyDescent="0.25">
      <c r="A4401" s="18">
        <v>87427</v>
      </c>
      <c r="B4401" s="80" t="s">
        <v>3534</v>
      </c>
      <c r="C4401" s="18" t="s">
        <v>28</v>
      </c>
      <c r="D4401" s="19">
        <v>51.68</v>
      </c>
    </row>
    <row r="4402" spans="1:4" x14ac:dyDescent="0.25">
      <c r="A4402" s="18">
        <v>89998</v>
      </c>
      <c r="B4402" s="80" t="s">
        <v>3535</v>
      </c>
      <c r="C4402" s="18" t="s">
        <v>280</v>
      </c>
      <c r="D4402" s="19">
        <v>10.35</v>
      </c>
    </row>
    <row r="4403" spans="1:4" x14ac:dyDescent="0.25">
      <c r="A4403" s="18">
        <v>102920</v>
      </c>
      <c r="B4403" s="80" t="s">
        <v>3536</v>
      </c>
      <c r="C4403" s="18" t="s">
        <v>280</v>
      </c>
      <c r="D4403" s="19">
        <v>8.4499999999999993</v>
      </c>
    </row>
    <row r="4404" spans="1:4" x14ac:dyDescent="0.25">
      <c r="A4404" s="18">
        <v>102923</v>
      </c>
      <c r="B4404" s="80" t="s">
        <v>3537</v>
      </c>
      <c r="C4404" s="18" t="s">
        <v>280</v>
      </c>
      <c r="D4404" s="19">
        <v>7.88</v>
      </c>
    </row>
    <row r="4405" spans="1:4" x14ac:dyDescent="0.25">
      <c r="A4405" s="18">
        <v>90000</v>
      </c>
      <c r="B4405" s="80" t="s">
        <v>3538</v>
      </c>
      <c r="C4405" s="18" t="s">
        <v>280</v>
      </c>
      <c r="D4405" s="19">
        <v>13.46</v>
      </c>
    </row>
    <row r="4406" spans="1:4" x14ac:dyDescent="0.25">
      <c r="A4406" s="18">
        <v>103088</v>
      </c>
      <c r="B4406" s="80" t="s">
        <v>3539</v>
      </c>
      <c r="C4406" s="18" t="s">
        <v>280</v>
      </c>
      <c r="D4406" s="19">
        <v>10.44</v>
      </c>
    </row>
    <row r="4407" spans="1:4" x14ac:dyDescent="0.25">
      <c r="A4407" s="18">
        <v>102922</v>
      </c>
      <c r="B4407" s="80" t="s">
        <v>3540</v>
      </c>
      <c r="C4407" s="18" t="s">
        <v>280</v>
      </c>
      <c r="D4407" s="19">
        <v>9.1</v>
      </c>
    </row>
    <row r="4408" spans="1:4" x14ac:dyDescent="0.25">
      <c r="A4408" s="18">
        <v>89999</v>
      </c>
      <c r="B4408" s="80" t="s">
        <v>3541</v>
      </c>
      <c r="C4408" s="18" t="s">
        <v>280</v>
      </c>
      <c r="D4408" s="19">
        <v>16.98</v>
      </c>
    </row>
    <row r="4409" spans="1:4" x14ac:dyDescent="0.25">
      <c r="A4409" s="18">
        <v>89996</v>
      </c>
      <c r="B4409" s="80" t="s">
        <v>3542</v>
      </c>
      <c r="C4409" s="18" t="s">
        <v>280</v>
      </c>
      <c r="D4409" s="19">
        <v>10.96</v>
      </c>
    </row>
    <row r="4410" spans="1:4" x14ac:dyDescent="0.25">
      <c r="A4410" s="18">
        <v>89997</v>
      </c>
      <c r="B4410" s="80" t="s">
        <v>3543</v>
      </c>
      <c r="C4410" s="18" t="s">
        <v>280</v>
      </c>
      <c r="D4410" s="19">
        <v>8.83</v>
      </c>
    </row>
    <row r="4411" spans="1:4" x14ac:dyDescent="0.25">
      <c r="A4411" s="18">
        <v>102921</v>
      </c>
      <c r="B4411" s="80" t="s">
        <v>3544</v>
      </c>
      <c r="C4411" s="18" t="s">
        <v>280</v>
      </c>
      <c r="D4411" s="19">
        <v>8.11</v>
      </c>
    </row>
    <row r="4412" spans="1:4" ht="26.25" x14ac:dyDescent="0.25">
      <c r="A4412" s="18">
        <v>90278</v>
      </c>
      <c r="B4412" s="80" t="s">
        <v>3545</v>
      </c>
      <c r="C4412" s="18" t="s">
        <v>107</v>
      </c>
      <c r="D4412" s="19">
        <v>571.91999999999996</v>
      </c>
    </row>
    <row r="4413" spans="1:4" ht="26.25" x14ac:dyDescent="0.25">
      <c r="A4413" s="18">
        <v>90282</v>
      </c>
      <c r="B4413" s="80" t="s">
        <v>3546</v>
      </c>
      <c r="C4413" s="18" t="s">
        <v>107</v>
      </c>
      <c r="D4413" s="19">
        <v>559.61</v>
      </c>
    </row>
    <row r="4414" spans="1:4" ht="26.25" x14ac:dyDescent="0.25">
      <c r="A4414" s="18">
        <v>90279</v>
      </c>
      <c r="B4414" s="80" t="s">
        <v>3547</v>
      </c>
      <c r="C4414" s="18" t="s">
        <v>107</v>
      </c>
      <c r="D4414" s="19">
        <v>636.67999999999995</v>
      </c>
    </row>
    <row r="4415" spans="1:4" ht="26.25" x14ac:dyDescent="0.25">
      <c r="A4415" s="18">
        <v>90283</v>
      </c>
      <c r="B4415" s="80" t="s">
        <v>3548</v>
      </c>
      <c r="C4415" s="18" t="s">
        <v>107</v>
      </c>
      <c r="D4415" s="19">
        <v>624.17999999999995</v>
      </c>
    </row>
    <row r="4416" spans="1:4" ht="26.25" x14ac:dyDescent="0.25">
      <c r="A4416" s="18">
        <v>90280</v>
      </c>
      <c r="B4416" s="80" t="s">
        <v>3549</v>
      </c>
      <c r="C4416" s="18" t="s">
        <v>107</v>
      </c>
      <c r="D4416" s="19">
        <v>711.13</v>
      </c>
    </row>
    <row r="4417" spans="1:4" ht="26.25" x14ac:dyDescent="0.25">
      <c r="A4417" s="18">
        <v>90284</v>
      </c>
      <c r="B4417" s="80" t="s">
        <v>3550</v>
      </c>
      <c r="C4417" s="18" t="s">
        <v>107</v>
      </c>
      <c r="D4417" s="19">
        <v>702.96</v>
      </c>
    </row>
    <row r="4418" spans="1:4" ht="26.25" x14ac:dyDescent="0.25">
      <c r="A4418" s="18">
        <v>90281</v>
      </c>
      <c r="B4418" s="80" t="s">
        <v>3551</v>
      </c>
      <c r="C4418" s="18" t="s">
        <v>107</v>
      </c>
      <c r="D4418" s="19">
        <v>833.51</v>
      </c>
    </row>
    <row r="4419" spans="1:4" ht="26.25" x14ac:dyDescent="0.25">
      <c r="A4419" s="18">
        <v>90285</v>
      </c>
      <c r="B4419" s="80" t="s">
        <v>3552</v>
      </c>
      <c r="C4419" s="18" t="s">
        <v>107</v>
      </c>
      <c r="D4419" s="19">
        <v>831.26</v>
      </c>
    </row>
    <row r="4420" spans="1:4" x14ac:dyDescent="0.25">
      <c r="A4420" s="18">
        <v>89994</v>
      </c>
      <c r="B4420" s="80" t="s">
        <v>3553</v>
      </c>
      <c r="C4420" s="18" t="s">
        <v>107</v>
      </c>
      <c r="D4420" s="19">
        <v>990.97</v>
      </c>
    </row>
    <row r="4421" spans="1:4" x14ac:dyDescent="0.25">
      <c r="A4421" s="18">
        <v>89995</v>
      </c>
      <c r="B4421" s="80" t="s">
        <v>3554</v>
      </c>
      <c r="C4421" s="18" t="s">
        <v>107</v>
      </c>
      <c r="D4421" s="19">
        <v>1110.2</v>
      </c>
    </row>
    <row r="4422" spans="1:4" x14ac:dyDescent="0.25">
      <c r="A4422" s="18">
        <v>89993</v>
      </c>
      <c r="B4422" s="80" t="s">
        <v>3555</v>
      </c>
      <c r="C4422" s="18" t="s">
        <v>107</v>
      </c>
      <c r="D4422" s="19">
        <v>1151.18</v>
      </c>
    </row>
    <row r="4423" spans="1:4" ht="26.25" x14ac:dyDescent="0.25">
      <c r="A4423" s="18">
        <v>106212</v>
      </c>
      <c r="B4423" s="80" t="s">
        <v>14244</v>
      </c>
      <c r="C4423" s="18" t="s">
        <v>37</v>
      </c>
      <c r="D4423" s="19">
        <v>0</v>
      </c>
    </row>
    <row r="4424" spans="1:4" ht="26.25" x14ac:dyDescent="0.25">
      <c r="A4424" s="18">
        <v>106216</v>
      </c>
      <c r="B4424" s="80" t="s">
        <v>14245</v>
      </c>
      <c r="C4424" s="18" t="s">
        <v>37</v>
      </c>
      <c r="D4424" s="19">
        <v>0</v>
      </c>
    </row>
    <row r="4425" spans="1:4" x14ac:dyDescent="0.25">
      <c r="A4425" s="18">
        <v>99860</v>
      </c>
      <c r="B4425" s="80" t="s">
        <v>14246</v>
      </c>
      <c r="C4425" s="18" t="s">
        <v>37</v>
      </c>
      <c r="D4425" s="19">
        <v>0</v>
      </c>
    </row>
    <row r="4426" spans="1:4" x14ac:dyDescent="0.25">
      <c r="A4426" s="18">
        <v>99858</v>
      </c>
      <c r="B4426" s="80" t="s">
        <v>14247</v>
      </c>
      <c r="C4426" s="18" t="s">
        <v>37</v>
      </c>
      <c r="D4426" s="19">
        <v>0</v>
      </c>
    </row>
    <row r="4427" spans="1:4" x14ac:dyDescent="0.25">
      <c r="A4427" s="18">
        <v>99859</v>
      </c>
      <c r="B4427" s="80" t="s">
        <v>14248</v>
      </c>
      <c r="C4427" s="18" t="s">
        <v>37</v>
      </c>
      <c r="D4427" s="19">
        <v>0</v>
      </c>
    </row>
    <row r="4428" spans="1:4" ht="26.25" x14ac:dyDescent="0.25">
      <c r="A4428" s="18">
        <v>106211</v>
      </c>
      <c r="B4428" s="80" t="s">
        <v>14249</v>
      </c>
      <c r="C4428" s="18" t="s">
        <v>37</v>
      </c>
      <c r="D4428" s="19">
        <v>0</v>
      </c>
    </row>
    <row r="4429" spans="1:4" ht="26.25" x14ac:dyDescent="0.25">
      <c r="A4429" s="18">
        <v>106215</v>
      </c>
      <c r="B4429" s="80" t="s">
        <v>14250</v>
      </c>
      <c r="C4429" s="18" t="s">
        <v>37</v>
      </c>
      <c r="D4429" s="19">
        <v>0</v>
      </c>
    </row>
    <row r="4430" spans="1:4" x14ac:dyDescent="0.25">
      <c r="A4430" s="18">
        <v>99857</v>
      </c>
      <c r="B4430" s="80" t="s">
        <v>14251</v>
      </c>
      <c r="C4430" s="18" t="s">
        <v>37</v>
      </c>
      <c r="D4430" s="19">
        <v>68.86</v>
      </c>
    </row>
    <row r="4431" spans="1:4" x14ac:dyDescent="0.25">
      <c r="A4431" s="18">
        <v>99855</v>
      </c>
      <c r="B4431" s="80" t="s">
        <v>14252</v>
      </c>
      <c r="C4431" s="18" t="s">
        <v>37</v>
      </c>
      <c r="D4431" s="19">
        <v>91.04</v>
      </c>
    </row>
    <row r="4432" spans="1:4" x14ac:dyDescent="0.25">
      <c r="A4432" s="18">
        <v>99856</v>
      </c>
      <c r="B4432" s="80" t="s">
        <v>14253</v>
      </c>
      <c r="C4432" s="18" t="s">
        <v>37</v>
      </c>
      <c r="D4432" s="19">
        <v>0</v>
      </c>
    </row>
    <row r="4433" spans="1:4" ht="26.25" x14ac:dyDescent="0.25">
      <c r="A4433" s="18">
        <v>106210</v>
      </c>
      <c r="B4433" s="80" t="s">
        <v>14254</v>
      </c>
      <c r="C4433" s="18" t="s">
        <v>37</v>
      </c>
      <c r="D4433" s="19">
        <v>0</v>
      </c>
    </row>
    <row r="4434" spans="1:4" ht="26.25" x14ac:dyDescent="0.25">
      <c r="A4434" s="18">
        <v>106214</v>
      </c>
      <c r="B4434" s="80" t="s">
        <v>14255</v>
      </c>
      <c r="C4434" s="18" t="s">
        <v>37</v>
      </c>
      <c r="D4434" s="19">
        <v>0</v>
      </c>
    </row>
    <row r="4435" spans="1:4" x14ac:dyDescent="0.25">
      <c r="A4435" s="18">
        <v>99862</v>
      </c>
      <c r="B4435" s="80" t="s">
        <v>14256</v>
      </c>
      <c r="C4435" s="18" t="s">
        <v>28</v>
      </c>
      <c r="D4435" s="19">
        <v>510.7</v>
      </c>
    </row>
    <row r="4436" spans="1:4" x14ac:dyDescent="0.25">
      <c r="A4436" s="18">
        <v>99861</v>
      </c>
      <c r="B4436" s="80" t="s">
        <v>14257</v>
      </c>
      <c r="C4436" s="18" t="s">
        <v>28</v>
      </c>
      <c r="D4436" s="19">
        <v>515.57000000000005</v>
      </c>
    </row>
    <row r="4437" spans="1:4" ht="39" x14ac:dyDescent="0.25">
      <c r="A4437" s="18">
        <v>106213</v>
      </c>
      <c r="B4437" s="80" t="s">
        <v>14258</v>
      </c>
      <c r="C4437" s="18" t="s">
        <v>37</v>
      </c>
      <c r="D4437" s="19">
        <v>0</v>
      </c>
    </row>
    <row r="4438" spans="1:4" ht="39" x14ac:dyDescent="0.25">
      <c r="A4438" s="18">
        <v>106220</v>
      </c>
      <c r="B4438" s="80" t="s">
        <v>14259</v>
      </c>
      <c r="C4438" s="18" t="s">
        <v>37</v>
      </c>
      <c r="D4438" s="19">
        <v>0</v>
      </c>
    </row>
    <row r="4439" spans="1:4" ht="39" x14ac:dyDescent="0.25">
      <c r="A4439" s="18">
        <v>106221</v>
      </c>
      <c r="B4439" s="80" t="s">
        <v>14260</v>
      </c>
      <c r="C4439" s="18" t="s">
        <v>37</v>
      </c>
      <c r="D4439" s="19">
        <v>0</v>
      </c>
    </row>
    <row r="4440" spans="1:4" ht="39" x14ac:dyDescent="0.25">
      <c r="A4440" s="18">
        <v>99853</v>
      </c>
      <c r="B4440" s="80" t="s">
        <v>14261</v>
      </c>
      <c r="C4440" s="18" t="s">
        <v>37</v>
      </c>
      <c r="D4440" s="19">
        <v>0</v>
      </c>
    </row>
    <row r="4441" spans="1:4" ht="39" x14ac:dyDescent="0.25">
      <c r="A4441" s="18">
        <v>99851</v>
      </c>
      <c r="B4441" s="80" t="s">
        <v>14262</v>
      </c>
      <c r="C4441" s="18" t="s">
        <v>37</v>
      </c>
      <c r="D4441" s="19">
        <v>0</v>
      </c>
    </row>
    <row r="4442" spans="1:4" ht="39" x14ac:dyDescent="0.25">
      <c r="A4442" s="18">
        <v>99854</v>
      </c>
      <c r="B4442" s="80" t="s">
        <v>14263</v>
      </c>
      <c r="C4442" s="18" t="s">
        <v>37</v>
      </c>
      <c r="D4442" s="19">
        <v>0</v>
      </c>
    </row>
    <row r="4443" spans="1:4" ht="39" x14ac:dyDescent="0.25">
      <c r="A4443" s="18">
        <v>99852</v>
      </c>
      <c r="B4443" s="80" t="s">
        <v>14264</v>
      </c>
      <c r="C4443" s="18" t="s">
        <v>37</v>
      </c>
      <c r="D4443" s="19">
        <v>0</v>
      </c>
    </row>
    <row r="4444" spans="1:4" ht="39" x14ac:dyDescent="0.25">
      <c r="A4444" s="18">
        <v>99844</v>
      </c>
      <c r="B4444" s="80" t="s">
        <v>14265</v>
      </c>
      <c r="C4444" s="18" t="s">
        <v>37</v>
      </c>
      <c r="D4444" s="19">
        <v>0</v>
      </c>
    </row>
    <row r="4445" spans="1:4" ht="39" x14ac:dyDescent="0.25">
      <c r="A4445" s="18">
        <v>99842</v>
      </c>
      <c r="B4445" s="80" t="s">
        <v>14266</v>
      </c>
      <c r="C4445" s="18" t="s">
        <v>37</v>
      </c>
      <c r="D4445" s="19">
        <v>510.79</v>
      </c>
    </row>
    <row r="4446" spans="1:4" ht="39" x14ac:dyDescent="0.25">
      <c r="A4446" s="18">
        <v>99845</v>
      </c>
      <c r="B4446" s="80" t="s">
        <v>14267</v>
      </c>
      <c r="C4446" s="18" t="s">
        <v>37</v>
      </c>
      <c r="D4446" s="19">
        <v>0</v>
      </c>
    </row>
    <row r="4447" spans="1:4" ht="39" x14ac:dyDescent="0.25">
      <c r="A4447" s="18">
        <v>99843</v>
      </c>
      <c r="B4447" s="80" t="s">
        <v>14268</v>
      </c>
      <c r="C4447" s="18" t="s">
        <v>37</v>
      </c>
      <c r="D4447" s="19">
        <v>0</v>
      </c>
    </row>
    <row r="4448" spans="1:4" ht="39" x14ac:dyDescent="0.25">
      <c r="A4448" s="18">
        <v>106217</v>
      </c>
      <c r="B4448" s="80" t="s">
        <v>14269</v>
      </c>
      <c r="C4448" s="18" t="s">
        <v>37</v>
      </c>
      <c r="D4448" s="19">
        <v>0</v>
      </c>
    </row>
    <row r="4449" spans="1:4" ht="26.25" x14ac:dyDescent="0.25">
      <c r="A4449" s="18">
        <v>106218</v>
      </c>
      <c r="B4449" s="80" t="s">
        <v>14270</v>
      </c>
      <c r="C4449" s="18" t="s">
        <v>37</v>
      </c>
      <c r="D4449" s="19">
        <v>0</v>
      </c>
    </row>
    <row r="4450" spans="1:4" ht="26.25" x14ac:dyDescent="0.25">
      <c r="A4450" s="18">
        <v>106219</v>
      </c>
      <c r="B4450" s="80" t="s">
        <v>14271</v>
      </c>
      <c r="C4450" s="18" t="s">
        <v>37</v>
      </c>
      <c r="D4450" s="19">
        <v>0</v>
      </c>
    </row>
    <row r="4451" spans="1:4" ht="26.25" x14ac:dyDescent="0.25">
      <c r="A4451" s="18">
        <v>99846</v>
      </c>
      <c r="B4451" s="80" t="s">
        <v>14272</v>
      </c>
      <c r="C4451" s="18" t="s">
        <v>37</v>
      </c>
      <c r="D4451" s="19">
        <v>0</v>
      </c>
    </row>
    <row r="4452" spans="1:4" ht="26.25" x14ac:dyDescent="0.25">
      <c r="A4452" s="18">
        <v>94276</v>
      </c>
      <c r="B4452" s="80" t="s">
        <v>3556</v>
      </c>
      <c r="C4452" s="18" t="s">
        <v>37</v>
      </c>
      <c r="D4452" s="19">
        <v>49.48</v>
      </c>
    </row>
    <row r="4453" spans="1:4" ht="26.25" x14ac:dyDescent="0.25">
      <c r="A4453" s="18">
        <v>94274</v>
      </c>
      <c r="B4453" s="80" t="s">
        <v>3557</v>
      </c>
      <c r="C4453" s="18" t="s">
        <v>37</v>
      </c>
      <c r="D4453" s="19">
        <v>54.17</v>
      </c>
    </row>
    <row r="4454" spans="1:4" ht="39" x14ac:dyDescent="0.25">
      <c r="A4454" s="18">
        <v>94280</v>
      </c>
      <c r="B4454" s="80" t="s">
        <v>3558</v>
      </c>
      <c r="C4454" s="18" t="s">
        <v>37</v>
      </c>
      <c r="D4454" s="19">
        <v>52.36</v>
      </c>
    </row>
    <row r="4455" spans="1:4" ht="26.25" x14ac:dyDescent="0.25">
      <c r="A4455" s="18">
        <v>94278</v>
      </c>
      <c r="B4455" s="80" t="s">
        <v>3559</v>
      </c>
      <c r="C4455" s="18" t="s">
        <v>37</v>
      </c>
      <c r="D4455" s="19">
        <v>43.91</v>
      </c>
    </row>
    <row r="4456" spans="1:4" ht="26.25" x14ac:dyDescent="0.25">
      <c r="A4456" s="18">
        <v>94275</v>
      </c>
      <c r="B4456" s="80" t="s">
        <v>3560</v>
      </c>
      <c r="C4456" s="18" t="s">
        <v>37</v>
      </c>
      <c r="D4456" s="19">
        <v>46.39</v>
      </c>
    </row>
    <row r="4457" spans="1:4" ht="26.25" x14ac:dyDescent="0.25">
      <c r="A4457" s="18">
        <v>94273</v>
      </c>
      <c r="B4457" s="80" t="s">
        <v>3561</v>
      </c>
      <c r="C4457" s="18" t="s">
        <v>37</v>
      </c>
      <c r="D4457" s="19">
        <v>51.09</v>
      </c>
    </row>
    <row r="4458" spans="1:4" ht="39" x14ac:dyDescent="0.25">
      <c r="A4458" s="18">
        <v>94279</v>
      </c>
      <c r="B4458" s="80" t="s">
        <v>3562</v>
      </c>
      <c r="C4458" s="18" t="s">
        <v>37</v>
      </c>
      <c r="D4458" s="19">
        <v>49.27</v>
      </c>
    </row>
    <row r="4459" spans="1:4" ht="26.25" x14ac:dyDescent="0.25">
      <c r="A4459" s="18">
        <v>94277</v>
      </c>
      <c r="B4459" s="80" t="s">
        <v>3563</v>
      </c>
      <c r="C4459" s="18" t="s">
        <v>37</v>
      </c>
      <c r="D4459" s="19">
        <v>40.83</v>
      </c>
    </row>
    <row r="4460" spans="1:4" ht="39" x14ac:dyDescent="0.25">
      <c r="A4460" s="18">
        <v>104930</v>
      </c>
      <c r="B4460" s="80" t="s">
        <v>3564</v>
      </c>
      <c r="C4460" s="18" t="s">
        <v>37</v>
      </c>
      <c r="D4460" s="19">
        <v>0</v>
      </c>
    </row>
    <row r="4461" spans="1:4" ht="39" x14ac:dyDescent="0.25">
      <c r="A4461" s="18">
        <v>104931</v>
      </c>
      <c r="B4461" s="80" t="s">
        <v>3565</v>
      </c>
      <c r="C4461" s="18" t="s">
        <v>37</v>
      </c>
      <c r="D4461" s="19">
        <v>0</v>
      </c>
    </row>
    <row r="4462" spans="1:4" x14ac:dyDescent="0.25">
      <c r="A4462" s="18">
        <v>94294</v>
      </c>
      <c r="B4462" s="80" t="s">
        <v>3566</v>
      </c>
      <c r="C4462" s="18" t="s">
        <v>37</v>
      </c>
      <c r="D4462" s="19">
        <v>8.7899999999999991</v>
      </c>
    </row>
    <row r="4463" spans="1:4" ht="26.25" x14ac:dyDescent="0.25">
      <c r="A4463" s="18">
        <v>94288</v>
      </c>
      <c r="B4463" s="80" t="s">
        <v>12485</v>
      </c>
      <c r="C4463" s="18" t="s">
        <v>37</v>
      </c>
      <c r="D4463" s="19">
        <v>42.68</v>
      </c>
    </row>
    <row r="4464" spans="1:4" ht="26.25" x14ac:dyDescent="0.25">
      <c r="A4464" s="18">
        <v>94282</v>
      </c>
      <c r="B4464" s="80" t="s">
        <v>12486</v>
      </c>
      <c r="C4464" s="18" t="s">
        <v>37</v>
      </c>
      <c r="D4464" s="19">
        <v>55.14</v>
      </c>
    </row>
    <row r="4465" spans="1:4" ht="26.25" x14ac:dyDescent="0.25">
      <c r="A4465" s="18">
        <v>94290</v>
      </c>
      <c r="B4465" s="80" t="s">
        <v>12487</v>
      </c>
      <c r="C4465" s="18" t="s">
        <v>37</v>
      </c>
      <c r="D4465" s="19">
        <v>53.55</v>
      </c>
    </row>
    <row r="4466" spans="1:4" ht="26.25" x14ac:dyDescent="0.25">
      <c r="A4466" s="18">
        <v>94284</v>
      </c>
      <c r="B4466" s="80" t="s">
        <v>12488</v>
      </c>
      <c r="C4466" s="18" t="s">
        <v>37</v>
      </c>
      <c r="D4466" s="19">
        <v>72.349999999999994</v>
      </c>
    </row>
    <row r="4467" spans="1:4" ht="26.25" x14ac:dyDescent="0.25">
      <c r="A4467" s="18">
        <v>94292</v>
      </c>
      <c r="B4467" s="80" t="s">
        <v>12489</v>
      </c>
      <c r="C4467" s="18" t="s">
        <v>37</v>
      </c>
      <c r="D4467" s="19">
        <v>64.97</v>
      </c>
    </row>
    <row r="4468" spans="1:4" ht="26.25" x14ac:dyDescent="0.25">
      <c r="A4468" s="18">
        <v>94286</v>
      </c>
      <c r="B4468" s="80" t="s">
        <v>12490</v>
      </c>
      <c r="C4468" s="18" t="s">
        <v>37</v>
      </c>
      <c r="D4468" s="19">
        <v>92.08</v>
      </c>
    </row>
    <row r="4469" spans="1:4" ht="26.25" x14ac:dyDescent="0.25">
      <c r="A4469" s="18">
        <v>94287</v>
      </c>
      <c r="B4469" s="80" t="s">
        <v>12491</v>
      </c>
      <c r="C4469" s="18" t="s">
        <v>37</v>
      </c>
      <c r="D4469" s="19">
        <v>35.44</v>
      </c>
    </row>
    <row r="4470" spans="1:4" ht="26.25" x14ac:dyDescent="0.25">
      <c r="A4470" s="18">
        <v>94281</v>
      </c>
      <c r="B4470" s="80" t="s">
        <v>12492</v>
      </c>
      <c r="C4470" s="18" t="s">
        <v>37</v>
      </c>
      <c r="D4470" s="19">
        <v>47</v>
      </c>
    </row>
    <row r="4471" spans="1:4" ht="26.25" x14ac:dyDescent="0.25">
      <c r="A4471" s="18">
        <v>94289</v>
      </c>
      <c r="B4471" s="80" t="s">
        <v>12493</v>
      </c>
      <c r="C4471" s="18" t="s">
        <v>37</v>
      </c>
      <c r="D4471" s="19">
        <v>46.3</v>
      </c>
    </row>
    <row r="4472" spans="1:4" ht="26.25" x14ac:dyDescent="0.25">
      <c r="A4472" s="18">
        <v>94283</v>
      </c>
      <c r="B4472" s="80" t="s">
        <v>12494</v>
      </c>
      <c r="C4472" s="18" t="s">
        <v>37</v>
      </c>
      <c r="D4472" s="19">
        <v>64.2</v>
      </c>
    </row>
    <row r="4473" spans="1:4" ht="26.25" x14ac:dyDescent="0.25">
      <c r="A4473" s="18">
        <v>94291</v>
      </c>
      <c r="B4473" s="80" t="s">
        <v>12495</v>
      </c>
      <c r="C4473" s="18" t="s">
        <v>37</v>
      </c>
      <c r="D4473" s="19">
        <v>57.72</v>
      </c>
    </row>
    <row r="4474" spans="1:4" ht="26.25" x14ac:dyDescent="0.25">
      <c r="A4474" s="18">
        <v>94285</v>
      </c>
      <c r="B4474" s="80" t="s">
        <v>12496</v>
      </c>
      <c r="C4474" s="18" t="s">
        <v>37</v>
      </c>
      <c r="D4474" s="19">
        <v>83.93</v>
      </c>
    </row>
    <row r="4475" spans="1:4" ht="26.25" x14ac:dyDescent="0.25">
      <c r="A4475" s="18">
        <v>94293</v>
      </c>
      <c r="B4475" s="80" t="s">
        <v>12497</v>
      </c>
      <c r="C4475" s="18" t="s">
        <v>37</v>
      </c>
      <c r="D4475" s="19">
        <v>187.59</v>
      </c>
    </row>
    <row r="4476" spans="1:4" ht="26.25" x14ac:dyDescent="0.25">
      <c r="A4476" s="18">
        <v>94264</v>
      </c>
      <c r="B4476" s="80" t="s">
        <v>12498</v>
      </c>
      <c r="C4476" s="18" t="s">
        <v>37</v>
      </c>
      <c r="D4476" s="19">
        <v>42.8</v>
      </c>
    </row>
    <row r="4477" spans="1:4" ht="26.25" x14ac:dyDescent="0.25">
      <c r="A4477" s="18">
        <v>94266</v>
      </c>
      <c r="B4477" s="80" t="s">
        <v>12499</v>
      </c>
      <c r="C4477" s="18" t="s">
        <v>37</v>
      </c>
      <c r="D4477" s="19">
        <v>57.18</v>
      </c>
    </row>
    <row r="4478" spans="1:4" x14ac:dyDescent="0.25">
      <c r="A4478" s="18">
        <v>94263</v>
      </c>
      <c r="B4478" s="80" t="s">
        <v>12500</v>
      </c>
      <c r="C4478" s="18" t="s">
        <v>37</v>
      </c>
      <c r="D4478" s="19">
        <v>37.71</v>
      </c>
    </row>
    <row r="4479" spans="1:4" x14ac:dyDescent="0.25">
      <c r="A4479" s="18">
        <v>94265</v>
      </c>
      <c r="B4479" s="80" t="s">
        <v>12501</v>
      </c>
      <c r="C4479" s="18" t="s">
        <v>37</v>
      </c>
      <c r="D4479" s="19">
        <v>51.36</v>
      </c>
    </row>
    <row r="4480" spans="1:4" ht="26.25" x14ac:dyDescent="0.25">
      <c r="A4480" s="18">
        <v>94268</v>
      </c>
      <c r="B4480" s="80" t="s">
        <v>12502</v>
      </c>
      <c r="C4480" s="18" t="s">
        <v>37</v>
      </c>
      <c r="D4480" s="19">
        <v>68</v>
      </c>
    </row>
    <row r="4481" spans="1:4" ht="26.25" x14ac:dyDescent="0.25">
      <c r="A4481" s="18">
        <v>94270</v>
      </c>
      <c r="B4481" s="80" t="s">
        <v>12503</v>
      </c>
      <c r="C4481" s="18" t="s">
        <v>37</v>
      </c>
      <c r="D4481" s="19">
        <v>97.38</v>
      </c>
    </row>
    <row r="4482" spans="1:4" ht="26.25" x14ac:dyDescent="0.25">
      <c r="A4482" s="18">
        <v>94272</v>
      </c>
      <c r="B4482" s="80" t="s">
        <v>12504</v>
      </c>
      <c r="C4482" s="18" t="s">
        <v>37</v>
      </c>
      <c r="D4482" s="19">
        <v>120.01</v>
      </c>
    </row>
    <row r="4483" spans="1:4" ht="26.25" x14ac:dyDescent="0.25">
      <c r="A4483" s="18">
        <v>94267</v>
      </c>
      <c r="B4483" s="80" t="s">
        <v>12505</v>
      </c>
      <c r="C4483" s="18" t="s">
        <v>37</v>
      </c>
      <c r="D4483" s="19">
        <v>61.58</v>
      </c>
    </row>
    <row r="4484" spans="1:4" ht="26.25" x14ac:dyDescent="0.25">
      <c r="A4484" s="18">
        <v>94269</v>
      </c>
      <c r="B4484" s="80" t="s">
        <v>12506</v>
      </c>
      <c r="C4484" s="18" t="s">
        <v>37</v>
      </c>
      <c r="D4484" s="19">
        <v>88.47</v>
      </c>
    </row>
    <row r="4485" spans="1:4" ht="26.25" x14ac:dyDescent="0.25">
      <c r="A4485" s="18">
        <v>94271</v>
      </c>
      <c r="B4485" s="80" t="s">
        <v>12507</v>
      </c>
      <c r="C4485" s="18" t="s">
        <v>37</v>
      </c>
      <c r="D4485" s="19">
        <v>108.1</v>
      </c>
    </row>
    <row r="4486" spans="1:4" x14ac:dyDescent="0.25">
      <c r="A4486" s="18">
        <v>105555</v>
      </c>
      <c r="B4486" s="80" t="s">
        <v>3567</v>
      </c>
      <c r="C4486" s="18" t="s">
        <v>30</v>
      </c>
      <c r="D4486" s="19">
        <v>0</v>
      </c>
    </row>
    <row r="4487" spans="1:4" x14ac:dyDescent="0.25">
      <c r="A4487" s="18">
        <v>97603</v>
      </c>
      <c r="B4487" s="80" t="s">
        <v>3568</v>
      </c>
      <c r="C4487" s="18" t="s">
        <v>30</v>
      </c>
      <c r="D4487" s="19">
        <v>0</v>
      </c>
    </row>
    <row r="4488" spans="1:4" x14ac:dyDescent="0.25">
      <c r="A4488" s="18">
        <v>97602</v>
      </c>
      <c r="B4488" s="80" t="s">
        <v>3569</v>
      </c>
      <c r="C4488" s="18" t="s">
        <v>30</v>
      </c>
      <c r="D4488" s="19">
        <v>0</v>
      </c>
    </row>
    <row r="4489" spans="1:4" ht="26.25" x14ac:dyDescent="0.25">
      <c r="A4489" s="18">
        <v>97604</v>
      </c>
      <c r="B4489" s="80" t="s">
        <v>3570</v>
      </c>
      <c r="C4489" s="18" t="s">
        <v>30</v>
      </c>
      <c r="D4489" s="19">
        <v>0</v>
      </c>
    </row>
    <row r="4490" spans="1:4" x14ac:dyDescent="0.25">
      <c r="A4490" s="18">
        <v>105553</v>
      </c>
      <c r="B4490" s="80" t="s">
        <v>3571</v>
      </c>
      <c r="C4490" s="18" t="s">
        <v>30</v>
      </c>
      <c r="D4490" s="19">
        <v>0</v>
      </c>
    </row>
    <row r="4491" spans="1:4" x14ac:dyDescent="0.25">
      <c r="A4491" s="18">
        <v>105552</v>
      </c>
      <c r="B4491" s="80" t="s">
        <v>3572</v>
      </c>
      <c r="C4491" s="18" t="s">
        <v>30</v>
      </c>
      <c r="D4491" s="19">
        <v>0</v>
      </c>
    </row>
    <row r="4492" spans="1:4" x14ac:dyDescent="0.25">
      <c r="A4492" s="18">
        <v>105550</v>
      </c>
      <c r="B4492" s="80" t="s">
        <v>3573</v>
      </c>
      <c r="C4492" s="18" t="s">
        <v>30</v>
      </c>
      <c r="D4492" s="19">
        <v>0</v>
      </c>
    </row>
    <row r="4493" spans="1:4" x14ac:dyDescent="0.25">
      <c r="A4493" s="18">
        <v>105551</v>
      </c>
      <c r="B4493" s="80" t="s">
        <v>3574</v>
      </c>
      <c r="C4493" s="18" t="s">
        <v>30</v>
      </c>
      <c r="D4493" s="19">
        <v>0</v>
      </c>
    </row>
    <row r="4494" spans="1:4" x14ac:dyDescent="0.25">
      <c r="A4494" s="18">
        <v>105549</v>
      </c>
      <c r="B4494" s="80" t="s">
        <v>3575</v>
      </c>
      <c r="C4494" s="18" t="s">
        <v>30</v>
      </c>
      <c r="D4494" s="19">
        <v>0</v>
      </c>
    </row>
    <row r="4495" spans="1:4" x14ac:dyDescent="0.25">
      <c r="A4495" s="18">
        <v>105547</v>
      </c>
      <c r="B4495" s="80" t="s">
        <v>3576</v>
      </c>
      <c r="C4495" s="18" t="s">
        <v>37</v>
      </c>
      <c r="D4495" s="19">
        <v>0</v>
      </c>
    </row>
    <row r="4496" spans="1:4" ht="26.25" x14ac:dyDescent="0.25">
      <c r="A4496" s="18">
        <v>97605</v>
      </c>
      <c r="B4496" s="80" t="s">
        <v>3577</v>
      </c>
      <c r="C4496" s="18" t="s">
        <v>30</v>
      </c>
      <c r="D4496" s="19">
        <v>78.44</v>
      </c>
    </row>
    <row r="4497" spans="1:4" ht="26.25" x14ac:dyDescent="0.25">
      <c r="A4497" s="18">
        <v>97607</v>
      </c>
      <c r="B4497" s="80" t="s">
        <v>3578</v>
      </c>
      <c r="C4497" s="18" t="s">
        <v>30</v>
      </c>
      <c r="D4497" s="19">
        <v>100.25</v>
      </c>
    </row>
    <row r="4498" spans="1:4" x14ac:dyDescent="0.25">
      <c r="A4498" s="18">
        <v>97599</v>
      </c>
      <c r="B4498" s="80" t="s">
        <v>3579</v>
      </c>
      <c r="C4498" s="18" t="s">
        <v>30</v>
      </c>
      <c r="D4498" s="19">
        <v>18.79</v>
      </c>
    </row>
    <row r="4499" spans="1:4" x14ac:dyDescent="0.25">
      <c r="A4499" s="18">
        <v>105542</v>
      </c>
      <c r="B4499" s="80" t="s">
        <v>3580</v>
      </c>
      <c r="C4499" s="18" t="s">
        <v>30</v>
      </c>
      <c r="D4499" s="19">
        <v>0</v>
      </c>
    </row>
    <row r="4500" spans="1:4" x14ac:dyDescent="0.25">
      <c r="A4500" s="18">
        <v>105543</v>
      </c>
      <c r="B4500" s="80" t="s">
        <v>3581</v>
      </c>
      <c r="C4500" s="18" t="s">
        <v>30</v>
      </c>
      <c r="D4500" s="19">
        <v>0</v>
      </c>
    </row>
    <row r="4501" spans="1:4" x14ac:dyDescent="0.25">
      <c r="A4501" s="18">
        <v>105544</v>
      </c>
      <c r="B4501" s="80" t="s">
        <v>3582</v>
      </c>
      <c r="C4501" s="18" t="s">
        <v>30</v>
      </c>
      <c r="D4501" s="19">
        <v>0</v>
      </c>
    </row>
    <row r="4502" spans="1:4" ht="26.25" x14ac:dyDescent="0.25">
      <c r="A4502" s="18">
        <v>100913</v>
      </c>
      <c r="B4502" s="80" t="s">
        <v>3583</v>
      </c>
      <c r="C4502" s="18" t="s">
        <v>30</v>
      </c>
      <c r="D4502" s="19">
        <v>0</v>
      </c>
    </row>
    <row r="4503" spans="1:4" ht="26.25" x14ac:dyDescent="0.25">
      <c r="A4503" s="18">
        <v>100916</v>
      </c>
      <c r="B4503" s="80" t="s">
        <v>3584</v>
      </c>
      <c r="C4503" s="18" t="s">
        <v>30</v>
      </c>
      <c r="D4503" s="19">
        <v>0</v>
      </c>
    </row>
    <row r="4504" spans="1:4" ht="26.25" x14ac:dyDescent="0.25">
      <c r="A4504" s="18">
        <v>100918</v>
      </c>
      <c r="B4504" s="80" t="s">
        <v>3585</v>
      </c>
      <c r="C4504" s="18" t="s">
        <v>30</v>
      </c>
      <c r="D4504" s="19">
        <v>0</v>
      </c>
    </row>
    <row r="4505" spans="1:4" ht="26.25" x14ac:dyDescent="0.25">
      <c r="A4505" s="18">
        <v>100914</v>
      </c>
      <c r="B4505" s="80" t="s">
        <v>3586</v>
      </c>
      <c r="C4505" s="18" t="s">
        <v>30</v>
      </c>
      <c r="D4505" s="19">
        <v>0</v>
      </c>
    </row>
    <row r="4506" spans="1:4" ht="26.25" x14ac:dyDescent="0.25">
      <c r="A4506" s="18">
        <v>100917</v>
      </c>
      <c r="B4506" s="80" t="s">
        <v>3587</v>
      </c>
      <c r="C4506" s="18" t="s">
        <v>30</v>
      </c>
      <c r="D4506" s="19">
        <v>0</v>
      </c>
    </row>
    <row r="4507" spans="1:4" ht="26.25" x14ac:dyDescent="0.25">
      <c r="A4507" s="18">
        <v>100907</v>
      </c>
      <c r="B4507" s="80" t="s">
        <v>3588</v>
      </c>
      <c r="C4507" s="18" t="s">
        <v>30</v>
      </c>
      <c r="D4507" s="19">
        <v>0</v>
      </c>
    </row>
    <row r="4508" spans="1:4" ht="26.25" x14ac:dyDescent="0.25">
      <c r="A4508" s="18">
        <v>102467</v>
      </c>
      <c r="B4508" s="80" t="s">
        <v>3589</v>
      </c>
      <c r="C4508" s="18" t="s">
        <v>30</v>
      </c>
      <c r="D4508" s="19">
        <v>0</v>
      </c>
    </row>
    <row r="4509" spans="1:4" ht="26.25" x14ac:dyDescent="0.25">
      <c r="A4509" s="18">
        <v>100910</v>
      </c>
      <c r="B4509" s="80" t="s">
        <v>3590</v>
      </c>
      <c r="C4509" s="18" t="s">
        <v>30</v>
      </c>
      <c r="D4509" s="19">
        <v>0</v>
      </c>
    </row>
    <row r="4510" spans="1:4" ht="26.25" x14ac:dyDescent="0.25">
      <c r="A4510" s="18">
        <v>105541</v>
      </c>
      <c r="B4510" s="80" t="s">
        <v>3591</v>
      </c>
      <c r="C4510" s="18" t="s">
        <v>30</v>
      </c>
      <c r="D4510" s="19">
        <v>0</v>
      </c>
    </row>
    <row r="4511" spans="1:4" ht="26.25" x14ac:dyDescent="0.25">
      <c r="A4511" s="18">
        <v>100908</v>
      </c>
      <c r="B4511" s="80" t="s">
        <v>3592</v>
      </c>
      <c r="C4511" s="18" t="s">
        <v>30</v>
      </c>
      <c r="D4511" s="19">
        <v>0</v>
      </c>
    </row>
    <row r="4512" spans="1:4" ht="26.25" x14ac:dyDescent="0.25">
      <c r="A4512" s="18">
        <v>100911</v>
      </c>
      <c r="B4512" s="80" t="s">
        <v>3593</v>
      </c>
      <c r="C4512" s="18" t="s">
        <v>30</v>
      </c>
      <c r="D4512" s="19">
        <v>0</v>
      </c>
    </row>
    <row r="4513" spans="1:4" x14ac:dyDescent="0.25">
      <c r="A4513" s="18">
        <v>103782</v>
      </c>
      <c r="B4513" s="80" t="s">
        <v>3594</v>
      </c>
      <c r="C4513" s="18" t="s">
        <v>30</v>
      </c>
      <c r="D4513" s="19">
        <v>30.15</v>
      </c>
    </row>
    <row r="4514" spans="1:4" x14ac:dyDescent="0.25">
      <c r="A4514" s="18">
        <v>103786</v>
      </c>
      <c r="B4514" s="80" t="s">
        <v>3595</v>
      </c>
      <c r="C4514" s="18" t="s">
        <v>30</v>
      </c>
      <c r="D4514" s="19">
        <v>0</v>
      </c>
    </row>
    <row r="4515" spans="1:4" x14ac:dyDescent="0.25">
      <c r="A4515" s="18">
        <v>103787</v>
      </c>
      <c r="B4515" s="80" t="s">
        <v>3596</v>
      </c>
      <c r="C4515" s="18" t="s">
        <v>30</v>
      </c>
      <c r="D4515" s="19">
        <v>0</v>
      </c>
    </row>
    <row r="4516" spans="1:4" x14ac:dyDescent="0.25">
      <c r="A4516" s="18">
        <v>103788</v>
      </c>
      <c r="B4516" s="80" t="s">
        <v>3597</v>
      </c>
      <c r="C4516" s="18" t="s">
        <v>30</v>
      </c>
      <c r="D4516" s="19">
        <v>0</v>
      </c>
    </row>
    <row r="4517" spans="1:4" x14ac:dyDescent="0.25">
      <c r="A4517" s="18">
        <v>103783</v>
      </c>
      <c r="B4517" s="80" t="s">
        <v>3598</v>
      </c>
      <c r="C4517" s="18" t="s">
        <v>30</v>
      </c>
      <c r="D4517" s="19">
        <v>0</v>
      </c>
    </row>
    <row r="4518" spans="1:4" x14ac:dyDescent="0.25">
      <c r="A4518" s="18">
        <v>103784</v>
      </c>
      <c r="B4518" s="80" t="s">
        <v>3599</v>
      </c>
      <c r="C4518" s="18" t="s">
        <v>30</v>
      </c>
      <c r="D4518" s="19">
        <v>0</v>
      </c>
    </row>
    <row r="4519" spans="1:4" x14ac:dyDescent="0.25">
      <c r="A4519" s="18">
        <v>103785</v>
      </c>
      <c r="B4519" s="80" t="s">
        <v>3600</v>
      </c>
      <c r="C4519" s="18" t="s">
        <v>30</v>
      </c>
      <c r="D4519" s="19">
        <v>0</v>
      </c>
    </row>
    <row r="4520" spans="1:4" x14ac:dyDescent="0.25">
      <c r="A4520" s="18">
        <v>105546</v>
      </c>
      <c r="B4520" s="80" t="s">
        <v>3601</v>
      </c>
      <c r="C4520" s="18" t="s">
        <v>30</v>
      </c>
      <c r="D4520" s="19">
        <v>0</v>
      </c>
    </row>
    <row r="4521" spans="1:4" x14ac:dyDescent="0.25">
      <c r="A4521" s="18">
        <v>105545</v>
      </c>
      <c r="B4521" s="80" t="s">
        <v>3602</v>
      </c>
      <c r="C4521" s="18" t="s">
        <v>30</v>
      </c>
      <c r="D4521" s="19">
        <v>0</v>
      </c>
    </row>
    <row r="4522" spans="1:4" x14ac:dyDescent="0.25">
      <c r="A4522" s="18">
        <v>97610</v>
      </c>
      <c r="B4522" s="80" t="s">
        <v>3603</v>
      </c>
      <c r="C4522" s="18" t="s">
        <v>30</v>
      </c>
      <c r="D4522" s="19">
        <v>15.72</v>
      </c>
    </row>
    <row r="4523" spans="1:4" x14ac:dyDescent="0.25">
      <c r="A4523" s="18">
        <v>97609</v>
      </c>
      <c r="B4523" s="80" t="s">
        <v>3604</v>
      </c>
      <c r="C4523" s="18" t="s">
        <v>30</v>
      </c>
      <c r="D4523" s="19">
        <v>15.11</v>
      </c>
    </row>
    <row r="4524" spans="1:4" x14ac:dyDescent="0.25">
      <c r="A4524" s="18">
        <v>105554</v>
      </c>
      <c r="B4524" s="80" t="s">
        <v>3605</v>
      </c>
      <c r="C4524" s="18" t="s">
        <v>30</v>
      </c>
      <c r="D4524" s="19">
        <v>15.85</v>
      </c>
    </row>
    <row r="4525" spans="1:4" x14ac:dyDescent="0.25">
      <c r="A4525" s="18">
        <v>100903</v>
      </c>
      <c r="B4525" s="80" t="s">
        <v>3606</v>
      </c>
      <c r="C4525" s="18" t="s">
        <v>30</v>
      </c>
      <c r="D4525" s="19">
        <v>34.07</v>
      </c>
    </row>
    <row r="4526" spans="1:4" x14ac:dyDescent="0.25">
      <c r="A4526" s="18">
        <v>100902</v>
      </c>
      <c r="B4526" s="80" t="s">
        <v>3607</v>
      </c>
      <c r="C4526" s="18" t="s">
        <v>30</v>
      </c>
      <c r="D4526" s="19">
        <v>31.37</v>
      </c>
    </row>
    <row r="4527" spans="1:4" x14ac:dyDescent="0.25">
      <c r="A4527" s="18">
        <v>105548</v>
      </c>
      <c r="B4527" s="80" t="s">
        <v>3608</v>
      </c>
      <c r="C4527" s="18" t="s">
        <v>37</v>
      </c>
      <c r="D4527" s="19">
        <v>0</v>
      </c>
    </row>
    <row r="4528" spans="1:4" x14ac:dyDescent="0.25">
      <c r="A4528" s="18">
        <v>97595</v>
      </c>
      <c r="B4528" s="80" t="s">
        <v>3609</v>
      </c>
      <c r="C4528" s="18" t="s">
        <v>30</v>
      </c>
      <c r="D4528" s="19">
        <v>96.07</v>
      </c>
    </row>
    <row r="4529" spans="1:4" x14ac:dyDescent="0.25">
      <c r="A4529" s="18">
        <v>97597</v>
      </c>
      <c r="B4529" s="80" t="s">
        <v>3610</v>
      </c>
      <c r="C4529" s="18" t="s">
        <v>30</v>
      </c>
      <c r="D4529" s="19">
        <v>67.83</v>
      </c>
    </row>
    <row r="4530" spans="1:4" x14ac:dyDescent="0.25">
      <c r="A4530" s="18">
        <v>97596</v>
      </c>
      <c r="B4530" s="80" t="s">
        <v>3611</v>
      </c>
      <c r="C4530" s="18" t="s">
        <v>30</v>
      </c>
      <c r="D4530" s="19">
        <v>69.069999999999993</v>
      </c>
    </row>
    <row r="4531" spans="1:4" x14ac:dyDescent="0.25">
      <c r="A4531" s="18">
        <v>97598</v>
      </c>
      <c r="B4531" s="80" t="s">
        <v>3612</v>
      </c>
      <c r="C4531" s="18" t="s">
        <v>30</v>
      </c>
      <c r="D4531" s="19">
        <v>64.37</v>
      </c>
    </row>
    <row r="4532" spans="1:4" ht="26.25" x14ac:dyDescent="0.25">
      <c r="A4532" s="18">
        <v>98549</v>
      </c>
      <c r="B4532" s="80" t="s">
        <v>3613</v>
      </c>
      <c r="C4532" s="18" t="s">
        <v>28</v>
      </c>
      <c r="D4532" s="19">
        <v>0</v>
      </c>
    </row>
    <row r="4533" spans="1:4" ht="26.25" x14ac:dyDescent="0.25">
      <c r="A4533" s="18">
        <v>98562</v>
      </c>
      <c r="B4533" s="80" t="s">
        <v>3614</v>
      </c>
      <c r="C4533" s="18" t="s">
        <v>28</v>
      </c>
      <c r="D4533" s="19">
        <v>53.81</v>
      </c>
    </row>
    <row r="4534" spans="1:4" x14ac:dyDescent="0.25">
      <c r="A4534" s="18">
        <v>98555</v>
      </c>
      <c r="B4534" s="80" t="s">
        <v>3615</v>
      </c>
      <c r="C4534" s="18" t="s">
        <v>28</v>
      </c>
      <c r="D4534" s="19">
        <v>33.590000000000003</v>
      </c>
    </row>
    <row r="4535" spans="1:4" ht="26.25" x14ac:dyDescent="0.25">
      <c r="A4535" s="18">
        <v>98556</v>
      </c>
      <c r="B4535" s="80" t="s">
        <v>3616</v>
      </c>
      <c r="C4535" s="18" t="s">
        <v>28</v>
      </c>
      <c r="D4535" s="19">
        <v>61.77</v>
      </c>
    </row>
    <row r="4536" spans="1:4" x14ac:dyDescent="0.25">
      <c r="A4536" s="18">
        <v>98557</v>
      </c>
      <c r="B4536" s="80" t="s">
        <v>3617</v>
      </c>
      <c r="C4536" s="18" t="s">
        <v>28</v>
      </c>
      <c r="D4536" s="19">
        <v>46.85</v>
      </c>
    </row>
    <row r="4537" spans="1:4" ht="26.25" x14ac:dyDescent="0.25">
      <c r="A4537" s="18">
        <v>98548</v>
      </c>
      <c r="B4537" s="80" t="s">
        <v>3618</v>
      </c>
      <c r="C4537" s="18" t="s">
        <v>28</v>
      </c>
      <c r="D4537" s="19">
        <v>0</v>
      </c>
    </row>
    <row r="4538" spans="1:4" ht="26.25" x14ac:dyDescent="0.25">
      <c r="A4538" s="18">
        <v>98547</v>
      </c>
      <c r="B4538" s="80" t="s">
        <v>3619</v>
      </c>
      <c r="C4538" s="18" t="s">
        <v>28</v>
      </c>
      <c r="D4538" s="19">
        <v>217.89</v>
      </c>
    </row>
    <row r="4539" spans="1:4" ht="26.25" x14ac:dyDescent="0.25">
      <c r="A4539" s="18">
        <v>98546</v>
      </c>
      <c r="B4539" s="80" t="s">
        <v>3620</v>
      </c>
      <c r="C4539" s="18" t="s">
        <v>28</v>
      </c>
      <c r="D4539" s="19">
        <v>130.04</v>
      </c>
    </row>
    <row r="4540" spans="1:4" x14ac:dyDescent="0.25">
      <c r="A4540" s="18">
        <v>98552</v>
      </c>
      <c r="B4540" s="80" t="s">
        <v>3621</v>
      </c>
      <c r="C4540" s="18" t="s">
        <v>28</v>
      </c>
      <c r="D4540" s="19">
        <v>0</v>
      </c>
    </row>
    <row r="4541" spans="1:4" x14ac:dyDescent="0.25">
      <c r="A4541" s="18">
        <v>98553</v>
      </c>
      <c r="B4541" s="80" t="s">
        <v>3622</v>
      </c>
      <c r="C4541" s="18" t="s">
        <v>28</v>
      </c>
      <c r="D4541" s="19">
        <v>173.66</v>
      </c>
    </row>
    <row r="4542" spans="1:4" x14ac:dyDescent="0.25">
      <c r="A4542" s="18">
        <v>98554</v>
      </c>
      <c r="B4542" s="80" t="s">
        <v>3623</v>
      </c>
      <c r="C4542" s="18" t="s">
        <v>28</v>
      </c>
      <c r="D4542" s="19">
        <v>48.29</v>
      </c>
    </row>
    <row r="4543" spans="1:4" x14ac:dyDescent="0.25">
      <c r="A4543" s="18">
        <v>98565</v>
      </c>
      <c r="B4543" s="80" t="s">
        <v>3624</v>
      </c>
      <c r="C4543" s="18" t="s">
        <v>28</v>
      </c>
      <c r="D4543" s="19">
        <v>58.64</v>
      </c>
    </row>
    <row r="4544" spans="1:4" x14ac:dyDescent="0.25">
      <c r="A4544" s="18">
        <v>98567</v>
      </c>
      <c r="B4544" s="80" t="s">
        <v>3625</v>
      </c>
      <c r="C4544" s="18" t="s">
        <v>28</v>
      </c>
      <c r="D4544" s="19">
        <v>75.239999999999995</v>
      </c>
    </row>
    <row r="4545" spans="1:4" x14ac:dyDescent="0.25">
      <c r="A4545" s="18">
        <v>98569</v>
      </c>
      <c r="B4545" s="80" t="s">
        <v>3626</v>
      </c>
      <c r="C4545" s="18" t="s">
        <v>28</v>
      </c>
      <c r="D4545" s="19">
        <v>92.74</v>
      </c>
    </row>
    <row r="4546" spans="1:4" x14ac:dyDescent="0.25">
      <c r="A4546" s="18">
        <v>98571</v>
      </c>
      <c r="B4546" s="80" t="s">
        <v>3627</v>
      </c>
      <c r="C4546" s="18" t="s">
        <v>28</v>
      </c>
      <c r="D4546" s="19">
        <v>48.72</v>
      </c>
    </row>
    <row r="4547" spans="1:4" x14ac:dyDescent="0.25">
      <c r="A4547" s="18">
        <v>98572</v>
      </c>
      <c r="B4547" s="80" t="s">
        <v>3628</v>
      </c>
      <c r="C4547" s="18" t="s">
        <v>28</v>
      </c>
      <c r="D4547" s="19">
        <v>59.8</v>
      </c>
    </row>
    <row r="4548" spans="1:4" x14ac:dyDescent="0.25">
      <c r="A4548" s="18">
        <v>98563</v>
      </c>
      <c r="B4548" s="80" t="s">
        <v>3629</v>
      </c>
      <c r="C4548" s="18" t="s">
        <v>28</v>
      </c>
      <c r="D4548" s="19">
        <v>41.14</v>
      </c>
    </row>
    <row r="4549" spans="1:4" x14ac:dyDescent="0.25">
      <c r="A4549" s="18">
        <v>98564</v>
      </c>
      <c r="B4549" s="80" t="s">
        <v>3630</v>
      </c>
      <c r="C4549" s="18" t="s">
        <v>28</v>
      </c>
      <c r="D4549" s="19">
        <v>56.24</v>
      </c>
    </row>
    <row r="4550" spans="1:4" x14ac:dyDescent="0.25">
      <c r="A4550" s="18">
        <v>98566</v>
      </c>
      <c r="B4550" s="80" t="s">
        <v>3631</v>
      </c>
      <c r="C4550" s="18" t="s">
        <v>28</v>
      </c>
      <c r="D4550" s="19">
        <v>73.739999999999995</v>
      </c>
    </row>
    <row r="4551" spans="1:4" x14ac:dyDescent="0.25">
      <c r="A4551" s="18">
        <v>98568</v>
      </c>
      <c r="B4551" s="80" t="s">
        <v>3632</v>
      </c>
      <c r="C4551" s="18" t="s">
        <v>28</v>
      </c>
      <c r="D4551" s="19">
        <v>90.33</v>
      </c>
    </row>
    <row r="4552" spans="1:4" x14ac:dyDescent="0.25">
      <c r="A4552" s="18">
        <v>98570</v>
      </c>
      <c r="B4552" s="80" t="s">
        <v>3633</v>
      </c>
      <c r="C4552" s="18" t="s">
        <v>28</v>
      </c>
      <c r="D4552" s="19">
        <v>107.84</v>
      </c>
    </row>
    <row r="4553" spans="1:4" x14ac:dyDescent="0.25">
      <c r="A4553" s="18">
        <v>98573</v>
      </c>
      <c r="B4553" s="80" t="s">
        <v>3634</v>
      </c>
      <c r="C4553" s="18" t="s">
        <v>28</v>
      </c>
      <c r="D4553" s="19">
        <v>74.28</v>
      </c>
    </row>
    <row r="4554" spans="1:4" x14ac:dyDescent="0.25">
      <c r="A4554" s="18">
        <v>98576</v>
      </c>
      <c r="B4554" s="80" t="s">
        <v>3635</v>
      </c>
      <c r="C4554" s="18" t="s">
        <v>37</v>
      </c>
      <c r="D4554" s="19">
        <v>24.53</v>
      </c>
    </row>
    <row r="4555" spans="1:4" ht="26.25" x14ac:dyDescent="0.25">
      <c r="A4555" s="18">
        <v>98575</v>
      </c>
      <c r="B4555" s="80" t="s">
        <v>3636</v>
      </c>
      <c r="C4555" s="18" t="s">
        <v>37</v>
      </c>
      <c r="D4555" s="19">
        <v>72.11</v>
      </c>
    </row>
    <row r="4556" spans="1:4" x14ac:dyDescent="0.25">
      <c r="A4556" s="18">
        <v>98577</v>
      </c>
      <c r="B4556" s="80" t="s">
        <v>3637</v>
      </c>
      <c r="C4556" s="18" t="s">
        <v>37</v>
      </c>
      <c r="D4556" s="19">
        <v>49.79</v>
      </c>
    </row>
    <row r="4557" spans="1:4" ht="26.25" x14ac:dyDescent="0.25">
      <c r="A4557" s="18">
        <v>98558</v>
      </c>
      <c r="B4557" s="80" t="s">
        <v>3638</v>
      </c>
      <c r="C4557" s="18" t="s">
        <v>30</v>
      </c>
      <c r="D4557" s="19">
        <v>10.11</v>
      </c>
    </row>
    <row r="4558" spans="1:4" ht="26.25" x14ac:dyDescent="0.25">
      <c r="A4558" s="18">
        <v>106110</v>
      </c>
      <c r="B4558" s="80" t="s">
        <v>3639</v>
      </c>
      <c r="C4558" s="18" t="s">
        <v>30</v>
      </c>
      <c r="D4558" s="19">
        <v>0</v>
      </c>
    </row>
    <row r="4559" spans="1:4" x14ac:dyDescent="0.25">
      <c r="A4559" s="18">
        <v>98551</v>
      </c>
      <c r="B4559" s="80" t="s">
        <v>3640</v>
      </c>
      <c r="C4559" s="18" t="s">
        <v>37</v>
      </c>
      <c r="D4559" s="19">
        <v>0</v>
      </c>
    </row>
    <row r="4560" spans="1:4" x14ac:dyDescent="0.25">
      <c r="A4560" s="18">
        <v>98559</v>
      </c>
      <c r="B4560" s="80" t="s">
        <v>3641</v>
      </c>
      <c r="C4560" s="18" t="s">
        <v>37</v>
      </c>
      <c r="D4560" s="19">
        <v>5.29</v>
      </c>
    </row>
    <row r="4561" spans="1:4" ht="26.25" x14ac:dyDescent="0.25">
      <c r="A4561" s="18">
        <v>91925</v>
      </c>
      <c r="B4561" s="80" t="s">
        <v>3642</v>
      </c>
      <c r="C4561" s="18" t="s">
        <v>37</v>
      </c>
      <c r="D4561" s="19">
        <v>3.84</v>
      </c>
    </row>
    <row r="4562" spans="1:4" ht="26.25" x14ac:dyDescent="0.25">
      <c r="A4562" s="18">
        <v>91924</v>
      </c>
      <c r="B4562" s="80" t="s">
        <v>3643</v>
      </c>
      <c r="C4562" s="18" t="s">
        <v>37</v>
      </c>
      <c r="D4562" s="19">
        <v>3.21</v>
      </c>
    </row>
    <row r="4563" spans="1:4" ht="26.25" x14ac:dyDescent="0.25">
      <c r="A4563" s="18">
        <v>91933</v>
      </c>
      <c r="B4563" s="80" t="s">
        <v>3644</v>
      </c>
      <c r="C4563" s="18" t="s">
        <v>37</v>
      </c>
      <c r="D4563" s="19">
        <v>17.11</v>
      </c>
    </row>
    <row r="4564" spans="1:4" ht="26.25" x14ac:dyDescent="0.25">
      <c r="A4564" s="18">
        <v>91932</v>
      </c>
      <c r="B4564" s="80" t="s">
        <v>3645</v>
      </c>
      <c r="C4564" s="18" t="s">
        <v>37</v>
      </c>
      <c r="D4564" s="19">
        <v>17.73</v>
      </c>
    </row>
    <row r="4565" spans="1:4" ht="26.25" x14ac:dyDescent="0.25">
      <c r="A4565" s="18">
        <v>91935</v>
      </c>
      <c r="B4565" s="80" t="s">
        <v>3646</v>
      </c>
      <c r="C4565" s="18" t="s">
        <v>37</v>
      </c>
      <c r="D4565" s="19">
        <v>26.82</v>
      </c>
    </row>
    <row r="4566" spans="1:4" ht="26.25" x14ac:dyDescent="0.25">
      <c r="A4566" s="18">
        <v>91934</v>
      </c>
      <c r="B4566" s="80" t="s">
        <v>3647</v>
      </c>
      <c r="C4566" s="18" t="s">
        <v>37</v>
      </c>
      <c r="D4566" s="19">
        <v>25.64</v>
      </c>
    </row>
    <row r="4567" spans="1:4" ht="26.25" x14ac:dyDescent="0.25">
      <c r="A4567" s="18">
        <v>91927</v>
      </c>
      <c r="B4567" s="80" t="s">
        <v>3648</v>
      </c>
      <c r="C4567" s="18" t="s">
        <v>37</v>
      </c>
      <c r="D4567" s="19">
        <v>5.17</v>
      </c>
    </row>
    <row r="4568" spans="1:4" ht="26.25" x14ac:dyDescent="0.25">
      <c r="A4568" s="18">
        <v>91926</v>
      </c>
      <c r="B4568" s="80" t="s">
        <v>3649</v>
      </c>
      <c r="C4568" s="18" t="s">
        <v>37</v>
      </c>
      <c r="D4568" s="19">
        <v>4.62</v>
      </c>
    </row>
    <row r="4569" spans="1:4" ht="26.25" x14ac:dyDescent="0.25">
      <c r="A4569" s="18">
        <v>91929</v>
      </c>
      <c r="B4569" s="80" t="s">
        <v>3650</v>
      </c>
      <c r="C4569" s="18" t="s">
        <v>37</v>
      </c>
      <c r="D4569" s="19">
        <v>7.6</v>
      </c>
    </row>
    <row r="4570" spans="1:4" ht="26.25" x14ac:dyDescent="0.25">
      <c r="A4570" s="18">
        <v>91928</v>
      </c>
      <c r="B4570" s="80" t="s">
        <v>3651</v>
      </c>
      <c r="C4570" s="18" t="s">
        <v>37</v>
      </c>
      <c r="D4570" s="19">
        <v>7.13</v>
      </c>
    </row>
    <row r="4571" spans="1:4" ht="26.25" x14ac:dyDescent="0.25">
      <c r="A4571" s="18">
        <v>91931</v>
      </c>
      <c r="B4571" s="80" t="s">
        <v>3652</v>
      </c>
      <c r="C4571" s="18" t="s">
        <v>37</v>
      </c>
      <c r="D4571" s="19">
        <v>10.72</v>
      </c>
    </row>
    <row r="4572" spans="1:4" ht="26.25" x14ac:dyDescent="0.25">
      <c r="A4572" s="18">
        <v>91930</v>
      </c>
      <c r="B4572" s="80" t="s">
        <v>3653</v>
      </c>
      <c r="C4572" s="18" t="s">
        <v>37</v>
      </c>
      <c r="D4572" s="19">
        <v>9.9499999999999993</v>
      </c>
    </row>
    <row r="4573" spans="1:4" ht="26.25" x14ac:dyDescent="0.25">
      <c r="A4573" s="18">
        <v>104620</v>
      </c>
      <c r="B4573" s="80" t="s">
        <v>3654</v>
      </c>
      <c r="C4573" s="18" t="s">
        <v>30</v>
      </c>
      <c r="D4573" s="19">
        <v>0</v>
      </c>
    </row>
    <row r="4574" spans="1:4" ht="26.25" x14ac:dyDescent="0.25">
      <c r="A4574" s="18">
        <v>104624</v>
      </c>
      <c r="B4574" s="80" t="s">
        <v>3655</v>
      </c>
      <c r="C4574" s="18" t="s">
        <v>30</v>
      </c>
      <c r="D4574" s="19">
        <v>0</v>
      </c>
    </row>
    <row r="4575" spans="1:4" ht="26.25" x14ac:dyDescent="0.25">
      <c r="A4575" s="18">
        <v>104622</v>
      </c>
      <c r="B4575" s="80" t="s">
        <v>3656</v>
      </c>
      <c r="C4575" s="18" t="s">
        <v>30</v>
      </c>
      <c r="D4575" s="19">
        <v>0</v>
      </c>
    </row>
    <row r="4576" spans="1:4" ht="26.25" x14ac:dyDescent="0.25">
      <c r="A4576" s="18">
        <v>104621</v>
      </c>
      <c r="B4576" s="80" t="s">
        <v>3657</v>
      </c>
      <c r="C4576" s="18" t="s">
        <v>30</v>
      </c>
      <c r="D4576" s="19">
        <v>0</v>
      </c>
    </row>
    <row r="4577" spans="1:4" ht="26.25" x14ac:dyDescent="0.25">
      <c r="A4577" s="18">
        <v>104625</v>
      </c>
      <c r="B4577" s="80" t="s">
        <v>3658</v>
      </c>
      <c r="C4577" s="18" t="s">
        <v>30</v>
      </c>
      <c r="D4577" s="19">
        <v>0</v>
      </c>
    </row>
    <row r="4578" spans="1:4" ht="26.25" x14ac:dyDescent="0.25">
      <c r="A4578" s="18">
        <v>104623</v>
      </c>
      <c r="B4578" s="80" t="s">
        <v>3659</v>
      </c>
      <c r="C4578" s="18" t="s">
        <v>30</v>
      </c>
      <c r="D4578" s="19">
        <v>0</v>
      </c>
    </row>
    <row r="4579" spans="1:4" x14ac:dyDescent="0.25">
      <c r="A4579" s="18">
        <v>91937</v>
      </c>
      <c r="B4579" s="80" t="s">
        <v>3660</v>
      </c>
      <c r="C4579" s="18" t="s">
        <v>30</v>
      </c>
      <c r="D4579" s="19">
        <v>18.13</v>
      </c>
    </row>
    <row r="4580" spans="1:4" x14ac:dyDescent="0.25">
      <c r="A4580" s="18">
        <v>92865</v>
      </c>
      <c r="B4580" s="80" t="s">
        <v>3661</v>
      </c>
      <c r="C4580" s="18" t="s">
        <v>30</v>
      </c>
      <c r="D4580" s="19">
        <v>16.510000000000002</v>
      </c>
    </row>
    <row r="4581" spans="1:4" x14ac:dyDescent="0.25">
      <c r="A4581" s="18">
        <v>91936</v>
      </c>
      <c r="B4581" s="80" t="s">
        <v>3662</v>
      </c>
      <c r="C4581" s="18" t="s">
        <v>30</v>
      </c>
      <c r="D4581" s="19">
        <v>20.41</v>
      </c>
    </row>
    <row r="4582" spans="1:4" ht="26.25" x14ac:dyDescent="0.25">
      <c r="A4582" s="18">
        <v>92867</v>
      </c>
      <c r="B4582" s="80" t="s">
        <v>3663</v>
      </c>
      <c r="C4582" s="18" t="s">
        <v>30</v>
      </c>
      <c r="D4582" s="19">
        <v>34.57</v>
      </c>
    </row>
    <row r="4583" spans="1:4" x14ac:dyDescent="0.25">
      <c r="A4583" s="18">
        <v>91939</v>
      </c>
      <c r="B4583" s="80" t="s">
        <v>3664</v>
      </c>
      <c r="C4583" s="18" t="s">
        <v>30</v>
      </c>
      <c r="D4583" s="19">
        <v>35.78</v>
      </c>
    </row>
    <row r="4584" spans="1:4" ht="26.25" x14ac:dyDescent="0.25">
      <c r="A4584" s="18">
        <v>92869</v>
      </c>
      <c r="B4584" s="80" t="s">
        <v>3665</v>
      </c>
      <c r="C4584" s="18" t="s">
        <v>30</v>
      </c>
      <c r="D4584" s="19">
        <v>11.92</v>
      </c>
    </row>
    <row r="4585" spans="1:4" x14ac:dyDescent="0.25">
      <c r="A4585" s="18">
        <v>91941</v>
      </c>
      <c r="B4585" s="80" t="s">
        <v>3666</v>
      </c>
      <c r="C4585" s="18" t="s">
        <v>30</v>
      </c>
      <c r="D4585" s="19">
        <v>13.13</v>
      </c>
    </row>
    <row r="4586" spans="1:4" ht="26.25" x14ac:dyDescent="0.25">
      <c r="A4586" s="18">
        <v>92868</v>
      </c>
      <c r="B4586" s="80" t="s">
        <v>3667</v>
      </c>
      <c r="C4586" s="18" t="s">
        <v>30</v>
      </c>
      <c r="D4586" s="19">
        <v>19.37</v>
      </c>
    </row>
    <row r="4587" spans="1:4" x14ac:dyDescent="0.25">
      <c r="A4587" s="18">
        <v>91940</v>
      </c>
      <c r="B4587" s="80" t="s">
        <v>3668</v>
      </c>
      <c r="C4587" s="18" t="s">
        <v>30</v>
      </c>
      <c r="D4587" s="19">
        <v>20.58</v>
      </c>
    </row>
    <row r="4588" spans="1:4" ht="26.25" x14ac:dyDescent="0.25">
      <c r="A4588" s="18">
        <v>92870</v>
      </c>
      <c r="B4588" s="80" t="s">
        <v>3669</v>
      </c>
      <c r="C4588" s="18" t="s">
        <v>30</v>
      </c>
      <c r="D4588" s="19">
        <v>37.76</v>
      </c>
    </row>
    <row r="4589" spans="1:4" x14ac:dyDescent="0.25">
      <c r="A4589" s="18">
        <v>91942</v>
      </c>
      <c r="B4589" s="80" t="s">
        <v>3670</v>
      </c>
      <c r="C4589" s="18" t="s">
        <v>30</v>
      </c>
      <c r="D4589" s="19">
        <v>39.950000000000003</v>
      </c>
    </row>
    <row r="4590" spans="1:4" ht="26.25" x14ac:dyDescent="0.25">
      <c r="A4590" s="18">
        <v>92872</v>
      </c>
      <c r="B4590" s="80" t="s">
        <v>3671</v>
      </c>
      <c r="C4590" s="18" t="s">
        <v>30</v>
      </c>
      <c r="D4590" s="19">
        <v>14.29</v>
      </c>
    </row>
    <row r="4591" spans="1:4" x14ac:dyDescent="0.25">
      <c r="A4591" s="18">
        <v>91944</v>
      </c>
      <c r="B4591" s="80" t="s">
        <v>3672</v>
      </c>
      <c r="C4591" s="18" t="s">
        <v>30</v>
      </c>
      <c r="D4591" s="19">
        <v>16.48</v>
      </c>
    </row>
    <row r="4592" spans="1:4" ht="26.25" x14ac:dyDescent="0.25">
      <c r="A4592" s="18">
        <v>92871</v>
      </c>
      <c r="B4592" s="80" t="s">
        <v>3673</v>
      </c>
      <c r="C4592" s="18" t="s">
        <v>30</v>
      </c>
      <c r="D4592" s="19">
        <v>22.03</v>
      </c>
    </row>
    <row r="4593" spans="1:4" x14ac:dyDescent="0.25">
      <c r="A4593" s="18">
        <v>91943</v>
      </c>
      <c r="B4593" s="80" t="s">
        <v>3674</v>
      </c>
      <c r="C4593" s="18" t="s">
        <v>30</v>
      </c>
      <c r="D4593" s="19">
        <v>24.22</v>
      </c>
    </row>
    <row r="4594" spans="1:4" x14ac:dyDescent="0.25">
      <c r="A4594" s="18">
        <v>92866</v>
      </c>
      <c r="B4594" s="80" t="s">
        <v>3675</v>
      </c>
      <c r="C4594" s="18" t="s">
        <v>30</v>
      </c>
      <c r="D4594" s="19">
        <v>14.61</v>
      </c>
    </row>
    <row r="4595" spans="1:4" x14ac:dyDescent="0.25">
      <c r="A4595" s="18">
        <v>91987</v>
      </c>
      <c r="B4595" s="80" t="s">
        <v>3676</v>
      </c>
      <c r="C4595" s="18" t="s">
        <v>30</v>
      </c>
      <c r="D4595" s="19">
        <v>56</v>
      </c>
    </row>
    <row r="4596" spans="1:4" x14ac:dyDescent="0.25">
      <c r="A4596" s="18">
        <v>91986</v>
      </c>
      <c r="B4596" s="80" t="s">
        <v>3677</v>
      </c>
      <c r="C4596" s="18" t="s">
        <v>30</v>
      </c>
      <c r="D4596" s="19">
        <v>43.21</v>
      </c>
    </row>
    <row r="4597" spans="1:4" ht="26.25" x14ac:dyDescent="0.25">
      <c r="A4597" s="18">
        <v>97559</v>
      </c>
      <c r="B4597" s="80" t="s">
        <v>3678</v>
      </c>
      <c r="C4597" s="18" t="s">
        <v>30</v>
      </c>
      <c r="D4597" s="19">
        <v>15.12</v>
      </c>
    </row>
    <row r="4598" spans="1:4" ht="26.25" x14ac:dyDescent="0.25">
      <c r="A4598" s="18">
        <v>97562</v>
      </c>
      <c r="B4598" s="80" t="s">
        <v>3679</v>
      </c>
      <c r="C4598" s="18" t="s">
        <v>30</v>
      </c>
      <c r="D4598" s="19">
        <v>12.55</v>
      </c>
    </row>
    <row r="4599" spans="1:4" ht="26.25" x14ac:dyDescent="0.25">
      <c r="A4599" s="18">
        <v>97564</v>
      </c>
      <c r="B4599" s="80" t="s">
        <v>3680</v>
      </c>
      <c r="C4599" s="18" t="s">
        <v>30</v>
      </c>
      <c r="D4599" s="19">
        <v>20.350000000000001</v>
      </c>
    </row>
    <row r="4600" spans="1:4" ht="26.25" x14ac:dyDescent="0.25">
      <c r="A4600" s="18">
        <v>91889</v>
      </c>
      <c r="B4600" s="80" t="s">
        <v>3681</v>
      </c>
      <c r="C4600" s="18" t="s">
        <v>30</v>
      </c>
      <c r="D4600" s="19">
        <v>13.58</v>
      </c>
    </row>
    <row r="4601" spans="1:4" ht="26.25" x14ac:dyDescent="0.25">
      <c r="A4601" s="18">
        <v>91901</v>
      </c>
      <c r="B4601" s="80" t="s">
        <v>3682</v>
      </c>
      <c r="C4601" s="18" t="s">
        <v>30</v>
      </c>
      <c r="D4601" s="19">
        <v>11</v>
      </c>
    </row>
    <row r="4602" spans="1:4" ht="26.25" x14ac:dyDescent="0.25">
      <c r="A4602" s="18">
        <v>91913</v>
      </c>
      <c r="B4602" s="80" t="s">
        <v>3683</v>
      </c>
      <c r="C4602" s="18" t="s">
        <v>30</v>
      </c>
      <c r="D4602" s="19">
        <v>18.86</v>
      </c>
    </row>
    <row r="4603" spans="1:4" ht="26.25" x14ac:dyDescent="0.25">
      <c r="A4603" s="18">
        <v>91892</v>
      </c>
      <c r="B4603" s="80" t="s">
        <v>3684</v>
      </c>
      <c r="C4603" s="18" t="s">
        <v>30</v>
      </c>
      <c r="D4603" s="19">
        <v>17.75</v>
      </c>
    </row>
    <row r="4604" spans="1:4" ht="26.25" x14ac:dyDescent="0.25">
      <c r="A4604" s="18">
        <v>91904</v>
      </c>
      <c r="B4604" s="80" t="s">
        <v>3685</v>
      </c>
      <c r="C4604" s="18" t="s">
        <v>30</v>
      </c>
      <c r="D4604" s="19">
        <v>15.18</v>
      </c>
    </row>
    <row r="4605" spans="1:4" ht="26.25" x14ac:dyDescent="0.25">
      <c r="A4605" s="18">
        <v>91916</v>
      </c>
      <c r="B4605" s="80" t="s">
        <v>3686</v>
      </c>
      <c r="C4605" s="18" t="s">
        <v>30</v>
      </c>
      <c r="D4605" s="19">
        <v>22.98</v>
      </c>
    </row>
    <row r="4606" spans="1:4" ht="26.25" x14ac:dyDescent="0.25">
      <c r="A4606" s="18">
        <v>91895</v>
      </c>
      <c r="B4606" s="80" t="s">
        <v>3687</v>
      </c>
      <c r="C4606" s="18" t="s">
        <v>30</v>
      </c>
      <c r="D4606" s="19">
        <v>21.5</v>
      </c>
    </row>
    <row r="4607" spans="1:4" ht="26.25" x14ac:dyDescent="0.25">
      <c r="A4607" s="18">
        <v>91907</v>
      </c>
      <c r="B4607" s="80" t="s">
        <v>3688</v>
      </c>
      <c r="C4607" s="18" t="s">
        <v>30</v>
      </c>
      <c r="D4607" s="19">
        <v>18.93</v>
      </c>
    </row>
    <row r="4608" spans="1:4" ht="26.25" x14ac:dyDescent="0.25">
      <c r="A4608" s="18">
        <v>91919</v>
      </c>
      <c r="B4608" s="80" t="s">
        <v>3689</v>
      </c>
      <c r="C4608" s="18" t="s">
        <v>30</v>
      </c>
      <c r="D4608" s="19">
        <v>26.67</v>
      </c>
    </row>
    <row r="4609" spans="1:4" ht="26.25" x14ac:dyDescent="0.25">
      <c r="A4609" s="18">
        <v>91898</v>
      </c>
      <c r="B4609" s="80" t="s">
        <v>3690</v>
      </c>
      <c r="C4609" s="18" t="s">
        <v>30</v>
      </c>
      <c r="D4609" s="19">
        <v>24.54</v>
      </c>
    </row>
    <row r="4610" spans="1:4" ht="26.25" x14ac:dyDescent="0.25">
      <c r="A4610" s="18">
        <v>91910</v>
      </c>
      <c r="B4610" s="80" t="s">
        <v>3691</v>
      </c>
      <c r="C4610" s="18" t="s">
        <v>30</v>
      </c>
      <c r="D4610" s="19">
        <v>22.02</v>
      </c>
    </row>
    <row r="4611" spans="1:4" ht="26.25" x14ac:dyDescent="0.25">
      <c r="A4611" s="18">
        <v>91922</v>
      </c>
      <c r="B4611" s="80" t="s">
        <v>3692</v>
      </c>
      <c r="C4611" s="18" t="s">
        <v>30</v>
      </c>
      <c r="D4611" s="19">
        <v>29.65</v>
      </c>
    </row>
    <row r="4612" spans="1:4" ht="26.25" x14ac:dyDescent="0.25">
      <c r="A4612" s="18">
        <v>91887</v>
      </c>
      <c r="B4612" s="80" t="s">
        <v>3693</v>
      </c>
      <c r="C4612" s="18" t="s">
        <v>30</v>
      </c>
      <c r="D4612" s="19">
        <v>13.94</v>
      </c>
    </row>
    <row r="4613" spans="1:4" ht="26.25" x14ac:dyDescent="0.25">
      <c r="A4613" s="18">
        <v>91899</v>
      </c>
      <c r="B4613" s="80" t="s">
        <v>3694</v>
      </c>
      <c r="C4613" s="18" t="s">
        <v>30</v>
      </c>
      <c r="D4613" s="19">
        <v>11.36</v>
      </c>
    </row>
    <row r="4614" spans="1:4" ht="26.25" x14ac:dyDescent="0.25">
      <c r="A4614" s="18">
        <v>91911</v>
      </c>
      <c r="B4614" s="80" t="s">
        <v>3695</v>
      </c>
      <c r="C4614" s="18" t="s">
        <v>30</v>
      </c>
      <c r="D4614" s="19">
        <v>19.22</v>
      </c>
    </row>
    <row r="4615" spans="1:4" ht="26.25" x14ac:dyDescent="0.25">
      <c r="A4615" s="18">
        <v>91890</v>
      </c>
      <c r="B4615" s="80" t="s">
        <v>3696</v>
      </c>
      <c r="C4615" s="18" t="s">
        <v>30</v>
      </c>
      <c r="D4615" s="19">
        <v>15.38</v>
      </c>
    </row>
    <row r="4616" spans="1:4" ht="26.25" x14ac:dyDescent="0.25">
      <c r="A4616" s="18">
        <v>91902</v>
      </c>
      <c r="B4616" s="80" t="s">
        <v>3697</v>
      </c>
      <c r="C4616" s="18" t="s">
        <v>30</v>
      </c>
      <c r="D4616" s="19">
        <v>12.81</v>
      </c>
    </row>
    <row r="4617" spans="1:4" ht="26.25" x14ac:dyDescent="0.25">
      <c r="A4617" s="18">
        <v>91914</v>
      </c>
      <c r="B4617" s="80" t="s">
        <v>3698</v>
      </c>
      <c r="C4617" s="18" t="s">
        <v>30</v>
      </c>
      <c r="D4617" s="19">
        <v>20.61</v>
      </c>
    </row>
    <row r="4618" spans="1:4" ht="26.25" x14ac:dyDescent="0.25">
      <c r="A4618" s="18">
        <v>91893</v>
      </c>
      <c r="B4618" s="80" t="s">
        <v>3699</v>
      </c>
      <c r="C4618" s="18" t="s">
        <v>30</v>
      </c>
      <c r="D4618" s="19">
        <v>19.09</v>
      </c>
    </row>
    <row r="4619" spans="1:4" ht="26.25" x14ac:dyDescent="0.25">
      <c r="A4619" s="18">
        <v>91905</v>
      </c>
      <c r="B4619" s="80" t="s">
        <v>3700</v>
      </c>
      <c r="C4619" s="18" t="s">
        <v>30</v>
      </c>
      <c r="D4619" s="19">
        <v>16.52</v>
      </c>
    </row>
    <row r="4620" spans="1:4" ht="26.25" x14ac:dyDescent="0.25">
      <c r="A4620" s="18">
        <v>91917</v>
      </c>
      <c r="B4620" s="80" t="s">
        <v>3701</v>
      </c>
      <c r="C4620" s="18" t="s">
        <v>30</v>
      </c>
      <c r="D4620" s="19">
        <v>24.26</v>
      </c>
    </row>
    <row r="4621" spans="1:4" ht="26.25" x14ac:dyDescent="0.25">
      <c r="A4621" s="18">
        <v>91896</v>
      </c>
      <c r="B4621" s="80" t="s">
        <v>3702</v>
      </c>
      <c r="C4621" s="18" t="s">
        <v>30</v>
      </c>
      <c r="D4621" s="19">
        <v>21.96</v>
      </c>
    </row>
    <row r="4622" spans="1:4" ht="26.25" x14ac:dyDescent="0.25">
      <c r="A4622" s="18">
        <v>91908</v>
      </c>
      <c r="B4622" s="80" t="s">
        <v>3703</v>
      </c>
      <c r="C4622" s="18" t="s">
        <v>30</v>
      </c>
      <c r="D4622" s="19">
        <v>19.440000000000001</v>
      </c>
    </row>
    <row r="4623" spans="1:4" ht="26.25" x14ac:dyDescent="0.25">
      <c r="A4623" s="18">
        <v>91920</v>
      </c>
      <c r="B4623" s="80" t="s">
        <v>3704</v>
      </c>
      <c r="C4623" s="18" t="s">
        <v>30</v>
      </c>
      <c r="D4623" s="19">
        <v>27.07</v>
      </c>
    </row>
    <row r="4624" spans="1:4" x14ac:dyDescent="0.25">
      <c r="A4624" s="18">
        <v>91983</v>
      </c>
      <c r="B4624" s="80" t="s">
        <v>3705</v>
      </c>
      <c r="C4624" s="18" t="s">
        <v>30</v>
      </c>
      <c r="D4624" s="19">
        <v>117.96</v>
      </c>
    </row>
    <row r="4625" spans="1:4" x14ac:dyDescent="0.25">
      <c r="A4625" s="18">
        <v>91982</v>
      </c>
      <c r="B4625" s="80" t="s">
        <v>3706</v>
      </c>
      <c r="C4625" s="18" t="s">
        <v>30</v>
      </c>
      <c r="D4625" s="19">
        <v>105.17</v>
      </c>
    </row>
    <row r="4626" spans="1:4" ht="26.25" x14ac:dyDescent="0.25">
      <c r="A4626" s="18">
        <v>91833</v>
      </c>
      <c r="B4626" s="80" t="s">
        <v>3707</v>
      </c>
      <c r="C4626" s="18" t="s">
        <v>37</v>
      </c>
      <c r="D4626" s="19">
        <v>20.58</v>
      </c>
    </row>
    <row r="4627" spans="1:4" ht="26.25" x14ac:dyDescent="0.25">
      <c r="A4627" s="18">
        <v>91843</v>
      </c>
      <c r="B4627" s="80" t="s">
        <v>3708</v>
      </c>
      <c r="C4627" s="18" t="s">
        <v>37</v>
      </c>
      <c r="D4627" s="19">
        <v>8.19</v>
      </c>
    </row>
    <row r="4628" spans="1:4" ht="26.25" x14ac:dyDescent="0.25">
      <c r="A4628" s="18">
        <v>91853</v>
      </c>
      <c r="B4628" s="80" t="s">
        <v>3709</v>
      </c>
      <c r="C4628" s="18" t="s">
        <v>37</v>
      </c>
      <c r="D4628" s="19">
        <v>11.51</v>
      </c>
    </row>
    <row r="4629" spans="1:4" ht="26.25" x14ac:dyDescent="0.25">
      <c r="A4629" s="18">
        <v>91835</v>
      </c>
      <c r="B4629" s="80" t="s">
        <v>3710</v>
      </c>
      <c r="C4629" s="18" t="s">
        <v>37</v>
      </c>
      <c r="D4629" s="19">
        <v>22.85</v>
      </c>
    </row>
    <row r="4630" spans="1:4" ht="26.25" x14ac:dyDescent="0.25">
      <c r="A4630" s="18">
        <v>91845</v>
      </c>
      <c r="B4630" s="80" t="s">
        <v>3711</v>
      </c>
      <c r="C4630" s="18" t="s">
        <v>37</v>
      </c>
      <c r="D4630" s="19">
        <v>10.4</v>
      </c>
    </row>
    <row r="4631" spans="1:4" ht="26.25" x14ac:dyDescent="0.25">
      <c r="A4631" s="18">
        <v>91855</v>
      </c>
      <c r="B4631" s="80" t="s">
        <v>3712</v>
      </c>
      <c r="C4631" s="18" t="s">
        <v>37</v>
      </c>
      <c r="D4631" s="19">
        <v>13.59</v>
      </c>
    </row>
    <row r="4632" spans="1:4" ht="26.25" x14ac:dyDescent="0.25">
      <c r="A4632" s="18">
        <v>91837</v>
      </c>
      <c r="B4632" s="80" t="s">
        <v>3713</v>
      </c>
      <c r="C4632" s="18" t="s">
        <v>37</v>
      </c>
      <c r="D4632" s="19">
        <v>29.41</v>
      </c>
    </row>
    <row r="4633" spans="1:4" ht="26.25" x14ac:dyDescent="0.25">
      <c r="A4633" s="18">
        <v>91847</v>
      </c>
      <c r="B4633" s="80" t="s">
        <v>3714</v>
      </c>
      <c r="C4633" s="18" t="s">
        <v>37</v>
      </c>
      <c r="D4633" s="19">
        <v>17.03</v>
      </c>
    </row>
    <row r="4634" spans="1:4" ht="26.25" x14ac:dyDescent="0.25">
      <c r="A4634" s="18">
        <v>91857</v>
      </c>
      <c r="B4634" s="80" t="s">
        <v>3715</v>
      </c>
      <c r="C4634" s="18" t="s">
        <v>37</v>
      </c>
      <c r="D4634" s="19">
        <v>19.78</v>
      </c>
    </row>
    <row r="4635" spans="1:4" ht="26.25" x14ac:dyDescent="0.25">
      <c r="A4635" s="18">
        <v>91838</v>
      </c>
      <c r="B4635" s="80" t="s">
        <v>3716</v>
      </c>
      <c r="C4635" s="18" t="s">
        <v>37</v>
      </c>
      <c r="D4635" s="19">
        <v>0</v>
      </c>
    </row>
    <row r="4636" spans="1:4" ht="26.25" x14ac:dyDescent="0.25">
      <c r="A4636" s="18">
        <v>91848</v>
      </c>
      <c r="B4636" s="80" t="s">
        <v>3717</v>
      </c>
      <c r="C4636" s="18" t="s">
        <v>37</v>
      </c>
      <c r="D4636" s="19">
        <v>0</v>
      </c>
    </row>
    <row r="4637" spans="1:4" ht="26.25" x14ac:dyDescent="0.25">
      <c r="A4637" s="18">
        <v>91858</v>
      </c>
      <c r="B4637" s="80" t="s">
        <v>3718</v>
      </c>
      <c r="C4637" s="18" t="s">
        <v>37</v>
      </c>
      <c r="D4637" s="19">
        <v>0</v>
      </c>
    </row>
    <row r="4638" spans="1:4" ht="26.25" x14ac:dyDescent="0.25">
      <c r="A4638" s="18">
        <v>91840</v>
      </c>
      <c r="B4638" s="80" t="s">
        <v>3719</v>
      </c>
      <c r="C4638" s="18" t="s">
        <v>37</v>
      </c>
      <c r="D4638" s="19">
        <v>25.16</v>
      </c>
    </row>
    <row r="4639" spans="1:4" ht="26.25" x14ac:dyDescent="0.25">
      <c r="A4639" s="18">
        <v>91850</v>
      </c>
      <c r="B4639" s="80" t="s">
        <v>3720</v>
      </c>
      <c r="C4639" s="18" t="s">
        <v>37</v>
      </c>
      <c r="D4639" s="19">
        <v>12.71</v>
      </c>
    </row>
    <row r="4640" spans="1:4" ht="26.25" x14ac:dyDescent="0.25">
      <c r="A4640" s="18">
        <v>91860</v>
      </c>
      <c r="B4640" s="80" t="s">
        <v>3721</v>
      </c>
      <c r="C4640" s="18" t="s">
        <v>37</v>
      </c>
      <c r="D4640" s="19">
        <v>15.88</v>
      </c>
    </row>
    <row r="4641" spans="1:4" ht="26.25" x14ac:dyDescent="0.25">
      <c r="A4641" s="18">
        <v>91831</v>
      </c>
      <c r="B4641" s="80" t="s">
        <v>3722</v>
      </c>
      <c r="C4641" s="18" t="s">
        <v>37</v>
      </c>
      <c r="D4641" s="19">
        <v>19.75</v>
      </c>
    </row>
    <row r="4642" spans="1:4" ht="26.25" x14ac:dyDescent="0.25">
      <c r="A4642" s="18">
        <v>91852</v>
      </c>
      <c r="B4642" s="80" t="s">
        <v>3723</v>
      </c>
      <c r="C4642" s="18" t="s">
        <v>37</v>
      </c>
      <c r="D4642" s="19">
        <v>10.73</v>
      </c>
    </row>
    <row r="4643" spans="1:4" ht="26.25" x14ac:dyDescent="0.25">
      <c r="A4643" s="18">
        <v>91834</v>
      </c>
      <c r="B4643" s="80" t="s">
        <v>3724</v>
      </c>
      <c r="C4643" s="18" t="s">
        <v>37</v>
      </c>
      <c r="D4643" s="19">
        <v>20.71</v>
      </c>
    </row>
    <row r="4644" spans="1:4" ht="26.25" x14ac:dyDescent="0.25">
      <c r="A4644" s="18">
        <v>91854</v>
      </c>
      <c r="B4644" s="80" t="s">
        <v>3725</v>
      </c>
      <c r="C4644" s="18" t="s">
        <v>37</v>
      </c>
      <c r="D4644" s="19">
        <v>11.61</v>
      </c>
    </row>
    <row r="4645" spans="1:4" ht="26.25" x14ac:dyDescent="0.25">
      <c r="A4645" s="18">
        <v>91836</v>
      </c>
      <c r="B4645" s="80" t="s">
        <v>3726</v>
      </c>
      <c r="C4645" s="18" t="s">
        <v>37</v>
      </c>
      <c r="D4645" s="19">
        <v>24.43</v>
      </c>
    </row>
    <row r="4646" spans="1:4" ht="26.25" x14ac:dyDescent="0.25">
      <c r="A4646" s="18">
        <v>91856</v>
      </c>
      <c r="B4646" s="80" t="s">
        <v>3727</v>
      </c>
      <c r="C4646" s="18" t="s">
        <v>37</v>
      </c>
      <c r="D4646" s="19">
        <v>15.17</v>
      </c>
    </row>
    <row r="4647" spans="1:4" ht="26.25" x14ac:dyDescent="0.25">
      <c r="A4647" s="18">
        <v>91839</v>
      </c>
      <c r="B4647" s="80" t="s">
        <v>3728</v>
      </c>
      <c r="C4647" s="18" t="s">
        <v>37</v>
      </c>
      <c r="D4647" s="19">
        <v>21.84</v>
      </c>
    </row>
    <row r="4648" spans="1:4" ht="26.25" x14ac:dyDescent="0.25">
      <c r="A4648" s="18">
        <v>91849</v>
      </c>
      <c r="B4648" s="80" t="s">
        <v>3729</v>
      </c>
      <c r="C4648" s="18" t="s">
        <v>37</v>
      </c>
      <c r="D4648" s="19">
        <v>9.4600000000000009</v>
      </c>
    </row>
    <row r="4649" spans="1:4" ht="26.25" x14ac:dyDescent="0.25">
      <c r="A4649" s="18">
        <v>91859</v>
      </c>
      <c r="B4649" s="80" t="s">
        <v>3730</v>
      </c>
      <c r="C4649" s="18" t="s">
        <v>37</v>
      </c>
      <c r="D4649" s="19">
        <v>12.78</v>
      </c>
    </row>
    <row r="4650" spans="1:4" ht="26.25" x14ac:dyDescent="0.25">
      <c r="A4650" s="18">
        <v>91841</v>
      </c>
      <c r="B4650" s="80" t="s">
        <v>3731</v>
      </c>
      <c r="C4650" s="18" t="s">
        <v>37</v>
      </c>
      <c r="D4650" s="19">
        <v>24.15</v>
      </c>
    </row>
    <row r="4651" spans="1:4" ht="26.25" x14ac:dyDescent="0.25">
      <c r="A4651" s="18">
        <v>91851</v>
      </c>
      <c r="B4651" s="80" t="s">
        <v>3732</v>
      </c>
      <c r="C4651" s="18" t="s">
        <v>37</v>
      </c>
      <c r="D4651" s="19">
        <v>11.7</v>
      </c>
    </row>
    <row r="4652" spans="1:4" ht="26.25" x14ac:dyDescent="0.25">
      <c r="A4652" s="18">
        <v>91861</v>
      </c>
      <c r="B4652" s="80" t="s">
        <v>3733</v>
      </c>
      <c r="C4652" s="18" t="s">
        <v>37</v>
      </c>
      <c r="D4652" s="19">
        <v>14.94</v>
      </c>
    </row>
    <row r="4653" spans="1:4" ht="26.25" x14ac:dyDescent="0.25">
      <c r="A4653" s="18">
        <v>91862</v>
      </c>
      <c r="B4653" s="80" t="s">
        <v>3734</v>
      </c>
      <c r="C4653" s="18" t="s">
        <v>37</v>
      </c>
      <c r="D4653" s="19">
        <v>11.9</v>
      </c>
    </row>
    <row r="4654" spans="1:4" ht="26.25" x14ac:dyDescent="0.25">
      <c r="A4654" s="18">
        <v>91866</v>
      </c>
      <c r="B4654" s="80" t="s">
        <v>3735</v>
      </c>
      <c r="C4654" s="18" t="s">
        <v>37</v>
      </c>
      <c r="D4654" s="19">
        <v>10.46</v>
      </c>
    </row>
    <row r="4655" spans="1:4" ht="26.25" x14ac:dyDescent="0.25">
      <c r="A4655" s="18">
        <v>91870</v>
      </c>
      <c r="B4655" s="80" t="s">
        <v>3736</v>
      </c>
      <c r="C4655" s="18" t="s">
        <v>37</v>
      </c>
      <c r="D4655" s="19">
        <v>15.31</v>
      </c>
    </row>
    <row r="4656" spans="1:4" ht="26.25" x14ac:dyDescent="0.25">
      <c r="A4656" s="18">
        <v>91863</v>
      </c>
      <c r="B4656" s="80" t="s">
        <v>3737</v>
      </c>
      <c r="C4656" s="18" t="s">
        <v>37</v>
      </c>
      <c r="D4656" s="19">
        <v>14.13</v>
      </c>
    </row>
    <row r="4657" spans="1:4" ht="26.25" x14ac:dyDescent="0.25">
      <c r="A4657" s="18">
        <v>91867</v>
      </c>
      <c r="B4657" s="80" t="s">
        <v>3738</v>
      </c>
      <c r="C4657" s="18" t="s">
        <v>37</v>
      </c>
      <c r="D4657" s="19">
        <v>12.69</v>
      </c>
    </row>
    <row r="4658" spans="1:4" ht="26.25" x14ac:dyDescent="0.25">
      <c r="A4658" s="18">
        <v>91871</v>
      </c>
      <c r="B4658" s="80" t="s">
        <v>3739</v>
      </c>
      <c r="C4658" s="18" t="s">
        <v>37</v>
      </c>
      <c r="D4658" s="19">
        <v>17.54</v>
      </c>
    </row>
    <row r="4659" spans="1:4" ht="26.25" x14ac:dyDescent="0.25">
      <c r="A4659" s="18">
        <v>91864</v>
      </c>
      <c r="B4659" s="80" t="s">
        <v>3740</v>
      </c>
      <c r="C4659" s="18" t="s">
        <v>37</v>
      </c>
      <c r="D4659" s="19">
        <v>19.329999999999998</v>
      </c>
    </row>
    <row r="4660" spans="1:4" ht="26.25" x14ac:dyDescent="0.25">
      <c r="A4660" s="18">
        <v>91868</v>
      </c>
      <c r="B4660" s="80" t="s">
        <v>3741</v>
      </c>
      <c r="C4660" s="18" t="s">
        <v>37</v>
      </c>
      <c r="D4660" s="19">
        <v>17.91</v>
      </c>
    </row>
    <row r="4661" spans="1:4" ht="26.25" x14ac:dyDescent="0.25">
      <c r="A4661" s="18">
        <v>91872</v>
      </c>
      <c r="B4661" s="80" t="s">
        <v>3742</v>
      </c>
      <c r="C4661" s="18" t="s">
        <v>37</v>
      </c>
      <c r="D4661" s="19">
        <v>22.74</v>
      </c>
    </row>
    <row r="4662" spans="1:4" ht="26.25" x14ac:dyDescent="0.25">
      <c r="A4662" s="18">
        <v>91865</v>
      </c>
      <c r="B4662" s="80" t="s">
        <v>3743</v>
      </c>
      <c r="C4662" s="18" t="s">
        <v>37</v>
      </c>
      <c r="D4662" s="19">
        <v>24.4</v>
      </c>
    </row>
    <row r="4663" spans="1:4" ht="26.25" x14ac:dyDescent="0.25">
      <c r="A4663" s="18">
        <v>91869</v>
      </c>
      <c r="B4663" s="80" t="s">
        <v>3744</v>
      </c>
      <c r="C4663" s="18" t="s">
        <v>37</v>
      </c>
      <c r="D4663" s="19">
        <v>22.91</v>
      </c>
    </row>
    <row r="4664" spans="1:4" ht="26.25" x14ac:dyDescent="0.25">
      <c r="A4664" s="18">
        <v>91873</v>
      </c>
      <c r="B4664" s="80" t="s">
        <v>3745</v>
      </c>
      <c r="C4664" s="18" t="s">
        <v>37</v>
      </c>
      <c r="D4664" s="19">
        <v>27.74</v>
      </c>
    </row>
    <row r="4665" spans="1:4" x14ac:dyDescent="0.25">
      <c r="A4665" s="18">
        <v>91981</v>
      </c>
      <c r="B4665" s="80" t="s">
        <v>3746</v>
      </c>
      <c r="C4665" s="18" t="s">
        <v>30</v>
      </c>
      <c r="D4665" s="19">
        <v>57.67</v>
      </c>
    </row>
    <row r="4666" spans="1:4" x14ac:dyDescent="0.25">
      <c r="A4666" s="18">
        <v>91980</v>
      </c>
      <c r="B4666" s="80" t="s">
        <v>3747</v>
      </c>
      <c r="C4666" s="18" t="s">
        <v>30</v>
      </c>
      <c r="D4666" s="19">
        <v>44.88</v>
      </c>
    </row>
    <row r="4667" spans="1:4" ht="26.25" x14ac:dyDescent="0.25">
      <c r="A4667" s="18">
        <v>91979</v>
      </c>
      <c r="B4667" s="80" t="s">
        <v>3748</v>
      </c>
      <c r="C4667" s="18" t="s">
        <v>30</v>
      </c>
      <c r="D4667" s="19">
        <v>59.12</v>
      </c>
    </row>
    <row r="4668" spans="1:4" ht="26.25" x14ac:dyDescent="0.25">
      <c r="A4668" s="18">
        <v>91978</v>
      </c>
      <c r="B4668" s="80" t="s">
        <v>3749</v>
      </c>
      <c r="C4668" s="18" t="s">
        <v>30</v>
      </c>
      <c r="D4668" s="19">
        <v>46.33</v>
      </c>
    </row>
    <row r="4669" spans="1:4" ht="26.25" x14ac:dyDescent="0.25">
      <c r="A4669" s="18">
        <v>92029</v>
      </c>
      <c r="B4669" s="80" t="s">
        <v>3750</v>
      </c>
      <c r="C4669" s="18" t="s">
        <v>30</v>
      </c>
      <c r="D4669" s="19">
        <v>66.41</v>
      </c>
    </row>
    <row r="4670" spans="1:4" ht="26.25" x14ac:dyDescent="0.25">
      <c r="A4670" s="18">
        <v>92028</v>
      </c>
      <c r="B4670" s="80" t="s">
        <v>3751</v>
      </c>
      <c r="C4670" s="18" t="s">
        <v>30</v>
      </c>
      <c r="D4670" s="19">
        <v>53.62</v>
      </c>
    </row>
    <row r="4671" spans="1:4" ht="26.25" x14ac:dyDescent="0.25">
      <c r="A4671" s="18">
        <v>92031</v>
      </c>
      <c r="B4671" s="80" t="s">
        <v>3752</v>
      </c>
      <c r="C4671" s="18" t="s">
        <v>30</v>
      </c>
      <c r="D4671" s="19">
        <v>90.68</v>
      </c>
    </row>
    <row r="4672" spans="1:4" ht="26.25" x14ac:dyDescent="0.25">
      <c r="A4672" s="18">
        <v>92030</v>
      </c>
      <c r="B4672" s="80" t="s">
        <v>3753</v>
      </c>
      <c r="C4672" s="18" t="s">
        <v>30</v>
      </c>
      <c r="D4672" s="19">
        <v>77.89</v>
      </c>
    </row>
    <row r="4673" spans="1:4" x14ac:dyDescent="0.25">
      <c r="A4673" s="18">
        <v>91955</v>
      </c>
      <c r="B4673" s="80" t="s">
        <v>3754</v>
      </c>
      <c r="C4673" s="18" t="s">
        <v>30</v>
      </c>
      <c r="D4673" s="19">
        <v>42.1</v>
      </c>
    </row>
    <row r="4674" spans="1:4" x14ac:dyDescent="0.25">
      <c r="A4674" s="18">
        <v>91954</v>
      </c>
      <c r="B4674" s="80" t="s">
        <v>3755</v>
      </c>
      <c r="C4674" s="18" t="s">
        <v>30</v>
      </c>
      <c r="D4674" s="19">
        <v>29.31</v>
      </c>
    </row>
    <row r="4675" spans="1:4" ht="26.25" x14ac:dyDescent="0.25">
      <c r="A4675" s="18">
        <v>92033</v>
      </c>
      <c r="B4675" s="80" t="s">
        <v>3756</v>
      </c>
      <c r="C4675" s="18" t="s">
        <v>30</v>
      </c>
      <c r="D4675" s="19">
        <v>92.03</v>
      </c>
    </row>
    <row r="4676" spans="1:4" ht="26.25" x14ac:dyDescent="0.25">
      <c r="A4676" s="18">
        <v>92032</v>
      </c>
      <c r="B4676" s="80" t="s">
        <v>3757</v>
      </c>
      <c r="C4676" s="18" t="s">
        <v>30</v>
      </c>
      <c r="D4676" s="19">
        <v>79.239999999999995</v>
      </c>
    </row>
    <row r="4677" spans="1:4" x14ac:dyDescent="0.25">
      <c r="A4677" s="18">
        <v>91961</v>
      </c>
      <c r="B4677" s="80" t="s">
        <v>3758</v>
      </c>
      <c r="C4677" s="18" t="s">
        <v>30</v>
      </c>
      <c r="D4677" s="19">
        <v>67.760000000000005</v>
      </c>
    </row>
    <row r="4678" spans="1:4" x14ac:dyDescent="0.25">
      <c r="A4678" s="18">
        <v>91960</v>
      </c>
      <c r="B4678" s="80" t="s">
        <v>3759</v>
      </c>
      <c r="C4678" s="18" t="s">
        <v>30</v>
      </c>
      <c r="D4678" s="19">
        <v>54.97</v>
      </c>
    </row>
    <row r="4679" spans="1:4" x14ac:dyDescent="0.25">
      <c r="A4679" s="18">
        <v>91969</v>
      </c>
      <c r="B4679" s="80" t="s">
        <v>3760</v>
      </c>
      <c r="C4679" s="18" t="s">
        <v>30</v>
      </c>
      <c r="D4679" s="19">
        <v>93.38</v>
      </c>
    </row>
    <row r="4680" spans="1:4" x14ac:dyDescent="0.25">
      <c r="A4680" s="18">
        <v>91968</v>
      </c>
      <c r="B4680" s="80" t="s">
        <v>3761</v>
      </c>
      <c r="C4680" s="18" t="s">
        <v>30</v>
      </c>
      <c r="D4680" s="19">
        <v>80.59</v>
      </c>
    </row>
    <row r="4681" spans="1:4" ht="26.25" x14ac:dyDescent="0.25">
      <c r="A4681" s="18">
        <v>91985</v>
      </c>
      <c r="B4681" s="80" t="s">
        <v>3762</v>
      </c>
      <c r="C4681" s="18" t="s">
        <v>30</v>
      </c>
      <c r="D4681" s="19">
        <v>33.29</v>
      </c>
    </row>
    <row r="4682" spans="1:4" ht="26.25" x14ac:dyDescent="0.25">
      <c r="A4682" s="18">
        <v>91984</v>
      </c>
      <c r="B4682" s="80" t="s">
        <v>3763</v>
      </c>
      <c r="C4682" s="18" t="s">
        <v>30</v>
      </c>
      <c r="D4682" s="19">
        <v>20.5</v>
      </c>
    </row>
    <row r="4683" spans="1:4" ht="26.25" x14ac:dyDescent="0.25">
      <c r="A4683" s="18">
        <v>91989</v>
      </c>
      <c r="B4683" s="80" t="s">
        <v>3764</v>
      </c>
      <c r="C4683" s="18" t="s">
        <v>30</v>
      </c>
      <c r="D4683" s="19">
        <v>38.130000000000003</v>
      </c>
    </row>
    <row r="4684" spans="1:4" ht="26.25" x14ac:dyDescent="0.25">
      <c r="A4684" s="18">
        <v>91988</v>
      </c>
      <c r="B4684" s="80" t="s">
        <v>3765</v>
      </c>
      <c r="C4684" s="18" t="s">
        <v>30</v>
      </c>
      <c r="D4684" s="19">
        <v>25.34</v>
      </c>
    </row>
    <row r="4685" spans="1:4" ht="26.25" x14ac:dyDescent="0.25">
      <c r="A4685" s="18">
        <v>92023</v>
      </c>
      <c r="B4685" s="80" t="s">
        <v>3766</v>
      </c>
      <c r="C4685" s="18" t="s">
        <v>30</v>
      </c>
      <c r="D4685" s="19">
        <v>58.88</v>
      </c>
    </row>
    <row r="4686" spans="1:4" ht="26.25" x14ac:dyDescent="0.25">
      <c r="A4686" s="18">
        <v>92022</v>
      </c>
      <c r="B4686" s="80" t="s">
        <v>3767</v>
      </c>
      <c r="C4686" s="18" t="s">
        <v>30</v>
      </c>
      <c r="D4686" s="19">
        <v>46.09</v>
      </c>
    </row>
    <row r="4687" spans="1:4" ht="26.25" x14ac:dyDescent="0.25">
      <c r="A4687" s="18">
        <v>92025</v>
      </c>
      <c r="B4687" s="80" t="s">
        <v>3768</v>
      </c>
      <c r="C4687" s="18" t="s">
        <v>30</v>
      </c>
      <c r="D4687" s="19">
        <v>83.2</v>
      </c>
    </row>
    <row r="4688" spans="1:4" ht="26.25" x14ac:dyDescent="0.25">
      <c r="A4688" s="18">
        <v>92024</v>
      </c>
      <c r="B4688" s="80" t="s">
        <v>3769</v>
      </c>
      <c r="C4688" s="18" t="s">
        <v>30</v>
      </c>
      <c r="D4688" s="19">
        <v>70.41</v>
      </c>
    </row>
    <row r="4689" spans="1:4" ht="26.25" x14ac:dyDescent="0.25">
      <c r="A4689" s="18">
        <v>91957</v>
      </c>
      <c r="B4689" s="80" t="s">
        <v>3770</v>
      </c>
      <c r="C4689" s="18" t="s">
        <v>30</v>
      </c>
      <c r="D4689" s="19">
        <v>60.23</v>
      </c>
    </row>
    <row r="4690" spans="1:4" ht="26.25" x14ac:dyDescent="0.25">
      <c r="A4690" s="18">
        <v>91956</v>
      </c>
      <c r="B4690" s="80" t="s">
        <v>3771</v>
      </c>
      <c r="C4690" s="18" t="s">
        <v>30</v>
      </c>
      <c r="D4690" s="19">
        <v>47.44</v>
      </c>
    </row>
    <row r="4691" spans="1:4" ht="26.25" x14ac:dyDescent="0.25">
      <c r="A4691" s="18">
        <v>91963</v>
      </c>
      <c r="B4691" s="80" t="s">
        <v>3772</v>
      </c>
      <c r="C4691" s="18" t="s">
        <v>30</v>
      </c>
      <c r="D4691" s="19">
        <v>85.9</v>
      </c>
    </row>
    <row r="4692" spans="1:4" ht="26.25" x14ac:dyDescent="0.25">
      <c r="A4692" s="18">
        <v>91962</v>
      </c>
      <c r="B4692" s="80" t="s">
        <v>3773</v>
      </c>
      <c r="C4692" s="18" t="s">
        <v>30</v>
      </c>
      <c r="D4692" s="19">
        <v>73.11</v>
      </c>
    </row>
    <row r="4693" spans="1:4" x14ac:dyDescent="0.25">
      <c r="A4693" s="18">
        <v>91953</v>
      </c>
      <c r="B4693" s="80" t="s">
        <v>3774</v>
      </c>
      <c r="C4693" s="18" t="s">
        <v>30</v>
      </c>
      <c r="D4693" s="19">
        <v>34.619999999999997</v>
      </c>
    </row>
    <row r="4694" spans="1:4" x14ac:dyDescent="0.25">
      <c r="A4694" s="18">
        <v>91952</v>
      </c>
      <c r="B4694" s="80" t="s">
        <v>3775</v>
      </c>
      <c r="C4694" s="18" t="s">
        <v>30</v>
      </c>
      <c r="D4694" s="19">
        <v>21.83</v>
      </c>
    </row>
    <row r="4695" spans="1:4" ht="26.25" x14ac:dyDescent="0.25">
      <c r="A4695" s="18">
        <v>92035</v>
      </c>
      <c r="B4695" s="80" t="s">
        <v>3776</v>
      </c>
      <c r="C4695" s="18" t="s">
        <v>30</v>
      </c>
      <c r="D4695" s="19">
        <v>84.55</v>
      </c>
    </row>
    <row r="4696" spans="1:4" ht="26.25" x14ac:dyDescent="0.25">
      <c r="A4696" s="18">
        <v>92034</v>
      </c>
      <c r="B4696" s="80" t="s">
        <v>3777</v>
      </c>
      <c r="C4696" s="18" t="s">
        <v>30</v>
      </c>
      <c r="D4696" s="19">
        <v>71.760000000000005</v>
      </c>
    </row>
    <row r="4697" spans="1:4" ht="26.25" x14ac:dyDescent="0.25">
      <c r="A4697" s="18">
        <v>92027</v>
      </c>
      <c r="B4697" s="80" t="s">
        <v>3778</v>
      </c>
      <c r="C4697" s="18" t="s">
        <v>30</v>
      </c>
      <c r="D4697" s="19">
        <v>77.069999999999993</v>
      </c>
    </row>
    <row r="4698" spans="1:4" ht="26.25" x14ac:dyDescent="0.25">
      <c r="A4698" s="18">
        <v>92026</v>
      </c>
      <c r="B4698" s="80" t="s">
        <v>3779</v>
      </c>
      <c r="C4698" s="18" t="s">
        <v>30</v>
      </c>
      <c r="D4698" s="19">
        <v>64.28</v>
      </c>
    </row>
    <row r="4699" spans="1:4" ht="26.25" x14ac:dyDescent="0.25">
      <c r="A4699" s="18">
        <v>91965</v>
      </c>
      <c r="B4699" s="80" t="s">
        <v>3780</v>
      </c>
      <c r="C4699" s="18" t="s">
        <v>30</v>
      </c>
      <c r="D4699" s="19">
        <v>78.42</v>
      </c>
    </row>
    <row r="4700" spans="1:4" ht="26.25" x14ac:dyDescent="0.25">
      <c r="A4700" s="18">
        <v>91964</v>
      </c>
      <c r="B4700" s="80" t="s">
        <v>3781</v>
      </c>
      <c r="C4700" s="18" t="s">
        <v>30</v>
      </c>
      <c r="D4700" s="19">
        <v>65.63</v>
      </c>
    </row>
    <row r="4701" spans="1:4" ht="26.25" x14ac:dyDescent="0.25">
      <c r="A4701" s="18">
        <v>91973</v>
      </c>
      <c r="B4701" s="80" t="s">
        <v>3782</v>
      </c>
      <c r="C4701" s="18" t="s">
        <v>30</v>
      </c>
      <c r="D4701" s="19">
        <v>110.6</v>
      </c>
    </row>
    <row r="4702" spans="1:4" ht="26.25" x14ac:dyDescent="0.25">
      <c r="A4702" s="18">
        <v>91972</v>
      </c>
      <c r="B4702" s="80" t="s">
        <v>3783</v>
      </c>
      <c r="C4702" s="18" t="s">
        <v>30</v>
      </c>
      <c r="D4702" s="19">
        <v>91.77</v>
      </c>
    </row>
    <row r="4703" spans="1:4" x14ac:dyDescent="0.25">
      <c r="A4703" s="18">
        <v>91959</v>
      </c>
      <c r="B4703" s="80" t="s">
        <v>3784</v>
      </c>
      <c r="C4703" s="18" t="s">
        <v>30</v>
      </c>
      <c r="D4703" s="19">
        <v>52.8</v>
      </c>
    </row>
    <row r="4704" spans="1:4" x14ac:dyDescent="0.25">
      <c r="A4704" s="18">
        <v>91958</v>
      </c>
      <c r="B4704" s="80" t="s">
        <v>3785</v>
      </c>
      <c r="C4704" s="18" t="s">
        <v>30</v>
      </c>
      <c r="D4704" s="19">
        <v>40.01</v>
      </c>
    </row>
    <row r="4705" spans="1:4" ht="26.25" x14ac:dyDescent="0.25">
      <c r="A4705" s="18">
        <v>91971</v>
      </c>
      <c r="B4705" s="80" t="s">
        <v>3786</v>
      </c>
      <c r="C4705" s="18" t="s">
        <v>30</v>
      </c>
      <c r="D4705" s="19">
        <v>103.07</v>
      </c>
    </row>
    <row r="4706" spans="1:4" ht="26.25" x14ac:dyDescent="0.25">
      <c r="A4706" s="18">
        <v>91970</v>
      </c>
      <c r="B4706" s="80" t="s">
        <v>3787</v>
      </c>
      <c r="C4706" s="18" t="s">
        <v>30</v>
      </c>
      <c r="D4706" s="19">
        <v>84.24</v>
      </c>
    </row>
    <row r="4707" spans="1:4" x14ac:dyDescent="0.25">
      <c r="A4707" s="18">
        <v>91967</v>
      </c>
      <c r="B4707" s="80" t="s">
        <v>3788</v>
      </c>
      <c r="C4707" s="18" t="s">
        <v>30</v>
      </c>
      <c r="D4707" s="19">
        <v>71</v>
      </c>
    </row>
    <row r="4708" spans="1:4" x14ac:dyDescent="0.25">
      <c r="A4708" s="18">
        <v>91966</v>
      </c>
      <c r="B4708" s="80" t="s">
        <v>3789</v>
      </c>
      <c r="C4708" s="18" t="s">
        <v>30</v>
      </c>
      <c r="D4708" s="19">
        <v>58.21</v>
      </c>
    </row>
    <row r="4709" spans="1:4" x14ac:dyDescent="0.25">
      <c r="A4709" s="18">
        <v>91975</v>
      </c>
      <c r="B4709" s="80" t="s">
        <v>3790</v>
      </c>
      <c r="C4709" s="18" t="s">
        <v>30</v>
      </c>
      <c r="D4709" s="19">
        <v>95.59</v>
      </c>
    </row>
    <row r="4710" spans="1:4" x14ac:dyDescent="0.25">
      <c r="A4710" s="18">
        <v>91974</v>
      </c>
      <c r="B4710" s="80" t="s">
        <v>3791</v>
      </c>
      <c r="C4710" s="18" t="s">
        <v>30</v>
      </c>
      <c r="D4710" s="19">
        <v>76.760000000000005</v>
      </c>
    </row>
    <row r="4711" spans="1:4" x14ac:dyDescent="0.25">
      <c r="A4711" s="18">
        <v>91977</v>
      </c>
      <c r="B4711" s="80" t="s">
        <v>3792</v>
      </c>
      <c r="C4711" s="18" t="s">
        <v>30</v>
      </c>
      <c r="D4711" s="19">
        <v>132.04</v>
      </c>
    </row>
    <row r="4712" spans="1:4" x14ac:dyDescent="0.25">
      <c r="A4712" s="18">
        <v>91976</v>
      </c>
      <c r="B4712" s="80" t="s">
        <v>3793</v>
      </c>
      <c r="C4712" s="18" t="s">
        <v>30</v>
      </c>
      <c r="D4712" s="19">
        <v>113.21</v>
      </c>
    </row>
    <row r="4713" spans="1:4" ht="26.25" x14ac:dyDescent="0.25">
      <c r="A4713" s="18">
        <v>91874</v>
      </c>
      <c r="B4713" s="80" t="s">
        <v>3794</v>
      </c>
      <c r="C4713" s="18" t="s">
        <v>30</v>
      </c>
      <c r="D4713" s="19">
        <v>8.06</v>
      </c>
    </row>
    <row r="4714" spans="1:4" ht="26.25" x14ac:dyDescent="0.25">
      <c r="A4714" s="18">
        <v>91878</v>
      </c>
      <c r="B4714" s="80" t="s">
        <v>3795</v>
      </c>
      <c r="C4714" s="18" t="s">
        <v>30</v>
      </c>
      <c r="D4714" s="19">
        <v>6.36</v>
      </c>
    </row>
    <row r="4715" spans="1:4" ht="26.25" x14ac:dyDescent="0.25">
      <c r="A4715" s="18">
        <v>91882</v>
      </c>
      <c r="B4715" s="80" t="s">
        <v>3796</v>
      </c>
      <c r="C4715" s="18" t="s">
        <v>30</v>
      </c>
      <c r="D4715" s="19">
        <v>11.59</v>
      </c>
    </row>
    <row r="4716" spans="1:4" ht="26.25" x14ac:dyDescent="0.25">
      <c r="A4716" s="18">
        <v>91875</v>
      </c>
      <c r="B4716" s="80" t="s">
        <v>3797</v>
      </c>
      <c r="C4716" s="18" t="s">
        <v>30</v>
      </c>
      <c r="D4716" s="19">
        <v>9.4700000000000006</v>
      </c>
    </row>
    <row r="4717" spans="1:4" ht="26.25" x14ac:dyDescent="0.25">
      <c r="A4717" s="18">
        <v>91879</v>
      </c>
      <c r="B4717" s="80" t="s">
        <v>3798</v>
      </c>
      <c r="C4717" s="18" t="s">
        <v>30</v>
      </c>
      <c r="D4717" s="19">
        <v>7.77</v>
      </c>
    </row>
    <row r="4718" spans="1:4" ht="26.25" x14ac:dyDescent="0.25">
      <c r="A4718" s="18">
        <v>91884</v>
      </c>
      <c r="B4718" s="80" t="s">
        <v>3799</v>
      </c>
      <c r="C4718" s="18" t="s">
        <v>30</v>
      </c>
      <c r="D4718" s="19">
        <v>12.99</v>
      </c>
    </row>
    <row r="4719" spans="1:4" ht="26.25" x14ac:dyDescent="0.25">
      <c r="A4719" s="18">
        <v>91876</v>
      </c>
      <c r="B4719" s="80" t="s">
        <v>3800</v>
      </c>
      <c r="C4719" s="18" t="s">
        <v>30</v>
      </c>
      <c r="D4719" s="19">
        <v>11.38</v>
      </c>
    </row>
    <row r="4720" spans="1:4" ht="26.25" x14ac:dyDescent="0.25">
      <c r="A4720" s="18">
        <v>91880</v>
      </c>
      <c r="B4720" s="80" t="s">
        <v>3801</v>
      </c>
      <c r="C4720" s="18" t="s">
        <v>30</v>
      </c>
      <c r="D4720" s="19">
        <v>9.68</v>
      </c>
    </row>
    <row r="4721" spans="1:4" ht="26.25" x14ac:dyDescent="0.25">
      <c r="A4721" s="18">
        <v>91885</v>
      </c>
      <c r="B4721" s="80" t="s">
        <v>3802</v>
      </c>
      <c r="C4721" s="18" t="s">
        <v>30</v>
      </c>
      <c r="D4721" s="19">
        <v>14.84</v>
      </c>
    </row>
    <row r="4722" spans="1:4" ht="26.25" x14ac:dyDescent="0.25">
      <c r="A4722" s="18">
        <v>91877</v>
      </c>
      <c r="B4722" s="80" t="s">
        <v>3803</v>
      </c>
      <c r="C4722" s="18" t="s">
        <v>30</v>
      </c>
      <c r="D4722" s="19">
        <v>14.02</v>
      </c>
    </row>
    <row r="4723" spans="1:4" ht="26.25" x14ac:dyDescent="0.25">
      <c r="A4723" s="18">
        <v>91881</v>
      </c>
      <c r="B4723" s="80" t="s">
        <v>3804</v>
      </c>
      <c r="C4723" s="18" t="s">
        <v>30</v>
      </c>
      <c r="D4723" s="19">
        <v>12.32</v>
      </c>
    </row>
    <row r="4724" spans="1:4" ht="26.25" x14ac:dyDescent="0.25">
      <c r="A4724" s="18">
        <v>91886</v>
      </c>
      <c r="B4724" s="80" t="s">
        <v>3805</v>
      </c>
      <c r="C4724" s="18" t="s">
        <v>30</v>
      </c>
      <c r="D4724" s="19">
        <v>17.420000000000002</v>
      </c>
    </row>
    <row r="4725" spans="1:4" ht="26.25" x14ac:dyDescent="0.25">
      <c r="A4725" s="18">
        <v>91945</v>
      </c>
      <c r="B4725" s="80" t="s">
        <v>3806</v>
      </c>
      <c r="C4725" s="18" t="s">
        <v>30</v>
      </c>
      <c r="D4725" s="19">
        <v>16.260000000000002</v>
      </c>
    </row>
    <row r="4726" spans="1:4" ht="26.25" x14ac:dyDescent="0.25">
      <c r="A4726" s="18">
        <v>91947</v>
      </c>
      <c r="B4726" s="80" t="s">
        <v>3807</v>
      </c>
      <c r="C4726" s="18" t="s">
        <v>30</v>
      </c>
      <c r="D4726" s="19">
        <v>10.62</v>
      </c>
    </row>
    <row r="4727" spans="1:4" ht="26.25" x14ac:dyDescent="0.25">
      <c r="A4727" s="18">
        <v>91946</v>
      </c>
      <c r="B4727" s="80" t="s">
        <v>3808</v>
      </c>
      <c r="C4727" s="18" t="s">
        <v>30</v>
      </c>
      <c r="D4727" s="19">
        <v>12.79</v>
      </c>
    </row>
    <row r="4728" spans="1:4" ht="26.25" x14ac:dyDescent="0.25">
      <c r="A4728" s="18">
        <v>91949</v>
      </c>
      <c r="B4728" s="80" t="s">
        <v>3809</v>
      </c>
      <c r="C4728" s="18" t="s">
        <v>30</v>
      </c>
      <c r="D4728" s="19">
        <v>23.06</v>
      </c>
    </row>
    <row r="4729" spans="1:4" ht="26.25" x14ac:dyDescent="0.25">
      <c r="A4729" s="18">
        <v>91951</v>
      </c>
      <c r="B4729" s="80" t="s">
        <v>3810</v>
      </c>
      <c r="C4729" s="18" t="s">
        <v>30</v>
      </c>
      <c r="D4729" s="19">
        <v>16.309999999999999</v>
      </c>
    </row>
    <row r="4730" spans="1:4" ht="26.25" x14ac:dyDescent="0.25">
      <c r="A4730" s="18">
        <v>91950</v>
      </c>
      <c r="B4730" s="80" t="s">
        <v>3811</v>
      </c>
      <c r="C4730" s="18" t="s">
        <v>30</v>
      </c>
      <c r="D4730" s="19">
        <v>18.829999999999998</v>
      </c>
    </row>
    <row r="4731" spans="1:4" ht="26.25" x14ac:dyDescent="0.25">
      <c r="A4731" s="18">
        <v>91992</v>
      </c>
      <c r="B4731" s="80" t="s">
        <v>3812</v>
      </c>
      <c r="C4731" s="18" t="s">
        <v>30</v>
      </c>
      <c r="D4731" s="19">
        <v>52.12</v>
      </c>
    </row>
    <row r="4732" spans="1:4" x14ac:dyDescent="0.25">
      <c r="A4732" s="18">
        <v>91990</v>
      </c>
      <c r="B4732" s="80" t="s">
        <v>3813</v>
      </c>
      <c r="C4732" s="18" t="s">
        <v>30</v>
      </c>
      <c r="D4732" s="19">
        <v>39.33</v>
      </c>
    </row>
    <row r="4733" spans="1:4" ht="26.25" x14ac:dyDescent="0.25">
      <c r="A4733" s="18">
        <v>91993</v>
      </c>
      <c r="B4733" s="80" t="s">
        <v>3814</v>
      </c>
      <c r="C4733" s="18" t="s">
        <v>30</v>
      </c>
      <c r="D4733" s="19">
        <v>54.73</v>
      </c>
    </row>
    <row r="4734" spans="1:4" x14ac:dyDescent="0.25">
      <c r="A4734" s="18">
        <v>91991</v>
      </c>
      <c r="B4734" s="80" t="s">
        <v>3815</v>
      </c>
      <c r="C4734" s="18" t="s">
        <v>30</v>
      </c>
      <c r="D4734" s="19">
        <v>41.94</v>
      </c>
    </row>
    <row r="4735" spans="1:4" ht="26.25" x14ac:dyDescent="0.25">
      <c r="A4735" s="18">
        <v>92000</v>
      </c>
      <c r="B4735" s="80" t="s">
        <v>3816</v>
      </c>
      <c r="C4735" s="18" t="s">
        <v>30</v>
      </c>
      <c r="D4735" s="19">
        <v>36.340000000000003</v>
      </c>
    </row>
    <row r="4736" spans="1:4" ht="26.25" x14ac:dyDescent="0.25">
      <c r="A4736" s="18">
        <v>91998</v>
      </c>
      <c r="B4736" s="80" t="s">
        <v>3817</v>
      </c>
      <c r="C4736" s="18" t="s">
        <v>30</v>
      </c>
      <c r="D4736" s="19">
        <v>23.55</v>
      </c>
    </row>
    <row r="4737" spans="1:4" ht="26.25" x14ac:dyDescent="0.25">
      <c r="A4737" s="18">
        <v>92001</v>
      </c>
      <c r="B4737" s="80" t="s">
        <v>3818</v>
      </c>
      <c r="C4737" s="18" t="s">
        <v>30</v>
      </c>
      <c r="D4737" s="19">
        <v>38.950000000000003</v>
      </c>
    </row>
    <row r="4738" spans="1:4" ht="26.25" x14ac:dyDescent="0.25">
      <c r="A4738" s="18">
        <v>91999</v>
      </c>
      <c r="B4738" s="80" t="s">
        <v>3819</v>
      </c>
      <c r="C4738" s="18" t="s">
        <v>30</v>
      </c>
      <c r="D4738" s="19">
        <v>26.16</v>
      </c>
    </row>
    <row r="4739" spans="1:4" ht="26.25" x14ac:dyDescent="0.25">
      <c r="A4739" s="18">
        <v>92008</v>
      </c>
      <c r="B4739" s="80" t="s">
        <v>3820</v>
      </c>
      <c r="C4739" s="18" t="s">
        <v>30</v>
      </c>
      <c r="D4739" s="19">
        <v>56.2</v>
      </c>
    </row>
    <row r="4740" spans="1:4" ht="26.25" x14ac:dyDescent="0.25">
      <c r="A4740" s="18">
        <v>92006</v>
      </c>
      <c r="B4740" s="80" t="s">
        <v>3821</v>
      </c>
      <c r="C4740" s="18" t="s">
        <v>30</v>
      </c>
      <c r="D4740" s="19">
        <v>43.41</v>
      </c>
    </row>
    <row r="4741" spans="1:4" ht="26.25" x14ac:dyDescent="0.25">
      <c r="A4741" s="18">
        <v>92009</v>
      </c>
      <c r="B4741" s="80" t="s">
        <v>3822</v>
      </c>
      <c r="C4741" s="18" t="s">
        <v>30</v>
      </c>
      <c r="D4741" s="19">
        <v>61.42</v>
      </c>
    </row>
    <row r="4742" spans="1:4" ht="26.25" x14ac:dyDescent="0.25">
      <c r="A4742" s="18">
        <v>92007</v>
      </c>
      <c r="B4742" s="80" t="s">
        <v>3823</v>
      </c>
      <c r="C4742" s="18" t="s">
        <v>30</v>
      </c>
      <c r="D4742" s="19">
        <v>48.63</v>
      </c>
    </row>
    <row r="4743" spans="1:4" ht="26.25" x14ac:dyDescent="0.25">
      <c r="A4743" s="18">
        <v>92016</v>
      </c>
      <c r="B4743" s="80" t="s">
        <v>3824</v>
      </c>
      <c r="C4743" s="18" t="s">
        <v>30</v>
      </c>
      <c r="D4743" s="19">
        <v>76.069999999999993</v>
      </c>
    </row>
    <row r="4744" spans="1:4" ht="26.25" x14ac:dyDescent="0.25">
      <c r="A4744" s="18">
        <v>92014</v>
      </c>
      <c r="B4744" s="80" t="s">
        <v>3825</v>
      </c>
      <c r="C4744" s="18" t="s">
        <v>30</v>
      </c>
      <c r="D4744" s="19">
        <v>63.28</v>
      </c>
    </row>
    <row r="4745" spans="1:4" ht="26.25" x14ac:dyDescent="0.25">
      <c r="A4745" s="18">
        <v>92017</v>
      </c>
      <c r="B4745" s="80" t="s">
        <v>3826</v>
      </c>
      <c r="C4745" s="18" t="s">
        <v>30</v>
      </c>
      <c r="D4745" s="19">
        <v>83.9</v>
      </c>
    </row>
    <row r="4746" spans="1:4" ht="26.25" x14ac:dyDescent="0.25">
      <c r="A4746" s="18">
        <v>92015</v>
      </c>
      <c r="B4746" s="80" t="s">
        <v>3827</v>
      </c>
      <c r="C4746" s="18" t="s">
        <v>30</v>
      </c>
      <c r="D4746" s="19">
        <v>71.11</v>
      </c>
    </row>
    <row r="4747" spans="1:4" ht="26.25" x14ac:dyDescent="0.25">
      <c r="A4747" s="18">
        <v>92019</v>
      </c>
      <c r="B4747" s="80" t="s">
        <v>3828</v>
      </c>
      <c r="C4747" s="18" t="s">
        <v>30</v>
      </c>
      <c r="D4747" s="19">
        <v>102.62</v>
      </c>
    </row>
    <row r="4748" spans="1:4" ht="26.25" x14ac:dyDescent="0.25">
      <c r="A4748" s="18">
        <v>92018</v>
      </c>
      <c r="B4748" s="80" t="s">
        <v>3829</v>
      </c>
      <c r="C4748" s="18" t="s">
        <v>30</v>
      </c>
      <c r="D4748" s="19">
        <v>83.79</v>
      </c>
    </row>
    <row r="4749" spans="1:4" ht="26.25" x14ac:dyDescent="0.25">
      <c r="A4749" s="18">
        <v>92021</v>
      </c>
      <c r="B4749" s="80" t="s">
        <v>3830</v>
      </c>
      <c r="C4749" s="18" t="s">
        <v>30</v>
      </c>
      <c r="D4749" s="19">
        <v>142.63999999999999</v>
      </c>
    </row>
    <row r="4750" spans="1:4" ht="26.25" x14ac:dyDescent="0.25">
      <c r="A4750" s="18">
        <v>92020</v>
      </c>
      <c r="B4750" s="80" t="s">
        <v>3831</v>
      </c>
      <c r="C4750" s="18" t="s">
        <v>30</v>
      </c>
      <c r="D4750" s="19">
        <v>123.81</v>
      </c>
    </row>
    <row r="4751" spans="1:4" ht="26.25" x14ac:dyDescent="0.25">
      <c r="A4751" s="18">
        <v>91996</v>
      </c>
      <c r="B4751" s="80" t="s">
        <v>3832</v>
      </c>
      <c r="C4751" s="18" t="s">
        <v>30</v>
      </c>
      <c r="D4751" s="19">
        <v>40.75</v>
      </c>
    </row>
    <row r="4752" spans="1:4" ht="26.25" x14ac:dyDescent="0.25">
      <c r="A4752" s="18">
        <v>91994</v>
      </c>
      <c r="B4752" s="80" t="s">
        <v>3833</v>
      </c>
      <c r="C4752" s="18" t="s">
        <v>30</v>
      </c>
      <c r="D4752" s="19">
        <v>27.96</v>
      </c>
    </row>
    <row r="4753" spans="1:4" ht="26.25" x14ac:dyDescent="0.25">
      <c r="A4753" s="18">
        <v>91997</v>
      </c>
      <c r="B4753" s="80" t="s">
        <v>3834</v>
      </c>
      <c r="C4753" s="18" t="s">
        <v>30</v>
      </c>
      <c r="D4753" s="19">
        <v>43.36</v>
      </c>
    </row>
    <row r="4754" spans="1:4" ht="26.25" x14ac:dyDescent="0.25">
      <c r="A4754" s="18">
        <v>91995</v>
      </c>
      <c r="B4754" s="80" t="s">
        <v>3835</v>
      </c>
      <c r="C4754" s="18" t="s">
        <v>30</v>
      </c>
      <c r="D4754" s="19">
        <v>30.57</v>
      </c>
    </row>
    <row r="4755" spans="1:4" ht="26.25" x14ac:dyDescent="0.25">
      <c r="A4755" s="18">
        <v>92004</v>
      </c>
      <c r="B4755" s="80" t="s">
        <v>3836</v>
      </c>
      <c r="C4755" s="18" t="s">
        <v>30</v>
      </c>
      <c r="D4755" s="19">
        <v>65.06</v>
      </c>
    </row>
    <row r="4756" spans="1:4" ht="26.25" x14ac:dyDescent="0.25">
      <c r="A4756" s="18">
        <v>92002</v>
      </c>
      <c r="B4756" s="80" t="s">
        <v>3837</v>
      </c>
      <c r="C4756" s="18" t="s">
        <v>30</v>
      </c>
      <c r="D4756" s="19">
        <v>52.27</v>
      </c>
    </row>
    <row r="4757" spans="1:4" ht="26.25" x14ac:dyDescent="0.25">
      <c r="A4757" s="18">
        <v>92005</v>
      </c>
      <c r="B4757" s="80" t="s">
        <v>3838</v>
      </c>
      <c r="C4757" s="18" t="s">
        <v>30</v>
      </c>
      <c r="D4757" s="19">
        <v>70.28</v>
      </c>
    </row>
    <row r="4758" spans="1:4" ht="26.25" x14ac:dyDescent="0.25">
      <c r="A4758" s="18">
        <v>92003</v>
      </c>
      <c r="B4758" s="80" t="s">
        <v>3839</v>
      </c>
      <c r="C4758" s="18" t="s">
        <v>30</v>
      </c>
      <c r="D4758" s="19">
        <v>57.49</v>
      </c>
    </row>
    <row r="4759" spans="1:4" ht="26.25" x14ac:dyDescent="0.25">
      <c r="A4759" s="18">
        <v>92012</v>
      </c>
      <c r="B4759" s="80" t="s">
        <v>3840</v>
      </c>
      <c r="C4759" s="18" t="s">
        <v>30</v>
      </c>
      <c r="D4759" s="19">
        <v>89.33</v>
      </c>
    </row>
    <row r="4760" spans="1:4" ht="26.25" x14ac:dyDescent="0.25">
      <c r="A4760" s="18">
        <v>92010</v>
      </c>
      <c r="B4760" s="80" t="s">
        <v>3841</v>
      </c>
      <c r="C4760" s="18" t="s">
        <v>30</v>
      </c>
      <c r="D4760" s="19">
        <v>76.540000000000006</v>
      </c>
    </row>
    <row r="4761" spans="1:4" ht="26.25" x14ac:dyDescent="0.25">
      <c r="A4761" s="18">
        <v>92013</v>
      </c>
      <c r="B4761" s="80" t="s">
        <v>3842</v>
      </c>
      <c r="C4761" s="18" t="s">
        <v>30</v>
      </c>
      <c r="D4761" s="19">
        <v>97.16</v>
      </c>
    </row>
    <row r="4762" spans="1:4" ht="26.25" x14ac:dyDescent="0.25">
      <c r="A4762" s="18">
        <v>92011</v>
      </c>
      <c r="B4762" s="80" t="s">
        <v>3843</v>
      </c>
      <c r="C4762" s="18" t="s">
        <v>30</v>
      </c>
      <c r="D4762" s="19">
        <v>84.37</v>
      </c>
    </row>
    <row r="4763" spans="1:4" ht="26.25" x14ac:dyDescent="0.25">
      <c r="A4763" s="18">
        <v>95777</v>
      </c>
      <c r="B4763" s="80" t="s">
        <v>14273</v>
      </c>
      <c r="C4763" s="18" t="s">
        <v>30</v>
      </c>
      <c r="D4763" s="19">
        <v>29.9</v>
      </c>
    </row>
    <row r="4764" spans="1:4" ht="26.25" x14ac:dyDescent="0.25">
      <c r="A4764" s="18">
        <v>95780</v>
      </c>
      <c r="B4764" s="80" t="s">
        <v>14274</v>
      </c>
      <c r="C4764" s="18" t="s">
        <v>30</v>
      </c>
      <c r="D4764" s="19">
        <v>34.89</v>
      </c>
    </row>
    <row r="4765" spans="1:4" ht="26.25" x14ac:dyDescent="0.25">
      <c r="A4765" s="18">
        <v>95783</v>
      </c>
      <c r="B4765" s="80" t="s">
        <v>14275</v>
      </c>
      <c r="C4765" s="18" t="s">
        <v>30</v>
      </c>
      <c r="D4765" s="19">
        <v>0</v>
      </c>
    </row>
    <row r="4766" spans="1:4" ht="26.25" x14ac:dyDescent="0.25">
      <c r="A4766" s="18">
        <v>95778</v>
      </c>
      <c r="B4766" s="80" t="s">
        <v>14276</v>
      </c>
      <c r="C4766" s="18" t="s">
        <v>30</v>
      </c>
      <c r="D4766" s="19">
        <v>34.229999999999997</v>
      </c>
    </row>
    <row r="4767" spans="1:4" ht="26.25" x14ac:dyDescent="0.25">
      <c r="A4767" s="18">
        <v>95781</v>
      </c>
      <c r="B4767" s="80" t="s">
        <v>14277</v>
      </c>
      <c r="C4767" s="18" t="s">
        <v>30</v>
      </c>
      <c r="D4767" s="19">
        <v>39.130000000000003</v>
      </c>
    </row>
    <row r="4768" spans="1:4" ht="26.25" x14ac:dyDescent="0.25">
      <c r="A4768" s="18">
        <v>95784</v>
      </c>
      <c r="B4768" s="80" t="s">
        <v>14278</v>
      </c>
      <c r="C4768" s="18" t="s">
        <v>30</v>
      </c>
      <c r="D4768" s="19">
        <v>0</v>
      </c>
    </row>
    <row r="4769" spans="1:4" ht="26.25" x14ac:dyDescent="0.25">
      <c r="A4769" s="18">
        <v>95782</v>
      </c>
      <c r="B4769" s="80" t="s">
        <v>14279</v>
      </c>
      <c r="C4769" s="18" t="s">
        <v>30</v>
      </c>
      <c r="D4769" s="19">
        <v>37.659999999999997</v>
      </c>
    </row>
    <row r="4770" spans="1:4" ht="26.25" x14ac:dyDescent="0.25">
      <c r="A4770" s="18">
        <v>95779</v>
      </c>
      <c r="B4770" s="80" t="s">
        <v>14280</v>
      </c>
      <c r="C4770" s="18" t="s">
        <v>30</v>
      </c>
      <c r="D4770" s="19">
        <v>27.48</v>
      </c>
    </row>
    <row r="4771" spans="1:4" ht="26.25" x14ac:dyDescent="0.25">
      <c r="A4771" s="18">
        <v>95785</v>
      </c>
      <c r="B4771" s="80" t="s">
        <v>14281</v>
      </c>
      <c r="C4771" s="18" t="s">
        <v>30</v>
      </c>
      <c r="D4771" s="19">
        <v>43.49</v>
      </c>
    </row>
    <row r="4772" spans="1:4" ht="26.25" x14ac:dyDescent="0.25">
      <c r="A4772" s="18">
        <v>95792</v>
      </c>
      <c r="B4772" s="80" t="s">
        <v>14282</v>
      </c>
      <c r="C4772" s="18" t="s">
        <v>30</v>
      </c>
      <c r="D4772" s="19">
        <v>0</v>
      </c>
    </row>
    <row r="4773" spans="1:4" ht="26.25" x14ac:dyDescent="0.25">
      <c r="A4773" s="18">
        <v>95793</v>
      </c>
      <c r="B4773" s="80" t="s">
        <v>14283</v>
      </c>
      <c r="C4773" s="18" t="s">
        <v>30</v>
      </c>
      <c r="D4773" s="19">
        <v>0</v>
      </c>
    </row>
    <row r="4774" spans="1:4" ht="26.25" x14ac:dyDescent="0.25">
      <c r="A4774" s="18">
        <v>95794</v>
      </c>
      <c r="B4774" s="80" t="s">
        <v>14284</v>
      </c>
      <c r="C4774" s="18" t="s">
        <v>30</v>
      </c>
      <c r="D4774" s="19">
        <v>0</v>
      </c>
    </row>
    <row r="4775" spans="1:4" ht="26.25" x14ac:dyDescent="0.25">
      <c r="A4775" s="18">
        <v>95786</v>
      </c>
      <c r="B4775" s="80" t="s">
        <v>14285</v>
      </c>
      <c r="C4775" s="18" t="s">
        <v>30</v>
      </c>
      <c r="D4775" s="19">
        <v>0</v>
      </c>
    </row>
    <row r="4776" spans="1:4" ht="26.25" x14ac:dyDescent="0.25">
      <c r="A4776" s="18">
        <v>95788</v>
      </c>
      <c r="B4776" s="80" t="s">
        <v>14286</v>
      </c>
      <c r="C4776" s="18" t="s">
        <v>30</v>
      </c>
      <c r="D4776" s="19">
        <v>0</v>
      </c>
    </row>
    <row r="4777" spans="1:4" ht="26.25" x14ac:dyDescent="0.25">
      <c r="A4777" s="18">
        <v>95790</v>
      </c>
      <c r="B4777" s="80" t="s">
        <v>14287</v>
      </c>
      <c r="C4777" s="18" t="s">
        <v>30</v>
      </c>
      <c r="D4777" s="19">
        <v>0</v>
      </c>
    </row>
    <row r="4778" spans="1:4" ht="26.25" x14ac:dyDescent="0.25">
      <c r="A4778" s="18">
        <v>95787</v>
      </c>
      <c r="B4778" s="80" t="s">
        <v>14288</v>
      </c>
      <c r="C4778" s="18" t="s">
        <v>30</v>
      </c>
      <c r="D4778" s="19">
        <v>34.58</v>
      </c>
    </row>
    <row r="4779" spans="1:4" ht="26.25" x14ac:dyDescent="0.25">
      <c r="A4779" s="18">
        <v>95789</v>
      </c>
      <c r="B4779" s="80" t="s">
        <v>14289</v>
      </c>
      <c r="C4779" s="18" t="s">
        <v>30</v>
      </c>
      <c r="D4779" s="19">
        <v>43.78</v>
      </c>
    </row>
    <row r="4780" spans="1:4" ht="26.25" x14ac:dyDescent="0.25">
      <c r="A4780" s="18">
        <v>95791</v>
      </c>
      <c r="B4780" s="80" t="s">
        <v>14290</v>
      </c>
      <c r="C4780" s="18" t="s">
        <v>30</v>
      </c>
      <c r="D4780" s="19">
        <v>57.61</v>
      </c>
    </row>
    <row r="4781" spans="1:4" ht="26.25" x14ac:dyDescent="0.25">
      <c r="A4781" s="18">
        <v>95795</v>
      </c>
      <c r="B4781" s="80" t="s">
        <v>14291</v>
      </c>
      <c r="C4781" s="18" t="s">
        <v>30</v>
      </c>
      <c r="D4781" s="19">
        <v>40.22</v>
      </c>
    </row>
    <row r="4782" spans="1:4" ht="26.25" x14ac:dyDescent="0.25">
      <c r="A4782" s="18">
        <v>95796</v>
      </c>
      <c r="B4782" s="80" t="s">
        <v>14292</v>
      </c>
      <c r="C4782" s="18" t="s">
        <v>30</v>
      </c>
      <c r="D4782" s="19">
        <v>51.61</v>
      </c>
    </row>
    <row r="4783" spans="1:4" ht="26.25" x14ac:dyDescent="0.25">
      <c r="A4783" s="18">
        <v>95797</v>
      </c>
      <c r="B4783" s="80" t="s">
        <v>14293</v>
      </c>
      <c r="C4783" s="18" t="s">
        <v>30</v>
      </c>
      <c r="D4783" s="19">
        <v>66.27</v>
      </c>
    </row>
    <row r="4784" spans="1:4" ht="26.25" x14ac:dyDescent="0.25">
      <c r="A4784" s="18">
        <v>95798</v>
      </c>
      <c r="B4784" s="80" t="s">
        <v>14294</v>
      </c>
      <c r="C4784" s="18" t="s">
        <v>30</v>
      </c>
      <c r="D4784" s="19">
        <v>0</v>
      </c>
    </row>
    <row r="4785" spans="1:4" ht="26.25" x14ac:dyDescent="0.25">
      <c r="A4785" s="18">
        <v>95799</v>
      </c>
      <c r="B4785" s="80" t="s">
        <v>14295</v>
      </c>
      <c r="C4785" s="18" t="s">
        <v>30</v>
      </c>
      <c r="D4785" s="19">
        <v>0</v>
      </c>
    </row>
    <row r="4786" spans="1:4" ht="26.25" x14ac:dyDescent="0.25">
      <c r="A4786" s="18">
        <v>95800</v>
      </c>
      <c r="B4786" s="80" t="s">
        <v>14296</v>
      </c>
      <c r="C4786" s="18" t="s">
        <v>30</v>
      </c>
      <c r="D4786" s="19">
        <v>0</v>
      </c>
    </row>
    <row r="4787" spans="1:4" ht="26.25" x14ac:dyDescent="0.25">
      <c r="A4787" s="18">
        <v>95801</v>
      </c>
      <c r="B4787" s="80" t="s">
        <v>14297</v>
      </c>
      <c r="C4787" s="18" t="s">
        <v>30</v>
      </c>
      <c r="D4787" s="19">
        <v>49.14</v>
      </c>
    </row>
    <row r="4788" spans="1:4" ht="26.25" x14ac:dyDescent="0.25">
      <c r="A4788" s="18">
        <v>95802</v>
      </c>
      <c r="B4788" s="80" t="s">
        <v>14298</v>
      </c>
      <c r="C4788" s="18" t="s">
        <v>30</v>
      </c>
      <c r="D4788" s="19">
        <v>53.86</v>
      </c>
    </row>
    <row r="4789" spans="1:4" ht="26.25" x14ac:dyDescent="0.25">
      <c r="A4789" s="18">
        <v>95803</v>
      </c>
      <c r="B4789" s="80" t="s">
        <v>14299</v>
      </c>
      <c r="C4789" s="18" t="s">
        <v>30</v>
      </c>
      <c r="D4789" s="19">
        <v>72.39</v>
      </c>
    </row>
    <row r="4790" spans="1:4" ht="26.25" x14ac:dyDescent="0.25">
      <c r="A4790" s="18">
        <v>95804</v>
      </c>
      <c r="B4790" s="80" t="s">
        <v>14300</v>
      </c>
      <c r="C4790" s="18" t="s">
        <v>30</v>
      </c>
      <c r="D4790" s="19">
        <v>22.98</v>
      </c>
    </row>
    <row r="4791" spans="1:4" ht="26.25" x14ac:dyDescent="0.25">
      <c r="A4791" s="18">
        <v>95805</v>
      </c>
      <c r="B4791" s="80" t="s">
        <v>14301</v>
      </c>
      <c r="C4791" s="18" t="s">
        <v>30</v>
      </c>
      <c r="D4791" s="19">
        <v>23.15</v>
      </c>
    </row>
    <row r="4792" spans="1:4" ht="26.25" x14ac:dyDescent="0.25">
      <c r="A4792" s="18">
        <v>95806</v>
      </c>
      <c r="B4792" s="80" t="s">
        <v>14302</v>
      </c>
      <c r="C4792" s="18" t="s">
        <v>30</v>
      </c>
      <c r="D4792" s="19">
        <v>23.94</v>
      </c>
    </row>
    <row r="4793" spans="1:4" ht="26.25" x14ac:dyDescent="0.25">
      <c r="A4793" s="18">
        <v>104401</v>
      </c>
      <c r="B4793" s="80" t="s">
        <v>14303</v>
      </c>
      <c r="C4793" s="18" t="s">
        <v>30</v>
      </c>
      <c r="D4793" s="19">
        <v>25.73</v>
      </c>
    </row>
    <row r="4794" spans="1:4" ht="26.25" x14ac:dyDescent="0.25">
      <c r="A4794" s="18">
        <v>104402</v>
      </c>
      <c r="B4794" s="80" t="s">
        <v>14304</v>
      </c>
      <c r="C4794" s="18" t="s">
        <v>30</v>
      </c>
      <c r="D4794" s="19">
        <v>24.61</v>
      </c>
    </row>
    <row r="4795" spans="1:4" ht="26.25" x14ac:dyDescent="0.25">
      <c r="A4795" s="18">
        <v>104403</v>
      </c>
      <c r="B4795" s="80" t="s">
        <v>14305</v>
      </c>
      <c r="C4795" s="18" t="s">
        <v>30</v>
      </c>
      <c r="D4795" s="19">
        <v>28.09</v>
      </c>
    </row>
    <row r="4796" spans="1:4" ht="26.25" x14ac:dyDescent="0.25">
      <c r="A4796" s="18">
        <v>104395</v>
      </c>
      <c r="B4796" s="80" t="s">
        <v>14306</v>
      </c>
      <c r="C4796" s="18" t="s">
        <v>30</v>
      </c>
      <c r="D4796" s="19">
        <v>22.43</v>
      </c>
    </row>
    <row r="4797" spans="1:4" ht="26.25" x14ac:dyDescent="0.25">
      <c r="A4797" s="18">
        <v>104396</v>
      </c>
      <c r="B4797" s="80" t="s">
        <v>14307</v>
      </c>
      <c r="C4797" s="18" t="s">
        <v>30</v>
      </c>
      <c r="D4797" s="19">
        <v>21.68</v>
      </c>
    </row>
    <row r="4798" spans="1:4" ht="26.25" x14ac:dyDescent="0.25">
      <c r="A4798" s="18">
        <v>104397</v>
      </c>
      <c r="B4798" s="80" t="s">
        <v>14308</v>
      </c>
      <c r="C4798" s="18" t="s">
        <v>30</v>
      </c>
      <c r="D4798" s="19">
        <v>24.64</v>
      </c>
    </row>
    <row r="4799" spans="1:4" ht="26.25" x14ac:dyDescent="0.25">
      <c r="A4799" s="18">
        <v>95810</v>
      </c>
      <c r="B4799" s="80" t="s">
        <v>14309</v>
      </c>
      <c r="C4799" s="18" t="s">
        <v>30</v>
      </c>
      <c r="D4799" s="19">
        <v>17.84</v>
      </c>
    </row>
    <row r="4800" spans="1:4" ht="26.25" x14ac:dyDescent="0.25">
      <c r="A4800" s="18">
        <v>95811</v>
      </c>
      <c r="B4800" s="80" t="s">
        <v>14310</v>
      </c>
      <c r="C4800" s="18" t="s">
        <v>30</v>
      </c>
      <c r="D4800" s="19">
        <v>18.350000000000001</v>
      </c>
    </row>
    <row r="4801" spans="1:4" ht="26.25" x14ac:dyDescent="0.25">
      <c r="A4801" s="18">
        <v>95812</v>
      </c>
      <c r="B4801" s="80" t="s">
        <v>14311</v>
      </c>
      <c r="C4801" s="18" t="s">
        <v>30</v>
      </c>
      <c r="D4801" s="19">
        <v>21.22</v>
      </c>
    </row>
    <row r="4802" spans="1:4" ht="26.25" x14ac:dyDescent="0.25">
      <c r="A4802" s="18">
        <v>95807</v>
      </c>
      <c r="B4802" s="80" t="s">
        <v>14312</v>
      </c>
      <c r="C4802" s="18" t="s">
        <v>30</v>
      </c>
      <c r="D4802" s="19">
        <v>27.3</v>
      </c>
    </row>
    <row r="4803" spans="1:4" ht="26.25" x14ac:dyDescent="0.25">
      <c r="A4803" s="18">
        <v>95808</v>
      </c>
      <c r="B4803" s="80" t="s">
        <v>14313</v>
      </c>
      <c r="C4803" s="18" t="s">
        <v>30</v>
      </c>
      <c r="D4803" s="19">
        <v>27.79</v>
      </c>
    </row>
    <row r="4804" spans="1:4" ht="26.25" x14ac:dyDescent="0.25">
      <c r="A4804" s="18">
        <v>95809</v>
      </c>
      <c r="B4804" s="80" t="s">
        <v>14314</v>
      </c>
      <c r="C4804" s="18" t="s">
        <v>30</v>
      </c>
      <c r="D4804" s="19">
        <v>30.67</v>
      </c>
    </row>
    <row r="4805" spans="1:4" ht="26.25" x14ac:dyDescent="0.25">
      <c r="A4805" s="18">
        <v>104398</v>
      </c>
      <c r="B4805" s="80" t="s">
        <v>14315</v>
      </c>
      <c r="C4805" s="18" t="s">
        <v>30</v>
      </c>
      <c r="D4805" s="19">
        <v>27.28</v>
      </c>
    </row>
    <row r="4806" spans="1:4" ht="26.25" x14ac:dyDescent="0.25">
      <c r="A4806" s="18">
        <v>104399</v>
      </c>
      <c r="B4806" s="80" t="s">
        <v>14316</v>
      </c>
      <c r="C4806" s="18" t="s">
        <v>30</v>
      </c>
      <c r="D4806" s="19">
        <v>26.31</v>
      </c>
    </row>
    <row r="4807" spans="1:4" ht="26.25" x14ac:dyDescent="0.25">
      <c r="A4807" s="18">
        <v>104400</v>
      </c>
      <c r="B4807" s="80" t="s">
        <v>14317</v>
      </c>
      <c r="C4807" s="18" t="s">
        <v>30</v>
      </c>
      <c r="D4807" s="19">
        <v>30.03</v>
      </c>
    </row>
    <row r="4808" spans="1:4" ht="26.25" x14ac:dyDescent="0.25">
      <c r="A4808" s="18">
        <v>104404</v>
      </c>
      <c r="B4808" s="80" t="s">
        <v>14318</v>
      </c>
      <c r="C4808" s="18" t="s">
        <v>30</v>
      </c>
      <c r="D4808" s="19">
        <v>30.41</v>
      </c>
    </row>
    <row r="4809" spans="1:4" ht="26.25" x14ac:dyDescent="0.25">
      <c r="A4809" s="18">
        <v>104405</v>
      </c>
      <c r="B4809" s="80" t="s">
        <v>14319</v>
      </c>
      <c r="C4809" s="18" t="s">
        <v>30</v>
      </c>
      <c r="D4809" s="19">
        <v>36.450000000000003</v>
      </c>
    </row>
    <row r="4810" spans="1:4" ht="26.25" x14ac:dyDescent="0.25">
      <c r="A4810" s="18">
        <v>95813</v>
      </c>
      <c r="B4810" s="80" t="s">
        <v>14320</v>
      </c>
      <c r="C4810" s="18" t="s">
        <v>30</v>
      </c>
      <c r="D4810" s="19">
        <v>20.75</v>
      </c>
    </row>
    <row r="4811" spans="1:4" ht="26.25" x14ac:dyDescent="0.25">
      <c r="A4811" s="18">
        <v>95814</v>
      </c>
      <c r="B4811" s="80" t="s">
        <v>14321</v>
      </c>
      <c r="C4811" s="18" t="s">
        <v>30</v>
      </c>
      <c r="D4811" s="19">
        <v>21.41</v>
      </c>
    </row>
    <row r="4812" spans="1:4" ht="26.25" x14ac:dyDescent="0.25">
      <c r="A4812" s="18">
        <v>95815</v>
      </c>
      <c r="B4812" s="80" t="s">
        <v>14322</v>
      </c>
      <c r="C4812" s="18" t="s">
        <v>30</v>
      </c>
      <c r="D4812" s="19">
        <v>27</v>
      </c>
    </row>
    <row r="4813" spans="1:4" ht="26.25" x14ac:dyDescent="0.25">
      <c r="A4813" s="18">
        <v>95816</v>
      </c>
      <c r="B4813" s="80" t="s">
        <v>14323</v>
      </c>
      <c r="C4813" s="18" t="s">
        <v>30</v>
      </c>
      <c r="D4813" s="19">
        <v>33.39</v>
      </c>
    </row>
    <row r="4814" spans="1:4" ht="26.25" x14ac:dyDescent="0.25">
      <c r="A4814" s="18">
        <v>95817</v>
      </c>
      <c r="B4814" s="80" t="s">
        <v>14324</v>
      </c>
      <c r="C4814" s="18" t="s">
        <v>30</v>
      </c>
      <c r="D4814" s="19">
        <v>33.69</v>
      </c>
    </row>
    <row r="4815" spans="1:4" ht="26.25" x14ac:dyDescent="0.25">
      <c r="A4815" s="18">
        <v>95818</v>
      </c>
      <c r="B4815" s="80" t="s">
        <v>14325</v>
      </c>
      <c r="C4815" s="18" t="s">
        <v>30</v>
      </c>
      <c r="D4815" s="19">
        <v>41.14</v>
      </c>
    </row>
    <row r="4816" spans="1:4" ht="26.25" x14ac:dyDescent="0.25">
      <c r="A4816" s="18">
        <v>106668</v>
      </c>
      <c r="B4816" s="80" t="s">
        <v>14326</v>
      </c>
      <c r="C4816" s="18" t="s">
        <v>30</v>
      </c>
      <c r="D4816" s="19">
        <v>0</v>
      </c>
    </row>
    <row r="4817" spans="1:4" ht="26.25" x14ac:dyDescent="0.25">
      <c r="A4817" s="18">
        <v>106667</v>
      </c>
      <c r="B4817" s="80" t="s">
        <v>14327</v>
      </c>
      <c r="C4817" s="18" t="s">
        <v>30</v>
      </c>
      <c r="D4817" s="19">
        <v>0</v>
      </c>
    </row>
    <row r="4818" spans="1:4" ht="26.25" x14ac:dyDescent="0.25">
      <c r="A4818" s="18">
        <v>106666</v>
      </c>
      <c r="B4818" s="80" t="s">
        <v>14328</v>
      </c>
      <c r="C4818" s="18" t="s">
        <v>30</v>
      </c>
      <c r="D4818" s="19">
        <v>0</v>
      </c>
    </row>
    <row r="4819" spans="1:4" ht="26.25" x14ac:dyDescent="0.25">
      <c r="A4819" s="18">
        <v>104391</v>
      </c>
      <c r="B4819" s="80" t="s">
        <v>14329</v>
      </c>
      <c r="C4819" s="18" t="s">
        <v>30</v>
      </c>
      <c r="D4819" s="19">
        <v>22.11</v>
      </c>
    </row>
    <row r="4820" spans="1:4" ht="26.25" x14ac:dyDescent="0.25">
      <c r="A4820" s="18">
        <v>104392</v>
      </c>
      <c r="B4820" s="80" t="s">
        <v>14330</v>
      </c>
      <c r="C4820" s="18" t="s">
        <v>30</v>
      </c>
      <c r="D4820" s="19">
        <v>27.87</v>
      </c>
    </row>
    <row r="4821" spans="1:4" ht="26.25" x14ac:dyDescent="0.25">
      <c r="A4821" s="18">
        <v>104393</v>
      </c>
      <c r="B4821" s="80" t="s">
        <v>14331</v>
      </c>
      <c r="C4821" s="18" t="s">
        <v>30</v>
      </c>
      <c r="D4821" s="19">
        <v>46.19</v>
      </c>
    </row>
    <row r="4822" spans="1:4" ht="26.25" x14ac:dyDescent="0.25">
      <c r="A4822" s="18">
        <v>104394</v>
      </c>
      <c r="B4822" s="80" t="s">
        <v>14332</v>
      </c>
      <c r="C4822" s="18" t="s">
        <v>30</v>
      </c>
      <c r="D4822" s="19">
        <v>63.17</v>
      </c>
    </row>
    <row r="4823" spans="1:4" ht="26.25" x14ac:dyDescent="0.25">
      <c r="A4823" s="18">
        <v>95761</v>
      </c>
      <c r="B4823" s="80" t="s">
        <v>14333</v>
      </c>
      <c r="C4823" s="18" t="s">
        <v>30</v>
      </c>
      <c r="D4823" s="19">
        <v>20.43</v>
      </c>
    </row>
    <row r="4824" spans="1:4" ht="26.25" x14ac:dyDescent="0.25">
      <c r="A4824" s="18">
        <v>95763</v>
      </c>
      <c r="B4824" s="80" t="s">
        <v>14334</v>
      </c>
      <c r="C4824" s="18" t="s">
        <v>30</v>
      </c>
      <c r="D4824" s="19">
        <v>23.55</v>
      </c>
    </row>
    <row r="4825" spans="1:4" ht="26.25" x14ac:dyDescent="0.25">
      <c r="A4825" s="18">
        <v>95765</v>
      </c>
      <c r="B4825" s="80" t="s">
        <v>14335</v>
      </c>
      <c r="C4825" s="18" t="s">
        <v>30</v>
      </c>
      <c r="D4825" s="19">
        <v>0</v>
      </c>
    </row>
    <row r="4826" spans="1:4" ht="26.25" x14ac:dyDescent="0.25">
      <c r="A4826" s="18">
        <v>95767</v>
      </c>
      <c r="B4826" s="80" t="s">
        <v>14336</v>
      </c>
      <c r="C4826" s="18" t="s">
        <v>30</v>
      </c>
      <c r="D4826" s="19">
        <v>47.64</v>
      </c>
    </row>
    <row r="4827" spans="1:4" ht="26.25" x14ac:dyDescent="0.25">
      <c r="A4827" s="18">
        <v>95762</v>
      </c>
      <c r="B4827" s="80" t="s">
        <v>14337</v>
      </c>
      <c r="C4827" s="18" t="s">
        <v>30</v>
      </c>
      <c r="D4827" s="19">
        <v>20.51</v>
      </c>
    </row>
    <row r="4828" spans="1:4" ht="26.25" x14ac:dyDescent="0.25">
      <c r="A4828" s="18">
        <v>95764</v>
      </c>
      <c r="B4828" s="80" t="s">
        <v>14338</v>
      </c>
      <c r="C4828" s="18" t="s">
        <v>30</v>
      </c>
      <c r="D4828" s="19">
        <v>23.94</v>
      </c>
    </row>
    <row r="4829" spans="1:4" ht="26.25" x14ac:dyDescent="0.25">
      <c r="A4829" s="18">
        <v>95766</v>
      </c>
      <c r="B4829" s="80" t="s">
        <v>14339</v>
      </c>
      <c r="C4829" s="18" t="s">
        <v>30</v>
      </c>
      <c r="D4829" s="19">
        <v>39.24</v>
      </c>
    </row>
    <row r="4830" spans="1:4" ht="26.25" x14ac:dyDescent="0.25">
      <c r="A4830" s="18">
        <v>95768</v>
      </c>
      <c r="B4830" s="80" t="s">
        <v>14340</v>
      </c>
      <c r="C4830" s="18" t="s">
        <v>30</v>
      </c>
      <c r="D4830" s="19">
        <v>48.39</v>
      </c>
    </row>
    <row r="4831" spans="1:4" ht="26.25" x14ac:dyDescent="0.25">
      <c r="A4831" s="18">
        <v>95739</v>
      </c>
      <c r="B4831" s="80" t="s">
        <v>14341</v>
      </c>
      <c r="C4831" s="18" t="s">
        <v>30</v>
      </c>
      <c r="D4831" s="19">
        <v>0</v>
      </c>
    </row>
    <row r="4832" spans="1:4" ht="26.25" x14ac:dyDescent="0.25">
      <c r="A4832" s="18">
        <v>95740</v>
      </c>
      <c r="B4832" s="80" t="s">
        <v>14342</v>
      </c>
      <c r="C4832" s="18" t="s">
        <v>30</v>
      </c>
      <c r="D4832" s="19">
        <v>0</v>
      </c>
    </row>
    <row r="4833" spans="1:4" ht="26.25" x14ac:dyDescent="0.25">
      <c r="A4833" s="18">
        <v>95741</v>
      </c>
      <c r="B4833" s="80" t="s">
        <v>14343</v>
      </c>
      <c r="C4833" s="18" t="s">
        <v>30</v>
      </c>
      <c r="D4833" s="19">
        <v>0</v>
      </c>
    </row>
    <row r="4834" spans="1:4" ht="26.25" x14ac:dyDescent="0.25">
      <c r="A4834" s="18">
        <v>106671</v>
      </c>
      <c r="B4834" s="80" t="s">
        <v>14344</v>
      </c>
      <c r="C4834" s="18" t="s">
        <v>37</v>
      </c>
      <c r="D4834" s="19">
        <v>29.67</v>
      </c>
    </row>
    <row r="4835" spans="1:4" x14ac:dyDescent="0.25">
      <c r="A4835" s="18">
        <v>106670</v>
      </c>
      <c r="B4835" s="80" t="s">
        <v>14345</v>
      </c>
      <c r="C4835" s="18" t="s">
        <v>37</v>
      </c>
      <c r="D4835" s="19">
        <v>20.11</v>
      </c>
    </row>
    <row r="4836" spans="1:4" ht="26.25" x14ac:dyDescent="0.25">
      <c r="A4836" s="18">
        <v>106669</v>
      </c>
      <c r="B4836" s="80" t="s">
        <v>14346</v>
      </c>
      <c r="C4836" s="18" t="s">
        <v>37</v>
      </c>
      <c r="D4836" s="19">
        <v>15.58</v>
      </c>
    </row>
    <row r="4837" spans="1:4" x14ac:dyDescent="0.25">
      <c r="A4837" s="18">
        <v>95726</v>
      </c>
      <c r="B4837" s="80" t="s">
        <v>14347</v>
      </c>
      <c r="C4837" s="18" t="s">
        <v>37</v>
      </c>
      <c r="D4837" s="19">
        <v>18.87</v>
      </c>
    </row>
    <row r="4838" spans="1:4" x14ac:dyDescent="0.25">
      <c r="A4838" s="18">
        <v>95727</v>
      </c>
      <c r="B4838" s="80" t="s">
        <v>14348</v>
      </c>
      <c r="C4838" s="18" t="s">
        <v>37</v>
      </c>
      <c r="D4838" s="19">
        <v>20.190000000000001</v>
      </c>
    </row>
    <row r="4839" spans="1:4" x14ac:dyDescent="0.25">
      <c r="A4839" s="18">
        <v>95728</v>
      </c>
      <c r="B4839" s="80" t="s">
        <v>14349</v>
      </c>
      <c r="C4839" s="18" t="s">
        <v>37</v>
      </c>
      <c r="D4839" s="19">
        <v>23.19</v>
      </c>
    </row>
    <row r="4840" spans="1:4" ht="26.25" x14ac:dyDescent="0.25">
      <c r="A4840" s="18">
        <v>104409</v>
      </c>
      <c r="B4840" s="80" t="s">
        <v>14350</v>
      </c>
      <c r="C4840" s="18" t="s">
        <v>37</v>
      </c>
      <c r="D4840" s="19">
        <v>0</v>
      </c>
    </row>
    <row r="4841" spans="1:4" ht="26.25" x14ac:dyDescent="0.25">
      <c r="A4841" s="18">
        <v>104408</v>
      </c>
      <c r="B4841" s="80" t="s">
        <v>14351</v>
      </c>
      <c r="C4841" s="18" t="s">
        <v>37</v>
      </c>
      <c r="D4841" s="19">
        <v>0</v>
      </c>
    </row>
    <row r="4842" spans="1:4" ht="26.25" x14ac:dyDescent="0.25">
      <c r="A4842" s="18">
        <v>104407</v>
      </c>
      <c r="B4842" s="80" t="s">
        <v>14352</v>
      </c>
      <c r="C4842" s="18" t="s">
        <v>37</v>
      </c>
      <c r="D4842" s="19">
        <v>0</v>
      </c>
    </row>
    <row r="4843" spans="1:4" ht="26.25" x14ac:dyDescent="0.25">
      <c r="A4843" s="18">
        <v>104406</v>
      </c>
      <c r="B4843" s="80" t="s">
        <v>14353</v>
      </c>
      <c r="C4843" s="18" t="s">
        <v>37</v>
      </c>
      <c r="D4843" s="19">
        <v>0</v>
      </c>
    </row>
    <row r="4844" spans="1:4" ht="26.25" x14ac:dyDescent="0.25">
      <c r="A4844" s="18">
        <v>104452</v>
      </c>
      <c r="B4844" s="80" t="s">
        <v>14354</v>
      </c>
      <c r="C4844" s="18" t="s">
        <v>30</v>
      </c>
      <c r="D4844" s="19">
        <v>8.8800000000000008</v>
      </c>
    </row>
    <row r="4845" spans="1:4" ht="26.25" x14ac:dyDescent="0.25">
      <c r="A4845" s="18">
        <v>104448</v>
      </c>
      <c r="B4845" s="80" t="s">
        <v>14355</v>
      </c>
      <c r="C4845" s="18" t="s">
        <v>30</v>
      </c>
      <c r="D4845" s="19">
        <v>9.59</v>
      </c>
    </row>
    <row r="4846" spans="1:4" ht="26.25" x14ac:dyDescent="0.25">
      <c r="A4846" s="18">
        <v>104449</v>
      </c>
      <c r="B4846" s="80" t="s">
        <v>14356</v>
      </c>
      <c r="C4846" s="18" t="s">
        <v>30</v>
      </c>
      <c r="D4846" s="19">
        <v>12.11</v>
      </c>
    </row>
    <row r="4847" spans="1:4" ht="26.25" x14ac:dyDescent="0.25">
      <c r="A4847" s="18">
        <v>104450</v>
      </c>
      <c r="B4847" s="80" t="s">
        <v>14357</v>
      </c>
      <c r="C4847" s="18" t="s">
        <v>30</v>
      </c>
      <c r="D4847" s="19">
        <v>14.75</v>
      </c>
    </row>
    <row r="4848" spans="1:4" x14ac:dyDescent="0.25">
      <c r="A4848" s="18">
        <v>104445</v>
      </c>
      <c r="B4848" s="80" t="s">
        <v>14358</v>
      </c>
      <c r="C4848" s="18" t="s">
        <v>30</v>
      </c>
      <c r="D4848" s="19">
        <v>0</v>
      </c>
    </row>
    <row r="4849" spans="1:4" x14ac:dyDescent="0.25">
      <c r="A4849" s="18">
        <v>104446</v>
      </c>
      <c r="B4849" s="80" t="s">
        <v>14359</v>
      </c>
      <c r="C4849" s="18" t="s">
        <v>30</v>
      </c>
      <c r="D4849" s="19">
        <v>0</v>
      </c>
    </row>
    <row r="4850" spans="1:4" x14ac:dyDescent="0.25">
      <c r="A4850" s="18">
        <v>104447</v>
      </c>
      <c r="B4850" s="80" t="s">
        <v>14360</v>
      </c>
      <c r="C4850" s="18" t="s">
        <v>30</v>
      </c>
      <c r="D4850" s="19">
        <v>0</v>
      </c>
    </row>
    <row r="4851" spans="1:4" ht="26.25" x14ac:dyDescent="0.25">
      <c r="A4851" s="18">
        <v>101884</v>
      </c>
      <c r="B4851" s="80" t="s">
        <v>13219</v>
      </c>
      <c r="C4851" s="18" t="s">
        <v>37</v>
      </c>
      <c r="D4851" s="19">
        <v>11.17</v>
      </c>
    </row>
    <row r="4852" spans="1:4" ht="26.25" x14ac:dyDescent="0.25">
      <c r="A4852" s="18">
        <v>101886</v>
      </c>
      <c r="B4852" s="80" t="s">
        <v>13220</v>
      </c>
      <c r="C4852" s="18" t="s">
        <v>37</v>
      </c>
      <c r="D4852" s="19">
        <v>16.05</v>
      </c>
    </row>
    <row r="4853" spans="1:4" ht="26.25" x14ac:dyDescent="0.25">
      <c r="A4853" s="18">
        <v>101888</v>
      </c>
      <c r="B4853" s="80" t="s">
        <v>13221</v>
      </c>
      <c r="C4853" s="18" t="s">
        <v>37</v>
      </c>
      <c r="D4853" s="19">
        <v>25.69</v>
      </c>
    </row>
    <row r="4854" spans="1:4" x14ac:dyDescent="0.25">
      <c r="A4854" s="18">
        <v>101938</v>
      </c>
      <c r="B4854" s="80" t="s">
        <v>13222</v>
      </c>
      <c r="C4854" s="18" t="s">
        <v>30</v>
      </c>
      <c r="D4854" s="19">
        <v>154.5</v>
      </c>
    </row>
    <row r="4855" spans="1:4" x14ac:dyDescent="0.25">
      <c r="A4855" s="18">
        <v>101904</v>
      </c>
      <c r="B4855" s="80" t="s">
        <v>13223</v>
      </c>
      <c r="C4855" s="18" t="s">
        <v>30</v>
      </c>
      <c r="D4855" s="19">
        <v>1883.55</v>
      </c>
    </row>
    <row r="4856" spans="1:4" x14ac:dyDescent="0.25">
      <c r="A4856" s="18">
        <v>101901</v>
      </c>
      <c r="B4856" s="80" t="s">
        <v>13224</v>
      </c>
      <c r="C4856" s="18" t="s">
        <v>30</v>
      </c>
      <c r="D4856" s="19">
        <v>196.19</v>
      </c>
    </row>
    <row r="4857" spans="1:4" x14ac:dyDescent="0.25">
      <c r="A4857" s="18">
        <v>101902</v>
      </c>
      <c r="B4857" s="80" t="s">
        <v>13225</v>
      </c>
      <c r="C4857" s="18" t="s">
        <v>30</v>
      </c>
      <c r="D4857" s="19">
        <v>241.43</v>
      </c>
    </row>
    <row r="4858" spans="1:4" x14ac:dyDescent="0.25">
      <c r="A4858" s="18">
        <v>101903</v>
      </c>
      <c r="B4858" s="80" t="s">
        <v>13226</v>
      </c>
      <c r="C4858" s="18" t="s">
        <v>30</v>
      </c>
      <c r="D4858" s="19">
        <v>502.84</v>
      </c>
    </row>
    <row r="4859" spans="1:4" x14ac:dyDescent="0.25">
      <c r="A4859" s="18">
        <v>97414</v>
      </c>
      <c r="B4859" s="80" t="s">
        <v>13401</v>
      </c>
      <c r="C4859" s="18" t="s">
        <v>30</v>
      </c>
      <c r="D4859" s="19">
        <v>0</v>
      </c>
    </row>
    <row r="4860" spans="1:4" x14ac:dyDescent="0.25">
      <c r="A4860" s="18">
        <v>97415</v>
      </c>
      <c r="B4860" s="80" t="s">
        <v>13402</v>
      </c>
      <c r="C4860" s="18" t="s">
        <v>30</v>
      </c>
      <c r="D4860" s="19">
        <v>0</v>
      </c>
    </row>
    <row r="4861" spans="1:4" x14ac:dyDescent="0.25">
      <c r="A4861" s="18">
        <v>97416</v>
      </c>
      <c r="B4861" s="80" t="s">
        <v>13403</v>
      </c>
      <c r="C4861" s="18" t="s">
        <v>30</v>
      </c>
      <c r="D4861" s="19">
        <v>0</v>
      </c>
    </row>
    <row r="4862" spans="1:4" x14ac:dyDescent="0.25">
      <c r="A4862" s="18">
        <v>97417</v>
      </c>
      <c r="B4862" s="80" t="s">
        <v>13404</v>
      </c>
      <c r="C4862" s="18" t="s">
        <v>30</v>
      </c>
      <c r="D4862" s="19">
        <v>0</v>
      </c>
    </row>
    <row r="4863" spans="1:4" x14ac:dyDescent="0.25">
      <c r="A4863" s="18">
        <v>97418</v>
      </c>
      <c r="B4863" s="80" t="s">
        <v>13405</v>
      </c>
      <c r="C4863" s="18" t="s">
        <v>30</v>
      </c>
      <c r="D4863" s="19">
        <v>0</v>
      </c>
    </row>
    <row r="4864" spans="1:4" x14ac:dyDescent="0.25">
      <c r="A4864" s="18">
        <v>97409</v>
      </c>
      <c r="B4864" s="80" t="s">
        <v>13406</v>
      </c>
      <c r="C4864" s="18" t="s">
        <v>30</v>
      </c>
      <c r="D4864" s="19">
        <v>0</v>
      </c>
    </row>
    <row r="4865" spans="1:4" x14ac:dyDescent="0.25">
      <c r="A4865" s="18">
        <v>97410</v>
      </c>
      <c r="B4865" s="80" t="s">
        <v>13407</v>
      </c>
      <c r="C4865" s="18" t="s">
        <v>30</v>
      </c>
      <c r="D4865" s="19">
        <v>0</v>
      </c>
    </row>
    <row r="4866" spans="1:4" x14ac:dyDescent="0.25">
      <c r="A4866" s="18">
        <v>97411</v>
      </c>
      <c r="B4866" s="80" t="s">
        <v>13408</v>
      </c>
      <c r="C4866" s="18" t="s">
        <v>30</v>
      </c>
      <c r="D4866" s="19">
        <v>0</v>
      </c>
    </row>
    <row r="4867" spans="1:4" x14ac:dyDescent="0.25">
      <c r="A4867" s="18">
        <v>97412</v>
      </c>
      <c r="B4867" s="80" t="s">
        <v>13409</v>
      </c>
      <c r="C4867" s="18" t="s">
        <v>30</v>
      </c>
      <c r="D4867" s="19">
        <v>0</v>
      </c>
    </row>
    <row r="4868" spans="1:4" x14ac:dyDescent="0.25">
      <c r="A4868" s="18">
        <v>97413</v>
      </c>
      <c r="B4868" s="80" t="s">
        <v>13410</v>
      </c>
      <c r="C4868" s="18" t="s">
        <v>30</v>
      </c>
      <c r="D4868" s="19">
        <v>0</v>
      </c>
    </row>
    <row r="4869" spans="1:4" x14ac:dyDescent="0.25">
      <c r="A4869" s="18">
        <v>101900</v>
      </c>
      <c r="B4869" s="80" t="s">
        <v>13227</v>
      </c>
      <c r="C4869" s="18" t="s">
        <v>30</v>
      </c>
      <c r="D4869" s="19">
        <v>4339.4799999999996</v>
      </c>
    </row>
    <row r="4870" spans="1:4" x14ac:dyDescent="0.25">
      <c r="A4870" s="18">
        <v>106030</v>
      </c>
      <c r="B4870" s="80" t="s">
        <v>13228</v>
      </c>
      <c r="C4870" s="18" t="s">
        <v>30</v>
      </c>
      <c r="D4870" s="19">
        <v>168.84</v>
      </c>
    </row>
    <row r="4871" spans="1:4" x14ac:dyDescent="0.25">
      <c r="A4871" s="18">
        <v>93660</v>
      </c>
      <c r="B4871" s="80" t="s">
        <v>13229</v>
      </c>
      <c r="C4871" s="18" t="s">
        <v>30</v>
      </c>
      <c r="D4871" s="19">
        <v>55.59</v>
      </c>
    </row>
    <row r="4872" spans="1:4" x14ac:dyDescent="0.25">
      <c r="A4872" s="18">
        <v>93661</v>
      </c>
      <c r="B4872" s="80" t="s">
        <v>13230</v>
      </c>
      <c r="C4872" s="18" t="s">
        <v>30</v>
      </c>
      <c r="D4872" s="19">
        <v>55.59</v>
      </c>
    </row>
    <row r="4873" spans="1:4" x14ac:dyDescent="0.25">
      <c r="A4873" s="18">
        <v>93662</v>
      </c>
      <c r="B4873" s="80" t="s">
        <v>13231</v>
      </c>
      <c r="C4873" s="18" t="s">
        <v>30</v>
      </c>
      <c r="D4873" s="19">
        <v>57.65</v>
      </c>
    </row>
    <row r="4874" spans="1:4" x14ac:dyDescent="0.25">
      <c r="A4874" s="18">
        <v>93663</v>
      </c>
      <c r="B4874" s="80" t="s">
        <v>13232</v>
      </c>
      <c r="C4874" s="18" t="s">
        <v>30</v>
      </c>
      <c r="D4874" s="19">
        <v>59.66</v>
      </c>
    </row>
    <row r="4875" spans="1:4" x14ac:dyDescent="0.25">
      <c r="A4875" s="18">
        <v>93664</v>
      </c>
      <c r="B4875" s="80" t="s">
        <v>13233</v>
      </c>
      <c r="C4875" s="18" t="s">
        <v>30</v>
      </c>
      <c r="D4875" s="19">
        <v>62.92</v>
      </c>
    </row>
    <row r="4876" spans="1:4" x14ac:dyDescent="0.25">
      <c r="A4876" s="18">
        <v>93665</v>
      </c>
      <c r="B4876" s="80" t="s">
        <v>13234</v>
      </c>
      <c r="C4876" s="18" t="s">
        <v>30</v>
      </c>
      <c r="D4876" s="19">
        <v>67.209999999999994</v>
      </c>
    </row>
    <row r="4877" spans="1:4" x14ac:dyDescent="0.25">
      <c r="A4877" s="18">
        <v>93666</v>
      </c>
      <c r="B4877" s="80" t="s">
        <v>13235</v>
      </c>
      <c r="C4877" s="18" t="s">
        <v>30</v>
      </c>
      <c r="D4877" s="19">
        <v>73.75</v>
      </c>
    </row>
    <row r="4878" spans="1:4" x14ac:dyDescent="0.25">
      <c r="A4878" s="18">
        <v>93674</v>
      </c>
      <c r="B4878" s="80" t="s">
        <v>13236</v>
      </c>
      <c r="C4878" s="18" t="s">
        <v>30</v>
      </c>
      <c r="D4878" s="19">
        <v>142.34</v>
      </c>
    </row>
    <row r="4879" spans="1:4" x14ac:dyDescent="0.25">
      <c r="A4879" s="18">
        <v>93675</v>
      </c>
      <c r="B4879" s="80" t="s">
        <v>13237</v>
      </c>
      <c r="C4879" s="18" t="s">
        <v>30</v>
      </c>
      <c r="D4879" s="19">
        <v>153</v>
      </c>
    </row>
    <row r="4880" spans="1:4" x14ac:dyDescent="0.25">
      <c r="A4880" s="18">
        <v>101892</v>
      </c>
      <c r="B4880" s="80" t="s">
        <v>13238</v>
      </c>
      <c r="C4880" s="18" t="s">
        <v>30</v>
      </c>
      <c r="D4880" s="19">
        <v>70.25</v>
      </c>
    </row>
    <row r="4881" spans="1:4" x14ac:dyDescent="0.25">
      <c r="A4881" s="18">
        <v>93653</v>
      </c>
      <c r="B4881" s="80" t="s">
        <v>13239</v>
      </c>
      <c r="C4881" s="18" t="s">
        <v>30</v>
      </c>
      <c r="D4881" s="19">
        <v>11.82</v>
      </c>
    </row>
    <row r="4882" spans="1:4" x14ac:dyDescent="0.25">
      <c r="A4882" s="18">
        <v>93654</v>
      </c>
      <c r="B4882" s="80" t="s">
        <v>13240</v>
      </c>
      <c r="C4882" s="18" t="s">
        <v>30</v>
      </c>
      <c r="D4882" s="19">
        <v>11.82</v>
      </c>
    </row>
    <row r="4883" spans="1:4" x14ac:dyDescent="0.25">
      <c r="A4883" s="18">
        <v>93655</v>
      </c>
      <c r="B4883" s="80" t="s">
        <v>13241</v>
      </c>
      <c r="C4883" s="18" t="s">
        <v>30</v>
      </c>
      <c r="D4883" s="19">
        <v>12.85</v>
      </c>
    </row>
    <row r="4884" spans="1:4" x14ac:dyDescent="0.25">
      <c r="A4884" s="18">
        <v>93656</v>
      </c>
      <c r="B4884" s="80" t="s">
        <v>13242</v>
      </c>
      <c r="C4884" s="18" t="s">
        <v>30</v>
      </c>
      <c r="D4884" s="19">
        <v>13.85</v>
      </c>
    </row>
    <row r="4885" spans="1:4" x14ac:dyDescent="0.25">
      <c r="A4885" s="18">
        <v>93657</v>
      </c>
      <c r="B4885" s="80" t="s">
        <v>13243</v>
      </c>
      <c r="C4885" s="18" t="s">
        <v>30</v>
      </c>
      <c r="D4885" s="19">
        <v>15.54</v>
      </c>
    </row>
    <row r="4886" spans="1:4" x14ac:dyDescent="0.25">
      <c r="A4886" s="18">
        <v>93658</v>
      </c>
      <c r="B4886" s="80" t="s">
        <v>13244</v>
      </c>
      <c r="C4886" s="18" t="s">
        <v>30</v>
      </c>
      <c r="D4886" s="19">
        <v>22.14</v>
      </c>
    </row>
    <row r="4887" spans="1:4" x14ac:dyDescent="0.25">
      <c r="A4887" s="18">
        <v>93659</v>
      </c>
      <c r="B4887" s="80" t="s">
        <v>13245</v>
      </c>
      <c r="C4887" s="18" t="s">
        <v>30</v>
      </c>
      <c r="D4887" s="19">
        <v>25.41</v>
      </c>
    </row>
    <row r="4888" spans="1:4" x14ac:dyDescent="0.25">
      <c r="A4888" s="18">
        <v>101890</v>
      </c>
      <c r="B4888" s="80" t="s">
        <v>13246</v>
      </c>
      <c r="C4888" s="18" t="s">
        <v>30</v>
      </c>
      <c r="D4888" s="19">
        <v>15.38</v>
      </c>
    </row>
    <row r="4889" spans="1:4" x14ac:dyDescent="0.25">
      <c r="A4889" s="18">
        <v>101891</v>
      </c>
      <c r="B4889" s="80" t="s">
        <v>13247</v>
      </c>
      <c r="C4889" s="18" t="s">
        <v>30</v>
      </c>
      <c r="D4889" s="19">
        <v>28.04</v>
      </c>
    </row>
    <row r="4890" spans="1:4" x14ac:dyDescent="0.25">
      <c r="A4890" s="18">
        <v>101895</v>
      </c>
      <c r="B4890" s="80" t="s">
        <v>13248</v>
      </c>
      <c r="C4890" s="18" t="s">
        <v>30</v>
      </c>
      <c r="D4890" s="19">
        <v>418.79</v>
      </c>
    </row>
    <row r="4891" spans="1:4" x14ac:dyDescent="0.25">
      <c r="A4891" s="18">
        <v>101896</v>
      </c>
      <c r="B4891" s="80" t="s">
        <v>13249</v>
      </c>
      <c r="C4891" s="18" t="s">
        <v>30</v>
      </c>
      <c r="D4891" s="19">
        <v>623.19000000000005</v>
      </c>
    </row>
    <row r="4892" spans="1:4" x14ac:dyDescent="0.25">
      <c r="A4892" s="18">
        <v>101897</v>
      </c>
      <c r="B4892" s="80" t="s">
        <v>13250</v>
      </c>
      <c r="C4892" s="18" t="s">
        <v>30</v>
      </c>
      <c r="D4892" s="19">
        <v>987.25</v>
      </c>
    </row>
    <row r="4893" spans="1:4" x14ac:dyDescent="0.25">
      <c r="A4893" s="18">
        <v>101898</v>
      </c>
      <c r="B4893" s="80" t="s">
        <v>13251</v>
      </c>
      <c r="C4893" s="18" t="s">
        <v>30</v>
      </c>
      <c r="D4893" s="19">
        <v>1313.71</v>
      </c>
    </row>
    <row r="4894" spans="1:4" x14ac:dyDescent="0.25">
      <c r="A4894" s="18">
        <v>101899</v>
      </c>
      <c r="B4894" s="80" t="s">
        <v>13252</v>
      </c>
      <c r="C4894" s="18" t="s">
        <v>30</v>
      </c>
      <c r="D4894" s="19">
        <v>2090.2600000000002</v>
      </c>
    </row>
    <row r="4895" spans="1:4" x14ac:dyDescent="0.25">
      <c r="A4895" s="18">
        <v>93676</v>
      </c>
      <c r="B4895" s="80" t="s">
        <v>13253</v>
      </c>
      <c r="C4895" s="18" t="s">
        <v>30</v>
      </c>
      <c r="D4895" s="19">
        <v>171.32</v>
      </c>
    </row>
    <row r="4896" spans="1:4" x14ac:dyDescent="0.25">
      <c r="A4896" s="18">
        <v>97711</v>
      </c>
      <c r="B4896" s="80" t="s">
        <v>13254</v>
      </c>
      <c r="C4896" s="18" t="s">
        <v>30</v>
      </c>
      <c r="D4896" s="19">
        <v>188.06</v>
      </c>
    </row>
    <row r="4897" spans="1:4" x14ac:dyDescent="0.25">
      <c r="A4897" s="18">
        <v>106020</v>
      </c>
      <c r="B4897" s="80" t="s">
        <v>13255</v>
      </c>
      <c r="C4897" s="18" t="s">
        <v>30</v>
      </c>
      <c r="D4897" s="19">
        <v>109.97</v>
      </c>
    </row>
    <row r="4898" spans="1:4" x14ac:dyDescent="0.25">
      <c r="A4898" s="18">
        <v>106031</v>
      </c>
      <c r="B4898" s="80" t="s">
        <v>13411</v>
      </c>
      <c r="C4898" s="18" t="s">
        <v>30</v>
      </c>
      <c r="D4898" s="19">
        <v>0</v>
      </c>
    </row>
    <row r="4899" spans="1:4" x14ac:dyDescent="0.25">
      <c r="A4899" s="18">
        <v>93667</v>
      </c>
      <c r="B4899" s="80" t="s">
        <v>13256</v>
      </c>
      <c r="C4899" s="18" t="s">
        <v>30</v>
      </c>
      <c r="D4899" s="19">
        <v>69.91</v>
      </c>
    </row>
    <row r="4900" spans="1:4" x14ac:dyDescent="0.25">
      <c r="A4900" s="18">
        <v>93668</v>
      </c>
      <c r="B4900" s="80" t="s">
        <v>13257</v>
      </c>
      <c r="C4900" s="18" t="s">
        <v>30</v>
      </c>
      <c r="D4900" s="19">
        <v>69.91</v>
      </c>
    </row>
    <row r="4901" spans="1:4" x14ac:dyDescent="0.25">
      <c r="A4901" s="18">
        <v>93669</v>
      </c>
      <c r="B4901" s="80" t="s">
        <v>13258</v>
      </c>
      <c r="C4901" s="18" t="s">
        <v>30</v>
      </c>
      <c r="D4901" s="19">
        <v>73</v>
      </c>
    </row>
    <row r="4902" spans="1:4" x14ac:dyDescent="0.25">
      <c r="A4902" s="18">
        <v>93670</v>
      </c>
      <c r="B4902" s="80" t="s">
        <v>13259</v>
      </c>
      <c r="C4902" s="18" t="s">
        <v>30</v>
      </c>
      <c r="D4902" s="19">
        <v>76.010000000000005</v>
      </c>
    </row>
    <row r="4903" spans="1:4" x14ac:dyDescent="0.25">
      <c r="A4903" s="18">
        <v>93671</v>
      </c>
      <c r="B4903" s="80" t="s">
        <v>13260</v>
      </c>
      <c r="C4903" s="18" t="s">
        <v>30</v>
      </c>
      <c r="D4903" s="19">
        <v>80.89</v>
      </c>
    </row>
    <row r="4904" spans="1:4" x14ac:dyDescent="0.25">
      <c r="A4904" s="18">
        <v>93672</v>
      </c>
      <c r="B4904" s="80" t="s">
        <v>13261</v>
      </c>
      <c r="C4904" s="18" t="s">
        <v>30</v>
      </c>
      <c r="D4904" s="19">
        <v>88.49</v>
      </c>
    </row>
    <row r="4905" spans="1:4" x14ac:dyDescent="0.25">
      <c r="A4905" s="18">
        <v>93673</v>
      </c>
      <c r="B4905" s="80" t="s">
        <v>13262</v>
      </c>
      <c r="C4905" s="18" t="s">
        <v>30</v>
      </c>
      <c r="D4905" s="19">
        <v>98.29</v>
      </c>
    </row>
    <row r="4906" spans="1:4" x14ac:dyDescent="0.25">
      <c r="A4906" s="18">
        <v>101893</v>
      </c>
      <c r="B4906" s="80" t="s">
        <v>13263</v>
      </c>
      <c r="C4906" s="18" t="s">
        <v>30</v>
      </c>
      <c r="D4906" s="19">
        <v>90.31</v>
      </c>
    </row>
    <row r="4907" spans="1:4" x14ac:dyDescent="0.25">
      <c r="A4907" s="18">
        <v>101894</v>
      </c>
      <c r="B4907" s="80" t="s">
        <v>13264</v>
      </c>
      <c r="C4907" s="18" t="s">
        <v>30</v>
      </c>
      <c r="D4907" s="19">
        <v>157.32</v>
      </c>
    </row>
    <row r="4908" spans="1:4" x14ac:dyDescent="0.25">
      <c r="A4908" s="18">
        <v>106027</v>
      </c>
      <c r="B4908" s="80" t="s">
        <v>13265</v>
      </c>
      <c r="C4908" s="18" t="s">
        <v>30</v>
      </c>
      <c r="D4908" s="19">
        <v>73.62</v>
      </c>
    </row>
    <row r="4909" spans="1:4" x14ac:dyDescent="0.25">
      <c r="A4909" s="18">
        <v>106028</v>
      </c>
      <c r="B4909" s="80" t="s">
        <v>13412</v>
      </c>
      <c r="C4909" s="18" t="s">
        <v>30</v>
      </c>
      <c r="D4909" s="19">
        <v>0</v>
      </c>
    </row>
    <row r="4910" spans="1:4" x14ac:dyDescent="0.25">
      <c r="A4910" s="18">
        <v>106029</v>
      </c>
      <c r="B4910" s="80" t="s">
        <v>13413</v>
      </c>
      <c r="C4910" s="18" t="s">
        <v>30</v>
      </c>
      <c r="D4910" s="19">
        <v>0</v>
      </c>
    </row>
    <row r="4911" spans="1:4" x14ac:dyDescent="0.25">
      <c r="A4911" s="18">
        <v>97421</v>
      </c>
      <c r="B4911" s="80" t="s">
        <v>13414</v>
      </c>
      <c r="C4911" s="18" t="s">
        <v>30</v>
      </c>
      <c r="D4911" s="19">
        <v>0</v>
      </c>
    </row>
    <row r="4912" spans="1:4" x14ac:dyDescent="0.25">
      <c r="A4912" s="18">
        <v>97373</v>
      </c>
      <c r="B4912" s="80" t="s">
        <v>13415</v>
      </c>
      <c r="C4912" s="18" t="s">
        <v>37</v>
      </c>
      <c r="D4912" s="19">
        <v>0</v>
      </c>
    </row>
    <row r="4913" spans="1:4" x14ac:dyDescent="0.25">
      <c r="A4913" s="18">
        <v>97374</v>
      </c>
      <c r="B4913" s="80" t="s">
        <v>13416</v>
      </c>
      <c r="C4913" s="18" t="s">
        <v>37</v>
      </c>
      <c r="D4913" s="19">
        <v>0</v>
      </c>
    </row>
    <row r="4914" spans="1:4" x14ac:dyDescent="0.25">
      <c r="A4914" s="18">
        <v>97375</v>
      </c>
      <c r="B4914" s="80" t="s">
        <v>13417</v>
      </c>
      <c r="C4914" s="18" t="s">
        <v>37</v>
      </c>
      <c r="D4914" s="19">
        <v>0</v>
      </c>
    </row>
    <row r="4915" spans="1:4" x14ac:dyDescent="0.25">
      <c r="A4915" s="18">
        <v>97376</v>
      </c>
      <c r="B4915" s="80" t="s">
        <v>13418</v>
      </c>
      <c r="C4915" s="18" t="s">
        <v>37</v>
      </c>
      <c r="D4915" s="19">
        <v>0</v>
      </c>
    </row>
    <row r="4916" spans="1:4" x14ac:dyDescent="0.25">
      <c r="A4916" s="18">
        <v>97377</v>
      </c>
      <c r="B4916" s="80" t="s">
        <v>13419</v>
      </c>
      <c r="C4916" s="18" t="s">
        <v>37</v>
      </c>
      <c r="D4916" s="19">
        <v>0</v>
      </c>
    </row>
    <row r="4917" spans="1:4" x14ac:dyDescent="0.25">
      <c r="A4917" s="18">
        <v>97368</v>
      </c>
      <c r="B4917" s="80" t="s">
        <v>13420</v>
      </c>
      <c r="C4917" s="18" t="s">
        <v>37</v>
      </c>
      <c r="D4917" s="19">
        <v>0</v>
      </c>
    </row>
    <row r="4918" spans="1:4" x14ac:dyDescent="0.25">
      <c r="A4918" s="18">
        <v>97369</v>
      </c>
      <c r="B4918" s="80" t="s">
        <v>13421</v>
      </c>
      <c r="C4918" s="18" t="s">
        <v>37</v>
      </c>
      <c r="D4918" s="19">
        <v>0</v>
      </c>
    </row>
    <row r="4919" spans="1:4" x14ac:dyDescent="0.25">
      <c r="A4919" s="18">
        <v>97370</v>
      </c>
      <c r="B4919" s="80" t="s">
        <v>13422</v>
      </c>
      <c r="C4919" s="18" t="s">
        <v>37</v>
      </c>
      <c r="D4919" s="19">
        <v>0</v>
      </c>
    </row>
    <row r="4920" spans="1:4" x14ac:dyDescent="0.25">
      <c r="A4920" s="18">
        <v>97371</v>
      </c>
      <c r="B4920" s="80" t="s">
        <v>13423</v>
      </c>
      <c r="C4920" s="18" t="s">
        <v>37</v>
      </c>
      <c r="D4920" s="19">
        <v>0</v>
      </c>
    </row>
    <row r="4921" spans="1:4" x14ac:dyDescent="0.25">
      <c r="A4921" s="18">
        <v>97372</v>
      </c>
      <c r="B4921" s="80" t="s">
        <v>13424</v>
      </c>
      <c r="C4921" s="18" t="s">
        <v>37</v>
      </c>
      <c r="D4921" s="19">
        <v>0</v>
      </c>
    </row>
    <row r="4922" spans="1:4" ht="26.25" x14ac:dyDescent="0.25">
      <c r="A4922" s="18">
        <v>101875</v>
      </c>
      <c r="B4922" s="80" t="s">
        <v>13266</v>
      </c>
      <c r="C4922" s="18" t="s">
        <v>30</v>
      </c>
      <c r="D4922" s="19">
        <v>467.88</v>
      </c>
    </row>
    <row r="4923" spans="1:4" ht="26.25" x14ac:dyDescent="0.25">
      <c r="A4923" s="18">
        <v>101883</v>
      </c>
      <c r="B4923" s="80" t="s">
        <v>13267</v>
      </c>
      <c r="C4923" s="18" t="s">
        <v>30</v>
      </c>
      <c r="D4923" s="19">
        <v>631.05999999999995</v>
      </c>
    </row>
    <row r="4924" spans="1:4" ht="26.25" x14ac:dyDescent="0.25">
      <c r="A4924" s="18">
        <v>101879</v>
      </c>
      <c r="B4924" s="80" t="s">
        <v>13268</v>
      </c>
      <c r="C4924" s="18" t="s">
        <v>30</v>
      </c>
      <c r="D4924" s="19">
        <v>658.73</v>
      </c>
    </row>
    <row r="4925" spans="1:4" ht="26.25" x14ac:dyDescent="0.25">
      <c r="A4925" s="18">
        <v>106021</v>
      </c>
      <c r="B4925" s="80" t="s">
        <v>13425</v>
      </c>
      <c r="C4925" s="18" t="s">
        <v>30</v>
      </c>
      <c r="D4925" s="19">
        <v>0</v>
      </c>
    </row>
    <row r="4926" spans="1:4" ht="26.25" x14ac:dyDescent="0.25">
      <c r="A4926" s="18">
        <v>101880</v>
      </c>
      <c r="B4926" s="80" t="s">
        <v>13269</v>
      </c>
      <c r="C4926" s="18" t="s">
        <v>30</v>
      </c>
      <c r="D4926" s="19">
        <v>765.53</v>
      </c>
    </row>
    <row r="4927" spans="1:4" ht="26.25" x14ac:dyDescent="0.25">
      <c r="A4927" s="18">
        <v>101882</v>
      </c>
      <c r="B4927" s="80" t="s">
        <v>13270</v>
      </c>
      <c r="C4927" s="18" t="s">
        <v>30</v>
      </c>
      <c r="D4927" s="19">
        <v>1467.61</v>
      </c>
    </row>
    <row r="4928" spans="1:4" ht="26.25" x14ac:dyDescent="0.25">
      <c r="A4928" s="18">
        <v>106022</v>
      </c>
      <c r="B4928" s="80" t="s">
        <v>13426</v>
      </c>
      <c r="C4928" s="18" t="s">
        <v>30</v>
      </c>
      <c r="D4928" s="19">
        <v>0</v>
      </c>
    </row>
    <row r="4929" spans="1:4" ht="26.25" x14ac:dyDescent="0.25">
      <c r="A4929" s="18">
        <v>101881</v>
      </c>
      <c r="B4929" s="80" t="s">
        <v>13271</v>
      </c>
      <c r="C4929" s="18" t="s">
        <v>30</v>
      </c>
      <c r="D4929" s="19">
        <v>1061.51</v>
      </c>
    </row>
    <row r="4930" spans="1:4" ht="26.25" x14ac:dyDescent="0.25">
      <c r="A4930" s="18">
        <v>106023</v>
      </c>
      <c r="B4930" s="80" t="s">
        <v>13427</v>
      </c>
      <c r="C4930" s="18" t="s">
        <v>30</v>
      </c>
      <c r="D4930" s="19">
        <v>0</v>
      </c>
    </row>
    <row r="4931" spans="1:4" ht="26.25" x14ac:dyDescent="0.25">
      <c r="A4931" s="18">
        <v>101878</v>
      </c>
      <c r="B4931" s="80" t="s">
        <v>13272</v>
      </c>
      <c r="C4931" s="18" t="s">
        <v>30</v>
      </c>
      <c r="D4931" s="19">
        <v>503.57</v>
      </c>
    </row>
    <row r="4932" spans="1:4" ht="26.25" x14ac:dyDescent="0.25">
      <c r="A4932" s="18">
        <v>106024</v>
      </c>
      <c r="B4932" s="80" t="s">
        <v>13428</v>
      </c>
      <c r="C4932" s="18" t="s">
        <v>30</v>
      </c>
      <c r="D4932" s="19">
        <v>0</v>
      </c>
    </row>
    <row r="4933" spans="1:4" ht="26.25" x14ac:dyDescent="0.25">
      <c r="A4933" s="18">
        <v>106025</v>
      </c>
      <c r="B4933" s="80" t="s">
        <v>13429</v>
      </c>
      <c r="C4933" s="18" t="s">
        <v>30</v>
      </c>
      <c r="D4933" s="19">
        <v>0</v>
      </c>
    </row>
    <row r="4934" spans="1:4" ht="26.25" x14ac:dyDescent="0.25">
      <c r="A4934" s="18">
        <v>106026</v>
      </c>
      <c r="B4934" s="80" t="s">
        <v>13430</v>
      </c>
      <c r="C4934" s="18" t="s">
        <v>30</v>
      </c>
      <c r="D4934" s="19">
        <v>0</v>
      </c>
    </row>
    <row r="4935" spans="1:4" ht="26.25" x14ac:dyDescent="0.25">
      <c r="A4935" s="18">
        <v>101877</v>
      </c>
      <c r="B4935" s="80" t="s">
        <v>13273</v>
      </c>
      <c r="C4935" s="18" t="s">
        <v>30</v>
      </c>
      <c r="D4935" s="19">
        <v>83.63</v>
      </c>
    </row>
    <row r="4936" spans="1:4" ht="26.25" x14ac:dyDescent="0.25">
      <c r="A4936" s="18">
        <v>101876</v>
      </c>
      <c r="B4936" s="80" t="s">
        <v>13274</v>
      </c>
      <c r="C4936" s="18" t="s">
        <v>30</v>
      </c>
      <c r="D4936" s="19">
        <v>114.59</v>
      </c>
    </row>
    <row r="4937" spans="1:4" x14ac:dyDescent="0.25">
      <c r="A4937" s="18">
        <v>101873</v>
      </c>
      <c r="B4937" s="80" t="s">
        <v>13431</v>
      </c>
      <c r="C4937" s="18" t="s">
        <v>30</v>
      </c>
      <c r="D4937" s="19">
        <v>0</v>
      </c>
    </row>
    <row r="4938" spans="1:4" x14ac:dyDescent="0.25">
      <c r="A4938" s="18">
        <v>101874</v>
      </c>
      <c r="B4938" s="80" t="s">
        <v>13432</v>
      </c>
      <c r="C4938" s="18" t="s">
        <v>30</v>
      </c>
      <c r="D4938" s="19">
        <v>0</v>
      </c>
    </row>
    <row r="4939" spans="1:4" x14ac:dyDescent="0.25">
      <c r="A4939" s="18">
        <v>101871</v>
      </c>
      <c r="B4939" s="80" t="s">
        <v>13433</v>
      </c>
      <c r="C4939" s="18" t="s">
        <v>30</v>
      </c>
      <c r="D4939" s="19">
        <v>0</v>
      </c>
    </row>
    <row r="4940" spans="1:4" x14ac:dyDescent="0.25">
      <c r="A4940" s="18">
        <v>101872</v>
      </c>
      <c r="B4940" s="80" t="s">
        <v>13434</v>
      </c>
      <c r="C4940" s="18" t="s">
        <v>30</v>
      </c>
      <c r="D4940" s="19">
        <v>0</v>
      </c>
    </row>
    <row r="4941" spans="1:4" x14ac:dyDescent="0.25">
      <c r="A4941" s="18">
        <v>97360</v>
      </c>
      <c r="B4941" s="80" t="s">
        <v>13275</v>
      </c>
      <c r="C4941" s="18" t="s">
        <v>30</v>
      </c>
      <c r="D4941" s="19">
        <v>6893.61</v>
      </c>
    </row>
    <row r="4942" spans="1:4" x14ac:dyDescent="0.25">
      <c r="A4942" s="18">
        <v>97361</v>
      </c>
      <c r="B4942" s="80" t="s">
        <v>13276</v>
      </c>
      <c r="C4942" s="18" t="s">
        <v>30</v>
      </c>
      <c r="D4942" s="19">
        <v>9191.5</v>
      </c>
    </row>
    <row r="4943" spans="1:4" x14ac:dyDescent="0.25">
      <c r="A4943" s="18">
        <v>97359</v>
      </c>
      <c r="B4943" s="80" t="s">
        <v>13277</v>
      </c>
      <c r="C4943" s="18" t="s">
        <v>30</v>
      </c>
      <c r="D4943" s="19">
        <v>3582.33</v>
      </c>
    </row>
    <row r="4944" spans="1:4" x14ac:dyDescent="0.25">
      <c r="A4944" s="18">
        <v>101946</v>
      </c>
      <c r="B4944" s="80" t="s">
        <v>13278</v>
      </c>
      <c r="C4944" s="18" t="s">
        <v>30</v>
      </c>
      <c r="D4944" s="19">
        <v>114.89</v>
      </c>
    </row>
    <row r="4945" spans="1:4" ht="26.25" x14ac:dyDescent="0.25">
      <c r="A4945" s="18">
        <v>97362</v>
      </c>
      <c r="B4945" s="80" t="s">
        <v>13279</v>
      </c>
      <c r="C4945" s="18" t="s">
        <v>30</v>
      </c>
      <c r="D4945" s="19">
        <v>1892.86</v>
      </c>
    </row>
    <row r="4946" spans="1:4" x14ac:dyDescent="0.25">
      <c r="A4946" s="18">
        <v>101553</v>
      </c>
      <c r="B4946" s="80" t="s">
        <v>14361</v>
      </c>
      <c r="C4946" s="18" t="s">
        <v>30</v>
      </c>
      <c r="D4946" s="19">
        <v>14.85</v>
      </c>
    </row>
    <row r="4947" spans="1:4" x14ac:dyDescent="0.25">
      <c r="A4947" s="18">
        <v>101554</v>
      </c>
      <c r="B4947" s="80" t="s">
        <v>14362</v>
      </c>
      <c r="C4947" s="18" t="s">
        <v>30</v>
      </c>
      <c r="D4947" s="19">
        <v>11.05</v>
      </c>
    </row>
    <row r="4948" spans="1:4" x14ac:dyDescent="0.25">
      <c r="A4948" s="18">
        <v>101555</v>
      </c>
      <c r="B4948" s="80" t="s">
        <v>14363</v>
      </c>
      <c r="C4948" s="18" t="s">
        <v>30</v>
      </c>
      <c r="D4948" s="19">
        <v>7.59</v>
      </c>
    </row>
    <row r="4949" spans="1:4" x14ac:dyDescent="0.25">
      <c r="A4949" s="18">
        <v>101556</v>
      </c>
      <c r="B4949" s="80" t="s">
        <v>14364</v>
      </c>
      <c r="C4949" s="18" t="s">
        <v>30</v>
      </c>
      <c r="D4949" s="19">
        <v>7.04</v>
      </c>
    </row>
    <row r="4950" spans="1:4" x14ac:dyDescent="0.25">
      <c r="A4950" s="18">
        <v>101537</v>
      </c>
      <c r="B4950" s="80" t="s">
        <v>14365</v>
      </c>
      <c r="C4950" s="18" t="s">
        <v>30</v>
      </c>
      <c r="D4950" s="19">
        <v>96.13</v>
      </c>
    </row>
    <row r="4951" spans="1:4" x14ac:dyDescent="0.25">
      <c r="A4951" s="18">
        <v>101538</v>
      </c>
      <c r="B4951" s="80" t="s">
        <v>14366</v>
      </c>
      <c r="C4951" s="18" t="s">
        <v>30</v>
      </c>
      <c r="D4951" s="19">
        <v>42.75</v>
      </c>
    </row>
    <row r="4952" spans="1:4" x14ac:dyDescent="0.25">
      <c r="A4952" s="18">
        <v>101542</v>
      </c>
      <c r="B4952" s="80" t="s">
        <v>14367</v>
      </c>
      <c r="C4952" s="18" t="s">
        <v>30</v>
      </c>
      <c r="D4952" s="19">
        <v>32.83</v>
      </c>
    </row>
    <row r="4953" spans="1:4" x14ac:dyDescent="0.25">
      <c r="A4953" s="18">
        <v>101539</v>
      </c>
      <c r="B4953" s="80" t="s">
        <v>14368</v>
      </c>
      <c r="C4953" s="18" t="s">
        <v>30</v>
      </c>
      <c r="D4953" s="19">
        <v>72.14</v>
      </c>
    </row>
    <row r="4954" spans="1:4" x14ac:dyDescent="0.25">
      <c r="A4954" s="18">
        <v>101543</v>
      </c>
      <c r="B4954" s="80" t="s">
        <v>14369</v>
      </c>
      <c r="C4954" s="18" t="s">
        <v>30</v>
      </c>
      <c r="D4954" s="19">
        <v>59.21</v>
      </c>
    </row>
    <row r="4955" spans="1:4" x14ac:dyDescent="0.25">
      <c r="A4955" s="18">
        <v>101540</v>
      </c>
      <c r="B4955" s="80" t="s">
        <v>14370</v>
      </c>
      <c r="C4955" s="18" t="s">
        <v>30</v>
      </c>
      <c r="D4955" s="19">
        <v>120.12</v>
      </c>
    </row>
    <row r="4956" spans="1:4" x14ac:dyDescent="0.25">
      <c r="A4956" s="18">
        <v>101544</v>
      </c>
      <c r="B4956" s="80" t="s">
        <v>14371</v>
      </c>
      <c r="C4956" s="18" t="s">
        <v>30</v>
      </c>
      <c r="D4956" s="19">
        <v>93.98</v>
      </c>
    </row>
    <row r="4957" spans="1:4" x14ac:dyDescent="0.25">
      <c r="A4957" s="18">
        <v>101541</v>
      </c>
      <c r="B4957" s="80" t="s">
        <v>14372</v>
      </c>
      <c r="C4957" s="18" t="s">
        <v>30</v>
      </c>
      <c r="D4957" s="19">
        <v>157.02000000000001</v>
      </c>
    </row>
    <row r="4958" spans="1:4" x14ac:dyDescent="0.25">
      <c r="A4958" s="18">
        <v>101545</v>
      </c>
      <c r="B4958" s="80" t="s">
        <v>14373</v>
      </c>
      <c r="C4958" s="18" t="s">
        <v>30</v>
      </c>
      <c r="D4958" s="19">
        <v>135.06</v>
      </c>
    </row>
    <row r="4959" spans="1:4" ht="26.25" x14ac:dyDescent="0.25">
      <c r="A4959" s="18">
        <v>106502</v>
      </c>
      <c r="B4959" s="80" t="s">
        <v>14374</v>
      </c>
      <c r="C4959" s="18" t="s">
        <v>37</v>
      </c>
      <c r="D4959" s="19">
        <v>11.71</v>
      </c>
    </row>
    <row r="4960" spans="1:4" ht="26.25" x14ac:dyDescent="0.25">
      <c r="A4960" s="18">
        <v>106503</v>
      </c>
      <c r="B4960" s="80" t="s">
        <v>14375</v>
      </c>
      <c r="C4960" s="18" t="s">
        <v>37</v>
      </c>
      <c r="D4960" s="19">
        <v>7.38</v>
      </c>
    </row>
    <row r="4961" spans="1:4" ht="26.25" x14ac:dyDescent="0.25">
      <c r="A4961" s="18">
        <v>106504</v>
      </c>
      <c r="B4961" s="80" t="s">
        <v>14376</v>
      </c>
      <c r="C4961" s="18" t="s">
        <v>37</v>
      </c>
      <c r="D4961" s="19">
        <v>14.77</v>
      </c>
    </row>
    <row r="4962" spans="1:4" ht="26.25" x14ac:dyDescent="0.25">
      <c r="A4962" s="18">
        <v>106505</v>
      </c>
      <c r="B4962" s="80" t="s">
        <v>14377</v>
      </c>
      <c r="C4962" s="18" t="s">
        <v>37</v>
      </c>
      <c r="D4962" s="19">
        <v>4.7699999999999996</v>
      </c>
    </row>
    <row r="4963" spans="1:4" ht="26.25" x14ac:dyDescent="0.25">
      <c r="A4963" s="18">
        <v>106526</v>
      </c>
      <c r="B4963" s="80" t="s">
        <v>14378</v>
      </c>
      <c r="C4963" s="18" t="s">
        <v>37</v>
      </c>
      <c r="D4963" s="19">
        <v>0</v>
      </c>
    </row>
    <row r="4964" spans="1:4" ht="26.25" x14ac:dyDescent="0.25">
      <c r="A4964" s="18">
        <v>106506</v>
      </c>
      <c r="B4964" s="80" t="s">
        <v>14379</v>
      </c>
      <c r="C4964" s="18" t="s">
        <v>37</v>
      </c>
      <c r="D4964" s="19">
        <v>9</v>
      </c>
    </row>
    <row r="4965" spans="1:4" ht="26.25" x14ac:dyDescent="0.25">
      <c r="A4965" s="18">
        <v>106507</v>
      </c>
      <c r="B4965" s="80" t="s">
        <v>14380</v>
      </c>
      <c r="C4965" s="18" t="s">
        <v>37</v>
      </c>
      <c r="D4965" s="19">
        <v>5.76</v>
      </c>
    </row>
    <row r="4966" spans="1:4" ht="26.25" x14ac:dyDescent="0.25">
      <c r="A4966" s="18">
        <v>106508</v>
      </c>
      <c r="B4966" s="80" t="s">
        <v>14381</v>
      </c>
      <c r="C4966" s="18" t="s">
        <v>37</v>
      </c>
      <c r="D4966" s="19">
        <v>11.36</v>
      </c>
    </row>
    <row r="4967" spans="1:4" ht="26.25" x14ac:dyDescent="0.25">
      <c r="A4967" s="18">
        <v>106509</v>
      </c>
      <c r="B4967" s="80" t="s">
        <v>14382</v>
      </c>
      <c r="C4967" s="18" t="s">
        <v>37</v>
      </c>
      <c r="D4967" s="19">
        <v>3.74</v>
      </c>
    </row>
    <row r="4968" spans="1:4" ht="26.25" x14ac:dyDescent="0.25">
      <c r="A4968" s="18">
        <v>106527</v>
      </c>
      <c r="B4968" s="80" t="s">
        <v>14383</v>
      </c>
      <c r="C4968" s="18" t="s">
        <v>37</v>
      </c>
      <c r="D4968" s="19">
        <v>0</v>
      </c>
    </row>
    <row r="4969" spans="1:4" ht="26.25" x14ac:dyDescent="0.25">
      <c r="A4969" s="18">
        <v>106499</v>
      </c>
      <c r="B4969" s="80" t="s">
        <v>14384</v>
      </c>
      <c r="C4969" s="18" t="s">
        <v>37</v>
      </c>
      <c r="D4969" s="19">
        <v>0</v>
      </c>
    </row>
    <row r="4970" spans="1:4" ht="26.25" x14ac:dyDescent="0.25">
      <c r="A4970" s="18">
        <v>106500</v>
      </c>
      <c r="B4970" s="80" t="s">
        <v>14385</v>
      </c>
      <c r="C4970" s="18" t="s">
        <v>37</v>
      </c>
      <c r="D4970" s="19">
        <v>0</v>
      </c>
    </row>
    <row r="4971" spans="1:4" ht="26.25" x14ac:dyDescent="0.25">
      <c r="A4971" s="18">
        <v>106501</v>
      </c>
      <c r="B4971" s="80" t="s">
        <v>14386</v>
      </c>
      <c r="C4971" s="18" t="s">
        <v>37</v>
      </c>
      <c r="D4971" s="19">
        <v>0</v>
      </c>
    </row>
    <row r="4972" spans="1:4" ht="26.25" x14ac:dyDescent="0.25">
      <c r="A4972" s="18">
        <v>101560</v>
      </c>
      <c r="B4972" s="80" t="s">
        <v>14387</v>
      </c>
      <c r="C4972" s="18" t="s">
        <v>37</v>
      </c>
      <c r="D4972" s="19">
        <v>10.65</v>
      </c>
    </row>
    <row r="4973" spans="1:4" ht="26.25" x14ac:dyDescent="0.25">
      <c r="A4973" s="18">
        <v>101568</v>
      </c>
      <c r="B4973" s="80" t="s">
        <v>14388</v>
      </c>
      <c r="C4973" s="18" t="s">
        <v>37</v>
      </c>
      <c r="D4973" s="19">
        <v>129.65</v>
      </c>
    </row>
    <row r="4974" spans="1:4" ht="26.25" x14ac:dyDescent="0.25">
      <c r="A4974" s="18">
        <v>101561</v>
      </c>
      <c r="B4974" s="80" t="s">
        <v>14389</v>
      </c>
      <c r="C4974" s="18" t="s">
        <v>37</v>
      </c>
      <c r="D4974" s="19">
        <v>16.91</v>
      </c>
    </row>
    <row r="4975" spans="1:4" ht="26.25" x14ac:dyDescent="0.25">
      <c r="A4975" s="18">
        <v>101562</v>
      </c>
      <c r="B4975" s="80" t="s">
        <v>14390</v>
      </c>
      <c r="C4975" s="18" t="s">
        <v>37</v>
      </c>
      <c r="D4975" s="19">
        <v>26.19</v>
      </c>
    </row>
    <row r="4976" spans="1:4" ht="26.25" x14ac:dyDescent="0.25">
      <c r="A4976" s="18">
        <v>101563</v>
      </c>
      <c r="B4976" s="80" t="s">
        <v>14391</v>
      </c>
      <c r="C4976" s="18" t="s">
        <v>37</v>
      </c>
      <c r="D4976" s="19">
        <v>36.97</v>
      </c>
    </row>
    <row r="4977" spans="1:4" ht="26.25" x14ac:dyDescent="0.25">
      <c r="A4977" s="18">
        <v>101564</v>
      </c>
      <c r="B4977" s="80" t="s">
        <v>14392</v>
      </c>
      <c r="C4977" s="18" t="s">
        <v>37</v>
      </c>
      <c r="D4977" s="19">
        <v>54.63</v>
      </c>
    </row>
    <row r="4978" spans="1:4" ht="26.25" x14ac:dyDescent="0.25">
      <c r="A4978" s="18">
        <v>101565</v>
      </c>
      <c r="B4978" s="80" t="s">
        <v>14393</v>
      </c>
      <c r="C4978" s="18" t="s">
        <v>37</v>
      </c>
      <c r="D4978" s="19">
        <v>76.39</v>
      </c>
    </row>
    <row r="4979" spans="1:4" ht="26.25" x14ac:dyDescent="0.25">
      <c r="A4979" s="18">
        <v>101567</v>
      </c>
      <c r="B4979" s="80" t="s">
        <v>14394</v>
      </c>
      <c r="C4979" s="18" t="s">
        <v>37</v>
      </c>
      <c r="D4979" s="19">
        <v>99.16</v>
      </c>
    </row>
    <row r="4980" spans="1:4" x14ac:dyDescent="0.25">
      <c r="A4980" s="18">
        <v>106524</v>
      </c>
      <c r="B4980" s="80" t="s">
        <v>14395</v>
      </c>
      <c r="C4980" s="18" t="s">
        <v>37</v>
      </c>
      <c r="D4980" s="19">
        <v>0</v>
      </c>
    </row>
    <row r="4981" spans="1:4" ht="26.25" x14ac:dyDescent="0.25">
      <c r="A4981" s="18">
        <v>106525</v>
      </c>
      <c r="B4981" s="80" t="s">
        <v>14396</v>
      </c>
      <c r="C4981" s="18" t="s">
        <v>30</v>
      </c>
      <c r="D4981" s="19">
        <v>0</v>
      </c>
    </row>
    <row r="4982" spans="1:4" ht="26.25" x14ac:dyDescent="0.25">
      <c r="A4982" s="18">
        <v>101551</v>
      </c>
      <c r="B4982" s="80" t="s">
        <v>14397</v>
      </c>
      <c r="C4982" s="18" t="s">
        <v>30</v>
      </c>
      <c r="D4982" s="19">
        <v>0</v>
      </c>
    </row>
    <row r="4983" spans="1:4" ht="26.25" x14ac:dyDescent="0.25">
      <c r="A4983" s="18">
        <v>101552</v>
      </c>
      <c r="B4983" s="80" t="s">
        <v>14398</v>
      </c>
      <c r="C4983" s="18" t="s">
        <v>30</v>
      </c>
      <c r="D4983" s="19">
        <v>0</v>
      </c>
    </row>
    <row r="4984" spans="1:4" ht="26.25" x14ac:dyDescent="0.25">
      <c r="A4984" s="18">
        <v>101550</v>
      </c>
      <c r="B4984" s="80" t="s">
        <v>14399</v>
      </c>
      <c r="C4984" s="18" t="s">
        <v>30</v>
      </c>
      <c r="D4984" s="19">
        <v>0</v>
      </c>
    </row>
    <row r="4985" spans="1:4" ht="26.25" x14ac:dyDescent="0.25">
      <c r="A4985" s="18">
        <v>101501</v>
      </c>
      <c r="B4985" s="80" t="s">
        <v>14400</v>
      </c>
      <c r="C4985" s="18" t="s">
        <v>30</v>
      </c>
      <c r="D4985" s="19">
        <v>1878.91</v>
      </c>
    </row>
    <row r="4986" spans="1:4" ht="26.25" x14ac:dyDescent="0.25">
      <c r="A4986" s="18">
        <v>101502</v>
      </c>
      <c r="B4986" s="80" t="s">
        <v>14401</v>
      </c>
      <c r="C4986" s="18" t="s">
        <v>30</v>
      </c>
      <c r="D4986" s="19">
        <v>2040.58</v>
      </c>
    </row>
    <row r="4987" spans="1:4" ht="26.25" x14ac:dyDescent="0.25">
      <c r="A4987" s="18">
        <v>101503</v>
      </c>
      <c r="B4987" s="80" t="s">
        <v>14402</v>
      </c>
      <c r="C4987" s="18" t="s">
        <v>30</v>
      </c>
      <c r="D4987" s="19">
        <v>2077.87</v>
      </c>
    </row>
    <row r="4988" spans="1:4" ht="26.25" x14ac:dyDescent="0.25">
      <c r="A4988" s="18">
        <v>101504</v>
      </c>
      <c r="B4988" s="80" t="s">
        <v>14403</v>
      </c>
      <c r="C4988" s="18" t="s">
        <v>30</v>
      </c>
      <c r="D4988" s="19">
        <v>2300.31</v>
      </c>
    </row>
    <row r="4989" spans="1:4" ht="26.25" x14ac:dyDescent="0.25">
      <c r="A4989" s="18">
        <v>101497</v>
      </c>
      <c r="B4989" s="80" t="s">
        <v>14404</v>
      </c>
      <c r="C4989" s="18" t="s">
        <v>30</v>
      </c>
      <c r="D4989" s="19">
        <v>1888.43</v>
      </c>
    </row>
    <row r="4990" spans="1:4" ht="26.25" x14ac:dyDescent="0.25">
      <c r="A4990" s="18">
        <v>101498</v>
      </c>
      <c r="B4990" s="80" t="s">
        <v>14405</v>
      </c>
      <c r="C4990" s="18" t="s">
        <v>30</v>
      </c>
      <c r="D4990" s="19">
        <v>2050.1</v>
      </c>
    </row>
    <row r="4991" spans="1:4" ht="26.25" x14ac:dyDescent="0.25">
      <c r="A4991" s="18">
        <v>101499</v>
      </c>
      <c r="B4991" s="80" t="s">
        <v>14406</v>
      </c>
      <c r="C4991" s="18" t="s">
        <v>30</v>
      </c>
      <c r="D4991" s="19">
        <v>2087.39</v>
      </c>
    </row>
    <row r="4992" spans="1:4" ht="26.25" x14ac:dyDescent="0.25">
      <c r="A4992" s="18">
        <v>101500</v>
      </c>
      <c r="B4992" s="80" t="s">
        <v>14407</v>
      </c>
      <c r="C4992" s="18" t="s">
        <v>30</v>
      </c>
      <c r="D4992" s="19">
        <v>2309.83</v>
      </c>
    </row>
    <row r="4993" spans="1:4" ht="26.25" x14ac:dyDescent="0.25">
      <c r="A4993" s="18">
        <v>101493</v>
      </c>
      <c r="B4993" s="80" t="s">
        <v>14408</v>
      </c>
      <c r="C4993" s="18" t="s">
        <v>30</v>
      </c>
      <c r="D4993" s="19">
        <v>1612.29</v>
      </c>
    </row>
    <row r="4994" spans="1:4" ht="26.25" x14ac:dyDescent="0.25">
      <c r="A4994" s="18">
        <v>101494</v>
      </c>
      <c r="B4994" s="80" t="s">
        <v>14409</v>
      </c>
      <c r="C4994" s="18" t="s">
        <v>30</v>
      </c>
      <c r="D4994" s="19">
        <v>1719.1</v>
      </c>
    </row>
    <row r="4995" spans="1:4" ht="26.25" x14ac:dyDescent="0.25">
      <c r="A4995" s="18">
        <v>101495</v>
      </c>
      <c r="B4995" s="80" t="s">
        <v>14410</v>
      </c>
      <c r="C4995" s="18" t="s">
        <v>30</v>
      </c>
      <c r="D4995" s="19">
        <v>1743.74</v>
      </c>
    </row>
    <row r="4996" spans="1:4" ht="26.25" x14ac:dyDescent="0.25">
      <c r="A4996" s="18">
        <v>101496</v>
      </c>
      <c r="B4996" s="80" t="s">
        <v>14411</v>
      </c>
      <c r="C4996" s="18" t="s">
        <v>30</v>
      </c>
      <c r="D4996" s="19">
        <v>1903.8</v>
      </c>
    </row>
    <row r="4997" spans="1:4" ht="26.25" x14ac:dyDescent="0.25">
      <c r="A4997" s="18">
        <v>101489</v>
      </c>
      <c r="B4997" s="80" t="s">
        <v>14412</v>
      </c>
      <c r="C4997" s="18" t="s">
        <v>30</v>
      </c>
      <c r="D4997" s="19">
        <v>1630.46</v>
      </c>
    </row>
    <row r="4998" spans="1:4" ht="26.25" x14ac:dyDescent="0.25">
      <c r="A4998" s="18">
        <v>101490</v>
      </c>
      <c r="B4998" s="80" t="s">
        <v>14413</v>
      </c>
      <c r="C4998" s="18" t="s">
        <v>30</v>
      </c>
      <c r="D4998" s="19">
        <v>1737.27</v>
      </c>
    </row>
    <row r="4999" spans="1:4" ht="26.25" x14ac:dyDescent="0.25">
      <c r="A4999" s="18">
        <v>101491</v>
      </c>
      <c r="B4999" s="80" t="s">
        <v>14414</v>
      </c>
      <c r="C4999" s="18" t="s">
        <v>30</v>
      </c>
      <c r="D4999" s="19">
        <v>1761.91</v>
      </c>
    </row>
    <row r="5000" spans="1:4" ht="26.25" x14ac:dyDescent="0.25">
      <c r="A5000" s="18">
        <v>101492</v>
      </c>
      <c r="B5000" s="80" t="s">
        <v>14415</v>
      </c>
      <c r="C5000" s="18" t="s">
        <v>30</v>
      </c>
      <c r="D5000" s="19">
        <v>1921.97</v>
      </c>
    </row>
    <row r="5001" spans="1:4" ht="26.25" x14ac:dyDescent="0.25">
      <c r="A5001" s="18">
        <v>101509</v>
      </c>
      <c r="B5001" s="80" t="s">
        <v>14416</v>
      </c>
      <c r="C5001" s="18" t="s">
        <v>30</v>
      </c>
      <c r="D5001" s="19">
        <v>2085.02</v>
      </c>
    </row>
    <row r="5002" spans="1:4" ht="26.25" x14ac:dyDescent="0.25">
      <c r="A5002" s="18">
        <v>101510</v>
      </c>
      <c r="B5002" s="80" t="s">
        <v>14417</v>
      </c>
      <c r="C5002" s="18" t="s">
        <v>30</v>
      </c>
      <c r="D5002" s="19">
        <v>2300.58</v>
      </c>
    </row>
    <row r="5003" spans="1:4" ht="26.25" x14ac:dyDescent="0.25">
      <c r="A5003" s="18">
        <v>101511</v>
      </c>
      <c r="B5003" s="80" t="s">
        <v>14418</v>
      </c>
      <c r="C5003" s="18" t="s">
        <v>30</v>
      </c>
      <c r="D5003" s="19">
        <v>2350.31</v>
      </c>
    </row>
    <row r="5004" spans="1:4" ht="26.25" x14ac:dyDescent="0.25">
      <c r="A5004" s="18">
        <v>101512</v>
      </c>
      <c r="B5004" s="80" t="s">
        <v>14419</v>
      </c>
      <c r="C5004" s="18" t="s">
        <v>30</v>
      </c>
      <c r="D5004" s="19">
        <v>2634.02</v>
      </c>
    </row>
    <row r="5005" spans="1:4" ht="26.25" x14ac:dyDescent="0.25">
      <c r="A5005" s="18">
        <v>101505</v>
      </c>
      <c r="B5005" s="80" t="s">
        <v>14420</v>
      </c>
      <c r="C5005" s="18" t="s">
        <v>30</v>
      </c>
      <c r="D5005" s="19">
        <v>2007.93</v>
      </c>
    </row>
    <row r="5006" spans="1:4" ht="26.25" x14ac:dyDescent="0.25">
      <c r="A5006" s="18">
        <v>101506</v>
      </c>
      <c r="B5006" s="80" t="s">
        <v>14421</v>
      </c>
      <c r="C5006" s="18" t="s">
        <v>30</v>
      </c>
      <c r="D5006" s="19">
        <v>2223.4899999999998</v>
      </c>
    </row>
    <row r="5007" spans="1:4" ht="26.25" x14ac:dyDescent="0.25">
      <c r="A5007" s="18">
        <v>101507</v>
      </c>
      <c r="B5007" s="80" t="s">
        <v>14422</v>
      </c>
      <c r="C5007" s="18" t="s">
        <v>30</v>
      </c>
      <c r="D5007" s="19">
        <v>2273.2199999999998</v>
      </c>
    </row>
    <row r="5008" spans="1:4" ht="26.25" x14ac:dyDescent="0.25">
      <c r="A5008" s="18">
        <v>101508</v>
      </c>
      <c r="B5008" s="80" t="s">
        <v>14423</v>
      </c>
      <c r="C5008" s="18" t="s">
        <v>30</v>
      </c>
      <c r="D5008" s="19">
        <v>2556.9299999999998</v>
      </c>
    </row>
    <row r="5009" spans="1:4" ht="26.25" x14ac:dyDescent="0.25">
      <c r="A5009" s="18">
        <v>101525</v>
      </c>
      <c r="B5009" s="80" t="s">
        <v>14424</v>
      </c>
      <c r="C5009" s="18" t="s">
        <v>30</v>
      </c>
      <c r="D5009" s="19">
        <v>1144.3</v>
      </c>
    </row>
    <row r="5010" spans="1:4" ht="26.25" x14ac:dyDescent="0.25">
      <c r="A5010" s="18">
        <v>101526</v>
      </c>
      <c r="B5010" s="80" t="s">
        <v>14425</v>
      </c>
      <c r="C5010" s="18" t="s">
        <v>30</v>
      </c>
      <c r="D5010" s="19">
        <v>1336.56</v>
      </c>
    </row>
    <row r="5011" spans="1:4" ht="26.25" x14ac:dyDescent="0.25">
      <c r="A5011" s="18">
        <v>101527</v>
      </c>
      <c r="B5011" s="80" t="s">
        <v>14426</v>
      </c>
      <c r="C5011" s="18" t="s">
        <v>30</v>
      </c>
      <c r="D5011" s="19">
        <v>1380.91</v>
      </c>
    </row>
    <row r="5012" spans="1:4" ht="26.25" x14ac:dyDescent="0.25">
      <c r="A5012" s="18">
        <v>101528</v>
      </c>
      <c r="B5012" s="80" t="s">
        <v>14427</v>
      </c>
      <c r="C5012" s="18" t="s">
        <v>30</v>
      </c>
      <c r="D5012" s="19">
        <v>1599.51</v>
      </c>
    </row>
    <row r="5013" spans="1:4" ht="26.25" x14ac:dyDescent="0.25">
      <c r="A5013" s="18">
        <v>101521</v>
      </c>
      <c r="B5013" s="80" t="s">
        <v>14428</v>
      </c>
      <c r="C5013" s="18" t="s">
        <v>30</v>
      </c>
      <c r="D5013" s="19">
        <v>1153.83</v>
      </c>
    </row>
    <row r="5014" spans="1:4" ht="26.25" x14ac:dyDescent="0.25">
      <c r="A5014" s="18">
        <v>101522</v>
      </c>
      <c r="B5014" s="80" t="s">
        <v>14429</v>
      </c>
      <c r="C5014" s="18" t="s">
        <v>30</v>
      </c>
      <c r="D5014" s="19">
        <v>1346.09</v>
      </c>
    </row>
    <row r="5015" spans="1:4" ht="26.25" x14ac:dyDescent="0.25">
      <c r="A5015" s="18">
        <v>101523</v>
      </c>
      <c r="B5015" s="80" t="s">
        <v>14430</v>
      </c>
      <c r="C5015" s="18" t="s">
        <v>30</v>
      </c>
      <c r="D5015" s="19">
        <v>1390.44</v>
      </c>
    </row>
    <row r="5016" spans="1:4" ht="26.25" x14ac:dyDescent="0.25">
      <c r="A5016" s="18">
        <v>101524</v>
      </c>
      <c r="B5016" s="80" t="s">
        <v>14431</v>
      </c>
      <c r="C5016" s="18" t="s">
        <v>30</v>
      </c>
      <c r="D5016" s="19">
        <v>1609.04</v>
      </c>
    </row>
    <row r="5017" spans="1:4" ht="26.25" x14ac:dyDescent="0.25">
      <c r="A5017" s="18">
        <v>101517</v>
      </c>
      <c r="B5017" s="80" t="s">
        <v>14432</v>
      </c>
      <c r="C5017" s="18" t="s">
        <v>30</v>
      </c>
      <c r="D5017" s="19">
        <v>861.45</v>
      </c>
    </row>
    <row r="5018" spans="1:4" ht="26.25" x14ac:dyDescent="0.25">
      <c r="A5018" s="18">
        <v>101518</v>
      </c>
      <c r="B5018" s="80" t="s">
        <v>14433</v>
      </c>
      <c r="C5018" s="18" t="s">
        <v>30</v>
      </c>
      <c r="D5018" s="19">
        <v>989.62</v>
      </c>
    </row>
    <row r="5019" spans="1:4" ht="26.25" x14ac:dyDescent="0.25">
      <c r="A5019" s="18">
        <v>101519</v>
      </c>
      <c r="B5019" s="80" t="s">
        <v>14434</v>
      </c>
      <c r="C5019" s="18" t="s">
        <v>30</v>
      </c>
      <c r="D5019" s="19">
        <v>1019.19</v>
      </c>
    </row>
    <row r="5020" spans="1:4" ht="26.25" x14ac:dyDescent="0.25">
      <c r="A5020" s="18">
        <v>101520</v>
      </c>
      <c r="B5020" s="80" t="s">
        <v>14435</v>
      </c>
      <c r="C5020" s="18" t="s">
        <v>30</v>
      </c>
      <c r="D5020" s="19">
        <v>1164.92</v>
      </c>
    </row>
    <row r="5021" spans="1:4" ht="26.25" x14ac:dyDescent="0.25">
      <c r="A5021" s="18">
        <v>101513</v>
      </c>
      <c r="B5021" s="80" t="s">
        <v>14436</v>
      </c>
      <c r="C5021" s="18" t="s">
        <v>30</v>
      </c>
      <c r="D5021" s="19">
        <v>879.61</v>
      </c>
    </row>
    <row r="5022" spans="1:4" ht="26.25" x14ac:dyDescent="0.25">
      <c r="A5022" s="18">
        <v>101514</v>
      </c>
      <c r="B5022" s="80" t="s">
        <v>14437</v>
      </c>
      <c r="C5022" s="18" t="s">
        <v>30</v>
      </c>
      <c r="D5022" s="19">
        <v>1007.78</v>
      </c>
    </row>
    <row r="5023" spans="1:4" ht="26.25" x14ac:dyDescent="0.25">
      <c r="A5023" s="18">
        <v>101515</v>
      </c>
      <c r="B5023" s="80" t="s">
        <v>14438</v>
      </c>
      <c r="C5023" s="18" t="s">
        <v>30</v>
      </c>
      <c r="D5023" s="19">
        <v>1037.3499999999999</v>
      </c>
    </row>
    <row r="5024" spans="1:4" ht="26.25" x14ac:dyDescent="0.25">
      <c r="A5024" s="18">
        <v>101516</v>
      </c>
      <c r="B5024" s="80" t="s">
        <v>14439</v>
      </c>
      <c r="C5024" s="18" t="s">
        <v>30</v>
      </c>
      <c r="D5024" s="19">
        <v>1183.08</v>
      </c>
    </row>
    <row r="5025" spans="1:4" ht="26.25" x14ac:dyDescent="0.25">
      <c r="A5025" s="18">
        <v>101533</v>
      </c>
      <c r="B5025" s="80" t="s">
        <v>14440</v>
      </c>
      <c r="C5025" s="18" t="s">
        <v>30</v>
      </c>
      <c r="D5025" s="19">
        <v>1368.38</v>
      </c>
    </row>
    <row r="5026" spans="1:4" ht="26.25" x14ac:dyDescent="0.25">
      <c r="A5026" s="18">
        <v>101534</v>
      </c>
      <c r="B5026" s="80" t="s">
        <v>14441</v>
      </c>
      <c r="C5026" s="18" t="s">
        <v>30</v>
      </c>
      <c r="D5026" s="19">
        <v>1624.72</v>
      </c>
    </row>
    <row r="5027" spans="1:4" ht="26.25" x14ac:dyDescent="0.25">
      <c r="A5027" s="18">
        <v>101535</v>
      </c>
      <c r="B5027" s="80" t="s">
        <v>14442</v>
      </c>
      <c r="C5027" s="18" t="s">
        <v>30</v>
      </c>
      <c r="D5027" s="19">
        <v>1683.86</v>
      </c>
    </row>
    <row r="5028" spans="1:4" ht="26.25" x14ac:dyDescent="0.25">
      <c r="A5028" s="18">
        <v>101536</v>
      </c>
      <c r="B5028" s="80" t="s">
        <v>14443</v>
      </c>
      <c r="C5028" s="18" t="s">
        <v>30</v>
      </c>
      <c r="D5028" s="19">
        <v>1975.32</v>
      </c>
    </row>
    <row r="5029" spans="1:4" ht="26.25" x14ac:dyDescent="0.25">
      <c r="A5029" s="18">
        <v>101529</v>
      </c>
      <c r="B5029" s="80" t="s">
        <v>14444</v>
      </c>
      <c r="C5029" s="18" t="s">
        <v>30</v>
      </c>
      <c r="D5029" s="19">
        <v>1291.3</v>
      </c>
    </row>
    <row r="5030" spans="1:4" ht="26.25" x14ac:dyDescent="0.25">
      <c r="A5030" s="18">
        <v>101530</v>
      </c>
      <c r="B5030" s="80" t="s">
        <v>14445</v>
      </c>
      <c r="C5030" s="18" t="s">
        <v>30</v>
      </c>
      <c r="D5030" s="19">
        <v>1547.64</v>
      </c>
    </row>
    <row r="5031" spans="1:4" ht="26.25" x14ac:dyDescent="0.25">
      <c r="A5031" s="18">
        <v>101531</v>
      </c>
      <c r="B5031" s="80" t="s">
        <v>14446</v>
      </c>
      <c r="C5031" s="18" t="s">
        <v>30</v>
      </c>
      <c r="D5031" s="19">
        <v>1606.78</v>
      </c>
    </row>
    <row r="5032" spans="1:4" ht="26.25" x14ac:dyDescent="0.25">
      <c r="A5032" s="18">
        <v>101532</v>
      </c>
      <c r="B5032" s="80" t="s">
        <v>14447</v>
      </c>
      <c r="C5032" s="18" t="s">
        <v>30</v>
      </c>
      <c r="D5032" s="19">
        <v>1898.24</v>
      </c>
    </row>
    <row r="5033" spans="1:4" x14ac:dyDescent="0.25">
      <c r="A5033" s="18">
        <v>106510</v>
      </c>
      <c r="B5033" s="80" t="s">
        <v>14448</v>
      </c>
      <c r="C5033" s="18" t="s">
        <v>30</v>
      </c>
      <c r="D5033" s="19">
        <v>0</v>
      </c>
    </row>
    <row r="5034" spans="1:4" x14ac:dyDescent="0.25">
      <c r="A5034" s="18">
        <v>106514</v>
      </c>
      <c r="B5034" s="80" t="s">
        <v>14449</v>
      </c>
      <c r="C5034" s="18" t="s">
        <v>30</v>
      </c>
      <c r="D5034" s="19">
        <v>0</v>
      </c>
    </row>
    <row r="5035" spans="1:4" x14ac:dyDescent="0.25">
      <c r="A5035" s="18">
        <v>106511</v>
      </c>
      <c r="B5035" s="80" t="s">
        <v>14450</v>
      </c>
      <c r="C5035" s="18" t="s">
        <v>30</v>
      </c>
      <c r="D5035" s="19">
        <v>0</v>
      </c>
    </row>
    <row r="5036" spans="1:4" x14ac:dyDescent="0.25">
      <c r="A5036" s="18">
        <v>106515</v>
      </c>
      <c r="B5036" s="80" t="s">
        <v>14451</v>
      </c>
      <c r="C5036" s="18" t="s">
        <v>30</v>
      </c>
      <c r="D5036" s="19">
        <v>0</v>
      </c>
    </row>
    <row r="5037" spans="1:4" x14ac:dyDescent="0.25">
      <c r="A5037" s="18">
        <v>106512</v>
      </c>
      <c r="B5037" s="80" t="s">
        <v>14452</v>
      </c>
      <c r="C5037" s="18" t="s">
        <v>30</v>
      </c>
      <c r="D5037" s="19">
        <v>0</v>
      </c>
    </row>
    <row r="5038" spans="1:4" x14ac:dyDescent="0.25">
      <c r="A5038" s="18">
        <v>106516</v>
      </c>
      <c r="B5038" s="80" t="s">
        <v>14453</v>
      </c>
      <c r="C5038" s="18" t="s">
        <v>30</v>
      </c>
      <c r="D5038" s="19">
        <v>0</v>
      </c>
    </row>
    <row r="5039" spans="1:4" x14ac:dyDescent="0.25">
      <c r="A5039" s="18">
        <v>106513</v>
      </c>
      <c r="B5039" s="80" t="s">
        <v>14454</v>
      </c>
      <c r="C5039" s="18" t="s">
        <v>30</v>
      </c>
      <c r="D5039" s="19">
        <v>0</v>
      </c>
    </row>
    <row r="5040" spans="1:4" x14ac:dyDescent="0.25">
      <c r="A5040" s="18">
        <v>106517</v>
      </c>
      <c r="B5040" s="80" t="s">
        <v>14455</v>
      </c>
      <c r="C5040" s="18" t="s">
        <v>30</v>
      </c>
      <c r="D5040" s="19">
        <v>0</v>
      </c>
    </row>
    <row r="5041" spans="1:4" x14ac:dyDescent="0.25">
      <c r="A5041" s="18">
        <v>106518</v>
      </c>
      <c r="B5041" s="80" t="s">
        <v>14456</v>
      </c>
      <c r="C5041" s="18" t="s">
        <v>30</v>
      </c>
      <c r="D5041" s="19">
        <v>0</v>
      </c>
    </row>
    <row r="5042" spans="1:4" x14ac:dyDescent="0.25">
      <c r="A5042" s="18">
        <v>106519</v>
      </c>
      <c r="B5042" s="80" t="s">
        <v>14457</v>
      </c>
      <c r="C5042" s="18" t="s">
        <v>30</v>
      </c>
      <c r="D5042" s="19">
        <v>0</v>
      </c>
    </row>
    <row r="5043" spans="1:4" x14ac:dyDescent="0.25">
      <c r="A5043" s="18">
        <v>106520</v>
      </c>
      <c r="B5043" s="80" t="s">
        <v>14458</v>
      </c>
      <c r="C5043" s="18" t="s">
        <v>30</v>
      </c>
      <c r="D5043" s="19">
        <v>0</v>
      </c>
    </row>
    <row r="5044" spans="1:4" x14ac:dyDescent="0.25">
      <c r="A5044" s="18">
        <v>106521</v>
      </c>
      <c r="B5044" s="80" t="s">
        <v>14459</v>
      </c>
      <c r="C5044" s="18" t="s">
        <v>30</v>
      </c>
      <c r="D5044" s="19">
        <v>0</v>
      </c>
    </row>
    <row r="5045" spans="1:4" x14ac:dyDescent="0.25">
      <c r="A5045" s="18">
        <v>106522</v>
      </c>
      <c r="B5045" s="80" t="s">
        <v>14460</v>
      </c>
      <c r="C5045" s="18" t="s">
        <v>30</v>
      </c>
      <c r="D5045" s="19">
        <v>0</v>
      </c>
    </row>
    <row r="5046" spans="1:4" x14ac:dyDescent="0.25">
      <c r="A5046" s="18">
        <v>106523</v>
      </c>
      <c r="B5046" s="80" t="s">
        <v>14461</v>
      </c>
      <c r="C5046" s="18" t="s">
        <v>30</v>
      </c>
      <c r="D5046" s="19">
        <v>0</v>
      </c>
    </row>
    <row r="5047" spans="1:4" ht="26.25" x14ac:dyDescent="0.25">
      <c r="A5047" s="18">
        <v>101549</v>
      </c>
      <c r="B5047" s="80" t="s">
        <v>14462</v>
      </c>
      <c r="C5047" s="18" t="s">
        <v>30</v>
      </c>
      <c r="D5047" s="19">
        <v>23.99</v>
      </c>
    </row>
    <row r="5048" spans="1:4" x14ac:dyDescent="0.25">
      <c r="A5048" s="18">
        <v>101547</v>
      </c>
      <c r="B5048" s="80" t="s">
        <v>14463</v>
      </c>
      <c r="C5048" s="18" t="s">
        <v>30</v>
      </c>
      <c r="D5048" s="19">
        <v>88.87</v>
      </c>
    </row>
    <row r="5049" spans="1:4" x14ac:dyDescent="0.25">
      <c r="A5049" s="18">
        <v>101546</v>
      </c>
      <c r="B5049" s="80" t="s">
        <v>14464</v>
      </c>
      <c r="C5049" s="18" t="s">
        <v>30</v>
      </c>
      <c r="D5049" s="19">
        <v>28.64</v>
      </c>
    </row>
    <row r="5050" spans="1:4" x14ac:dyDescent="0.25">
      <c r="A5050" s="18">
        <v>101548</v>
      </c>
      <c r="B5050" s="80" t="s">
        <v>14465</v>
      </c>
      <c r="C5050" s="18" t="s">
        <v>30</v>
      </c>
      <c r="D5050" s="19">
        <v>7.39</v>
      </c>
    </row>
    <row r="5051" spans="1:4" x14ac:dyDescent="0.25">
      <c r="A5051" s="18">
        <v>106528</v>
      </c>
      <c r="B5051" s="80" t="s">
        <v>14466</v>
      </c>
      <c r="C5051" s="18" t="s">
        <v>30</v>
      </c>
      <c r="D5051" s="19">
        <v>0</v>
      </c>
    </row>
    <row r="5052" spans="1:4" ht="26.25" x14ac:dyDescent="0.25">
      <c r="A5052" s="18">
        <v>94764</v>
      </c>
      <c r="B5052" s="80" t="s">
        <v>3844</v>
      </c>
      <c r="C5052" s="18" t="s">
        <v>30</v>
      </c>
      <c r="D5052" s="19">
        <v>44.92</v>
      </c>
    </row>
    <row r="5053" spans="1:4" ht="26.25" x14ac:dyDescent="0.25">
      <c r="A5053" s="18">
        <v>94765</v>
      </c>
      <c r="B5053" s="80" t="s">
        <v>3845</v>
      </c>
      <c r="C5053" s="18" t="s">
        <v>30</v>
      </c>
      <c r="D5053" s="19">
        <v>49.63</v>
      </c>
    </row>
    <row r="5054" spans="1:4" ht="26.25" x14ac:dyDescent="0.25">
      <c r="A5054" s="18">
        <v>94766</v>
      </c>
      <c r="B5054" s="80" t="s">
        <v>3846</v>
      </c>
      <c r="C5054" s="18" t="s">
        <v>30</v>
      </c>
      <c r="D5054" s="19">
        <v>55.62</v>
      </c>
    </row>
    <row r="5055" spans="1:4" ht="26.25" x14ac:dyDescent="0.25">
      <c r="A5055" s="18">
        <v>94767</v>
      </c>
      <c r="B5055" s="80" t="s">
        <v>3847</v>
      </c>
      <c r="C5055" s="18" t="s">
        <v>30</v>
      </c>
      <c r="D5055" s="19">
        <v>83.13</v>
      </c>
    </row>
    <row r="5056" spans="1:4" ht="26.25" x14ac:dyDescent="0.25">
      <c r="A5056" s="18">
        <v>94768</v>
      </c>
      <c r="B5056" s="80" t="s">
        <v>3848</v>
      </c>
      <c r="C5056" s="18" t="s">
        <v>30</v>
      </c>
      <c r="D5056" s="19">
        <v>94.34</v>
      </c>
    </row>
    <row r="5057" spans="1:4" ht="26.25" x14ac:dyDescent="0.25">
      <c r="A5057" s="18">
        <v>94769</v>
      </c>
      <c r="B5057" s="80" t="s">
        <v>3849</v>
      </c>
      <c r="C5057" s="18" t="s">
        <v>30</v>
      </c>
      <c r="D5057" s="19">
        <v>126.45</v>
      </c>
    </row>
    <row r="5058" spans="1:4" ht="26.25" x14ac:dyDescent="0.25">
      <c r="A5058" s="18">
        <v>94783</v>
      </c>
      <c r="B5058" s="80" t="s">
        <v>12508</v>
      </c>
      <c r="C5058" s="18" t="s">
        <v>30</v>
      </c>
      <c r="D5058" s="19">
        <v>21.61</v>
      </c>
    </row>
    <row r="5059" spans="1:4" ht="26.25" x14ac:dyDescent="0.25">
      <c r="A5059" s="18">
        <v>94703</v>
      </c>
      <c r="B5059" s="80" t="s">
        <v>12509</v>
      </c>
      <c r="C5059" s="18" t="s">
        <v>30</v>
      </c>
      <c r="D5059" s="19">
        <v>23.17</v>
      </c>
    </row>
    <row r="5060" spans="1:4" ht="26.25" x14ac:dyDescent="0.25">
      <c r="A5060" s="18">
        <v>94704</v>
      </c>
      <c r="B5060" s="80" t="s">
        <v>3850</v>
      </c>
      <c r="C5060" s="18" t="s">
        <v>30</v>
      </c>
      <c r="D5060" s="19">
        <v>31.24</v>
      </c>
    </row>
    <row r="5061" spans="1:4" ht="26.25" x14ac:dyDescent="0.25">
      <c r="A5061" s="18">
        <v>94705</v>
      </c>
      <c r="B5061" s="80" t="s">
        <v>3851</v>
      </c>
      <c r="C5061" s="18" t="s">
        <v>30</v>
      </c>
      <c r="D5061" s="19">
        <v>43.04</v>
      </c>
    </row>
    <row r="5062" spans="1:4" ht="26.25" x14ac:dyDescent="0.25">
      <c r="A5062" s="18">
        <v>94706</v>
      </c>
      <c r="B5062" s="80" t="s">
        <v>3852</v>
      </c>
      <c r="C5062" s="18" t="s">
        <v>30</v>
      </c>
      <c r="D5062" s="19">
        <v>42.03</v>
      </c>
    </row>
    <row r="5063" spans="1:4" ht="26.25" x14ac:dyDescent="0.25">
      <c r="A5063" s="18">
        <v>94707</v>
      </c>
      <c r="B5063" s="80" t="s">
        <v>3853</v>
      </c>
      <c r="C5063" s="18" t="s">
        <v>30</v>
      </c>
      <c r="D5063" s="19">
        <v>66.98</v>
      </c>
    </row>
    <row r="5064" spans="1:4" ht="26.25" x14ac:dyDescent="0.25">
      <c r="A5064" s="18">
        <v>94715</v>
      </c>
      <c r="B5064" s="80" t="s">
        <v>3854</v>
      </c>
      <c r="C5064" s="18" t="s">
        <v>30</v>
      </c>
      <c r="D5064" s="19">
        <v>350.63</v>
      </c>
    </row>
    <row r="5065" spans="1:4" ht="26.25" x14ac:dyDescent="0.25">
      <c r="A5065" s="18">
        <v>94713</v>
      </c>
      <c r="B5065" s="80" t="s">
        <v>3855</v>
      </c>
      <c r="C5065" s="18" t="s">
        <v>30</v>
      </c>
      <c r="D5065" s="19">
        <v>280.75</v>
      </c>
    </row>
    <row r="5066" spans="1:4" ht="26.25" x14ac:dyDescent="0.25">
      <c r="A5066" s="18">
        <v>94714</v>
      </c>
      <c r="B5066" s="80" t="s">
        <v>3856</v>
      </c>
      <c r="C5066" s="18" t="s">
        <v>30</v>
      </c>
      <c r="D5066" s="19">
        <v>394.83</v>
      </c>
    </row>
    <row r="5067" spans="1:4" ht="26.25" x14ac:dyDescent="0.25">
      <c r="A5067" s="18">
        <v>94670</v>
      </c>
      <c r="B5067" s="80" t="s">
        <v>3857</v>
      </c>
      <c r="C5067" s="18" t="s">
        <v>30</v>
      </c>
      <c r="D5067" s="19">
        <v>79.98</v>
      </c>
    </row>
    <row r="5068" spans="1:4" ht="26.25" x14ac:dyDescent="0.25">
      <c r="A5068" s="18">
        <v>94656</v>
      </c>
      <c r="B5068" s="80" t="s">
        <v>12510</v>
      </c>
      <c r="C5068" s="18" t="s">
        <v>30</v>
      </c>
      <c r="D5068" s="19">
        <v>3.94</v>
      </c>
    </row>
    <row r="5069" spans="1:4" ht="26.25" x14ac:dyDescent="0.25">
      <c r="A5069" s="18">
        <v>94658</v>
      </c>
      <c r="B5069" s="80" t="s">
        <v>3858</v>
      </c>
      <c r="C5069" s="18" t="s">
        <v>30</v>
      </c>
      <c r="D5069" s="19">
        <v>5.96</v>
      </c>
    </row>
    <row r="5070" spans="1:4" ht="26.25" x14ac:dyDescent="0.25">
      <c r="A5070" s="18">
        <v>94660</v>
      </c>
      <c r="B5070" s="80" t="s">
        <v>3859</v>
      </c>
      <c r="C5070" s="18" t="s">
        <v>30</v>
      </c>
      <c r="D5070" s="19">
        <v>9.5299999999999994</v>
      </c>
    </row>
    <row r="5071" spans="1:4" ht="26.25" x14ac:dyDescent="0.25">
      <c r="A5071" s="18">
        <v>94662</v>
      </c>
      <c r="B5071" s="80" t="s">
        <v>3860</v>
      </c>
      <c r="C5071" s="18" t="s">
        <v>30</v>
      </c>
      <c r="D5071" s="19">
        <v>12.5</v>
      </c>
    </row>
    <row r="5072" spans="1:4" ht="26.25" x14ac:dyDescent="0.25">
      <c r="A5072" s="18">
        <v>94664</v>
      </c>
      <c r="B5072" s="80" t="s">
        <v>3861</v>
      </c>
      <c r="C5072" s="18" t="s">
        <v>30</v>
      </c>
      <c r="D5072" s="19">
        <v>23.15</v>
      </c>
    </row>
    <row r="5073" spans="1:4" ht="26.25" x14ac:dyDescent="0.25">
      <c r="A5073" s="18">
        <v>94666</v>
      </c>
      <c r="B5073" s="80" t="s">
        <v>3862</v>
      </c>
      <c r="C5073" s="18" t="s">
        <v>30</v>
      </c>
      <c r="D5073" s="19">
        <v>37.79</v>
      </c>
    </row>
    <row r="5074" spans="1:4" ht="26.25" x14ac:dyDescent="0.25">
      <c r="A5074" s="18">
        <v>94668</v>
      </c>
      <c r="B5074" s="80" t="s">
        <v>3863</v>
      </c>
      <c r="C5074" s="18" t="s">
        <v>30</v>
      </c>
      <c r="D5074" s="19">
        <v>50.34</v>
      </c>
    </row>
    <row r="5075" spans="1:4" ht="26.25" x14ac:dyDescent="0.25">
      <c r="A5075" s="18">
        <v>105215</v>
      </c>
      <c r="B5075" s="80" t="s">
        <v>3864</v>
      </c>
      <c r="C5075" s="18" t="s">
        <v>30</v>
      </c>
      <c r="D5075" s="19">
        <v>11.36</v>
      </c>
    </row>
    <row r="5076" spans="1:4" ht="26.25" x14ac:dyDescent="0.25">
      <c r="A5076" s="18">
        <v>105216</v>
      </c>
      <c r="B5076" s="80" t="s">
        <v>3865</v>
      </c>
      <c r="C5076" s="18" t="s">
        <v>30</v>
      </c>
      <c r="D5076" s="19">
        <v>43.62</v>
      </c>
    </row>
    <row r="5077" spans="1:4" ht="26.25" x14ac:dyDescent="0.25">
      <c r="A5077" s="18">
        <v>105217</v>
      </c>
      <c r="B5077" s="80" t="s">
        <v>3866</v>
      </c>
      <c r="C5077" s="18" t="s">
        <v>30</v>
      </c>
      <c r="D5077" s="19">
        <v>49.18</v>
      </c>
    </row>
    <row r="5078" spans="1:4" ht="26.25" x14ac:dyDescent="0.25">
      <c r="A5078" s="18">
        <v>105214</v>
      </c>
      <c r="B5078" s="80" t="s">
        <v>3867</v>
      </c>
      <c r="C5078" s="18" t="s">
        <v>30</v>
      </c>
      <c r="D5078" s="19">
        <v>51.22</v>
      </c>
    </row>
    <row r="5079" spans="1:4" ht="26.25" x14ac:dyDescent="0.25">
      <c r="A5079" s="18">
        <v>105218</v>
      </c>
      <c r="B5079" s="80" t="s">
        <v>3868</v>
      </c>
      <c r="C5079" s="18" t="s">
        <v>30</v>
      </c>
      <c r="D5079" s="19">
        <v>85.4</v>
      </c>
    </row>
    <row r="5080" spans="1:4" ht="26.25" x14ac:dyDescent="0.25">
      <c r="A5080" s="18">
        <v>105213</v>
      </c>
      <c r="B5080" s="80" t="s">
        <v>3869</v>
      </c>
      <c r="C5080" s="18" t="s">
        <v>30</v>
      </c>
      <c r="D5080" s="19">
        <v>194.14</v>
      </c>
    </row>
    <row r="5081" spans="1:4" ht="26.25" x14ac:dyDescent="0.25">
      <c r="A5081" s="18">
        <v>105233</v>
      </c>
      <c r="B5081" s="80" t="s">
        <v>3870</v>
      </c>
      <c r="C5081" s="18" t="s">
        <v>30</v>
      </c>
      <c r="D5081" s="19">
        <v>9.2100000000000009</v>
      </c>
    </row>
    <row r="5082" spans="1:4" ht="26.25" x14ac:dyDescent="0.25">
      <c r="A5082" s="18">
        <v>105234</v>
      </c>
      <c r="B5082" s="80" t="s">
        <v>3871</v>
      </c>
      <c r="C5082" s="18" t="s">
        <v>30</v>
      </c>
      <c r="D5082" s="19">
        <v>11.25</v>
      </c>
    </row>
    <row r="5083" spans="1:4" ht="26.25" x14ac:dyDescent="0.25">
      <c r="A5083" s="18">
        <v>105228</v>
      </c>
      <c r="B5083" s="80" t="s">
        <v>3872</v>
      </c>
      <c r="C5083" s="18" t="s">
        <v>30</v>
      </c>
      <c r="D5083" s="19">
        <v>13.63</v>
      </c>
    </row>
    <row r="5084" spans="1:4" ht="26.25" x14ac:dyDescent="0.25">
      <c r="A5084" s="18">
        <v>105138</v>
      </c>
      <c r="B5084" s="80" t="s">
        <v>3873</v>
      </c>
      <c r="C5084" s="18" t="s">
        <v>30</v>
      </c>
      <c r="D5084" s="19">
        <v>20.02</v>
      </c>
    </row>
    <row r="5085" spans="1:4" ht="26.25" x14ac:dyDescent="0.25">
      <c r="A5085" s="18">
        <v>105139</v>
      </c>
      <c r="B5085" s="80" t="s">
        <v>3874</v>
      </c>
      <c r="C5085" s="18" t="s">
        <v>30</v>
      </c>
      <c r="D5085" s="19">
        <v>23.61</v>
      </c>
    </row>
    <row r="5086" spans="1:4" ht="26.25" x14ac:dyDescent="0.25">
      <c r="A5086" s="18">
        <v>105140</v>
      </c>
      <c r="B5086" s="80" t="s">
        <v>3875</v>
      </c>
      <c r="C5086" s="18" t="s">
        <v>30</v>
      </c>
      <c r="D5086" s="19">
        <v>30.37</v>
      </c>
    </row>
    <row r="5087" spans="1:4" ht="26.25" x14ac:dyDescent="0.25">
      <c r="A5087" s="18">
        <v>105141</v>
      </c>
      <c r="B5087" s="80" t="s">
        <v>3876</v>
      </c>
      <c r="C5087" s="18" t="s">
        <v>30</v>
      </c>
      <c r="D5087" s="19">
        <v>36.090000000000003</v>
      </c>
    </row>
    <row r="5088" spans="1:4" ht="26.25" x14ac:dyDescent="0.25">
      <c r="A5088" s="18">
        <v>105172</v>
      </c>
      <c r="B5088" s="80" t="s">
        <v>3877</v>
      </c>
      <c r="C5088" s="18" t="s">
        <v>30</v>
      </c>
      <c r="D5088" s="19">
        <v>88.03</v>
      </c>
    </row>
    <row r="5089" spans="1:4" ht="26.25" x14ac:dyDescent="0.25">
      <c r="A5089" s="18">
        <v>105169</v>
      </c>
      <c r="B5089" s="80" t="s">
        <v>3878</v>
      </c>
      <c r="C5089" s="18" t="s">
        <v>30</v>
      </c>
      <c r="D5089" s="19">
        <v>88.04</v>
      </c>
    </row>
    <row r="5090" spans="1:4" ht="26.25" x14ac:dyDescent="0.25">
      <c r="A5090" s="18">
        <v>105230</v>
      </c>
      <c r="B5090" s="80" t="s">
        <v>3879</v>
      </c>
      <c r="C5090" s="18" t="s">
        <v>30</v>
      </c>
      <c r="D5090" s="19">
        <v>7.96</v>
      </c>
    </row>
    <row r="5091" spans="1:4" ht="26.25" x14ac:dyDescent="0.25">
      <c r="A5091" s="18">
        <v>105231</v>
      </c>
      <c r="B5091" s="80" t="s">
        <v>3880</v>
      </c>
      <c r="C5091" s="18" t="s">
        <v>30</v>
      </c>
      <c r="D5091" s="19">
        <v>9.33</v>
      </c>
    </row>
    <row r="5092" spans="1:4" ht="26.25" x14ac:dyDescent="0.25">
      <c r="A5092" s="18">
        <v>105232</v>
      </c>
      <c r="B5092" s="80" t="s">
        <v>3881</v>
      </c>
      <c r="C5092" s="18" t="s">
        <v>30</v>
      </c>
      <c r="D5092" s="19">
        <v>17.670000000000002</v>
      </c>
    </row>
    <row r="5093" spans="1:4" ht="26.25" x14ac:dyDescent="0.25">
      <c r="A5093" s="18">
        <v>105229</v>
      </c>
      <c r="B5093" s="80" t="s">
        <v>3882</v>
      </c>
      <c r="C5093" s="18" t="s">
        <v>30</v>
      </c>
      <c r="D5093" s="19">
        <v>27.92</v>
      </c>
    </row>
    <row r="5094" spans="1:4" ht="26.25" x14ac:dyDescent="0.25">
      <c r="A5094" s="18">
        <v>105146</v>
      </c>
      <c r="B5094" s="80" t="s">
        <v>3883</v>
      </c>
      <c r="C5094" s="18" t="s">
        <v>30</v>
      </c>
      <c r="D5094" s="19">
        <v>22.61</v>
      </c>
    </row>
    <row r="5095" spans="1:4" ht="26.25" x14ac:dyDescent="0.25">
      <c r="A5095" s="18">
        <v>94613</v>
      </c>
      <c r="B5095" s="80" t="s">
        <v>3884</v>
      </c>
      <c r="C5095" s="18" t="s">
        <v>30</v>
      </c>
      <c r="D5095" s="19">
        <v>0</v>
      </c>
    </row>
    <row r="5096" spans="1:4" ht="26.25" x14ac:dyDescent="0.25">
      <c r="A5096" s="18">
        <v>94607</v>
      </c>
      <c r="B5096" s="80" t="s">
        <v>3885</v>
      </c>
      <c r="C5096" s="18" t="s">
        <v>30</v>
      </c>
      <c r="D5096" s="19">
        <v>0</v>
      </c>
    </row>
    <row r="5097" spans="1:4" ht="26.25" x14ac:dyDescent="0.25">
      <c r="A5097" s="18">
        <v>94609</v>
      </c>
      <c r="B5097" s="80" t="s">
        <v>3886</v>
      </c>
      <c r="C5097" s="18" t="s">
        <v>30</v>
      </c>
      <c r="D5097" s="19">
        <v>0</v>
      </c>
    </row>
    <row r="5098" spans="1:4" ht="26.25" x14ac:dyDescent="0.25">
      <c r="A5098" s="18">
        <v>94611</v>
      </c>
      <c r="B5098" s="80" t="s">
        <v>3887</v>
      </c>
      <c r="C5098" s="18" t="s">
        <v>30</v>
      </c>
      <c r="D5098" s="19">
        <v>0</v>
      </c>
    </row>
    <row r="5099" spans="1:4" ht="26.25" x14ac:dyDescent="0.25">
      <c r="A5099" s="18">
        <v>96738</v>
      </c>
      <c r="B5099" s="80" t="s">
        <v>3888</v>
      </c>
      <c r="C5099" s="18" t="s">
        <v>30</v>
      </c>
      <c r="D5099" s="19">
        <v>23.35</v>
      </c>
    </row>
    <row r="5100" spans="1:4" ht="26.25" x14ac:dyDescent="0.25">
      <c r="A5100" s="18">
        <v>96740</v>
      </c>
      <c r="B5100" s="80" t="s">
        <v>3889</v>
      </c>
      <c r="C5100" s="18" t="s">
        <v>30</v>
      </c>
      <c r="D5100" s="19">
        <v>32.28</v>
      </c>
    </row>
    <row r="5101" spans="1:4" ht="26.25" x14ac:dyDescent="0.25">
      <c r="A5101" s="18">
        <v>94738</v>
      </c>
      <c r="B5101" s="80" t="s">
        <v>3890</v>
      </c>
      <c r="C5101" s="18" t="s">
        <v>30</v>
      </c>
      <c r="D5101" s="19">
        <v>2052.9299999999998</v>
      </c>
    </row>
    <row r="5102" spans="1:4" ht="26.25" x14ac:dyDescent="0.25">
      <c r="A5102" s="18">
        <v>94724</v>
      </c>
      <c r="B5102" s="80" t="s">
        <v>3891</v>
      </c>
      <c r="C5102" s="18" t="s">
        <v>30</v>
      </c>
      <c r="D5102" s="19">
        <v>32.200000000000003</v>
      </c>
    </row>
    <row r="5103" spans="1:4" ht="26.25" x14ac:dyDescent="0.25">
      <c r="A5103" s="18">
        <v>94726</v>
      </c>
      <c r="B5103" s="80" t="s">
        <v>3892</v>
      </c>
      <c r="C5103" s="18" t="s">
        <v>30</v>
      </c>
      <c r="D5103" s="19">
        <v>41.5</v>
      </c>
    </row>
    <row r="5104" spans="1:4" ht="26.25" x14ac:dyDescent="0.25">
      <c r="A5104" s="18">
        <v>94728</v>
      </c>
      <c r="B5104" s="80" t="s">
        <v>3893</v>
      </c>
      <c r="C5104" s="18" t="s">
        <v>30</v>
      </c>
      <c r="D5104" s="19">
        <v>64.88</v>
      </c>
    </row>
    <row r="5105" spans="1:4" ht="26.25" x14ac:dyDescent="0.25">
      <c r="A5105" s="18">
        <v>94730</v>
      </c>
      <c r="B5105" s="80" t="s">
        <v>3894</v>
      </c>
      <c r="C5105" s="18" t="s">
        <v>30</v>
      </c>
      <c r="D5105" s="19">
        <v>79.540000000000006</v>
      </c>
    </row>
    <row r="5106" spans="1:4" ht="26.25" x14ac:dyDescent="0.25">
      <c r="A5106" s="18">
        <v>94732</v>
      </c>
      <c r="B5106" s="80" t="s">
        <v>3895</v>
      </c>
      <c r="C5106" s="18" t="s">
        <v>30</v>
      </c>
      <c r="D5106" s="19">
        <v>127.66</v>
      </c>
    </row>
    <row r="5107" spans="1:4" ht="26.25" x14ac:dyDescent="0.25">
      <c r="A5107" s="18">
        <v>94734</v>
      </c>
      <c r="B5107" s="80" t="s">
        <v>3896</v>
      </c>
      <c r="C5107" s="18" t="s">
        <v>30</v>
      </c>
      <c r="D5107" s="19">
        <v>467.91</v>
      </c>
    </row>
    <row r="5108" spans="1:4" ht="26.25" x14ac:dyDescent="0.25">
      <c r="A5108" s="18">
        <v>94736</v>
      </c>
      <c r="B5108" s="80" t="s">
        <v>3897</v>
      </c>
      <c r="C5108" s="18" t="s">
        <v>30</v>
      </c>
      <c r="D5108" s="19">
        <v>680.35</v>
      </c>
    </row>
    <row r="5109" spans="1:4" ht="26.25" x14ac:dyDescent="0.25">
      <c r="A5109" s="18">
        <v>94483</v>
      </c>
      <c r="B5109" s="80" t="s">
        <v>3898</v>
      </c>
      <c r="C5109" s="18" t="s">
        <v>30</v>
      </c>
      <c r="D5109" s="19">
        <v>1371.1</v>
      </c>
    </row>
    <row r="5110" spans="1:4" ht="26.25" x14ac:dyDescent="0.25">
      <c r="A5110" s="18">
        <v>94482</v>
      </c>
      <c r="B5110" s="80" t="s">
        <v>3899</v>
      </c>
      <c r="C5110" s="18" t="s">
        <v>30</v>
      </c>
      <c r="D5110" s="19">
        <v>1640.65</v>
      </c>
    </row>
    <row r="5111" spans="1:4" ht="26.25" x14ac:dyDescent="0.25">
      <c r="A5111" s="18">
        <v>94481</v>
      </c>
      <c r="B5111" s="80" t="s">
        <v>3900</v>
      </c>
      <c r="C5111" s="18" t="s">
        <v>30</v>
      </c>
      <c r="D5111" s="19">
        <v>2094.4899999999998</v>
      </c>
    </row>
    <row r="5112" spans="1:4" ht="26.25" x14ac:dyDescent="0.25">
      <c r="A5112" s="18">
        <v>94480</v>
      </c>
      <c r="B5112" s="80" t="s">
        <v>3901</v>
      </c>
      <c r="C5112" s="18" t="s">
        <v>30</v>
      </c>
      <c r="D5112" s="19">
        <v>2995.85</v>
      </c>
    </row>
    <row r="5113" spans="1:4" ht="26.25" x14ac:dyDescent="0.25">
      <c r="A5113" s="18">
        <v>94472</v>
      </c>
      <c r="B5113" s="80" t="s">
        <v>3902</v>
      </c>
      <c r="C5113" s="18" t="s">
        <v>30</v>
      </c>
      <c r="D5113" s="19">
        <v>79.36</v>
      </c>
    </row>
    <row r="5114" spans="1:4" ht="26.25" x14ac:dyDescent="0.25">
      <c r="A5114" s="18">
        <v>94474</v>
      </c>
      <c r="B5114" s="80" t="s">
        <v>3903</v>
      </c>
      <c r="C5114" s="18" t="s">
        <v>30</v>
      </c>
      <c r="D5114" s="19">
        <v>133.18</v>
      </c>
    </row>
    <row r="5115" spans="1:4" ht="26.25" x14ac:dyDescent="0.25">
      <c r="A5115" s="18">
        <v>94476</v>
      </c>
      <c r="B5115" s="80" t="s">
        <v>3904</v>
      </c>
      <c r="C5115" s="18" t="s">
        <v>30</v>
      </c>
      <c r="D5115" s="19">
        <v>185.95</v>
      </c>
    </row>
    <row r="5116" spans="1:4" ht="26.25" x14ac:dyDescent="0.25">
      <c r="A5116" s="18">
        <v>94471</v>
      </c>
      <c r="B5116" s="80" t="s">
        <v>3905</v>
      </c>
      <c r="C5116" s="18" t="s">
        <v>30</v>
      </c>
      <c r="D5116" s="19">
        <v>77.040000000000006</v>
      </c>
    </row>
    <row r="5117" spans="1:4" ht="26.25" x14ac:dyDescent="0.25">
      <c r="A5117" s="18">
        <v>94473</v>
      </c>
      <c r="B5117" s="80" t="s">
        <v>3906</v>
      </c>
      <c r="C5117" s="18" t="s">
        <v>30</v>
      </c>
      <c r="D5117" s="19">
        <v>123</v>
      </c>
    </row>
    <row r="5118" spans="1:4" ht="26.25" x14ac:dyDescent="0.25">
      <c r="A5118" s="18">
        <v>94475</v>
      </c>
      <c r="B5118" s="80" t="s">
        <v>3907</v>
      </c>
      <c r="C5118" s="18" t="s">
        <v>30</v>
      </c>
      <c r="D5118" s="19">
        <v>166.33</v>
      </c>
    </row>
    <row r="5119" spans="1:4" ht="26.25" x14ac:dyDescent="0.25">
      <c r="A5119" s="18">
        <v>105194</v>
      </c>
      <c r="B5119" s="80" t="s">
        <v>3908</v>
      </c>
      <c r="C5119" s="18" t="s">
        <v>30</v>
      </c>
      <c r="D5119" s="19">
        <v>85.71</v>
      </c>
    </row>
    <row r="5120" spans="1:4" ht="26.25" x14ac:dyDescent="0.25">
      <c r="A5120" s="18">
        <v>105195</v>
      </c>
      <c r="B5120" s="80" t="s">
        <v>3909</v>
      </c>
      <c r="C5120" s="18" t="s">
        <v>30</v>
      </c>
      <c r="D5120" s="19">
        <v>219.01</v>
      </c>
    </row>
    <row r="5121" spans="1:4" ht="26.25" x14ac:dyDescent="0.25">
      <c r="A5121" s="18">
        <v>105178</v>
      </c>
      <c r="B5121" s="80" t="s">
        <v>3910</v>
      </c>
      <c r="C5121" s="18" t="s">
        <v>30</v>
      </c>
      <c r="D5121" s="19">
        <v>137.91999999999999</v>
      </c>
    </row>
    <row r="5122" spans="1:4" ht="26.25" x14ac:dyDescent="0.25">
      <c r="A5122" s="18">
        <v>94620</v>
      </c>
      <c r="B5122" s="80" t="s">
        <v>3911</v>
      </c>
      <c r="C5122" s="18" t="s">
        <v>30</v>
      </c>
      <c r="D5122" s="19">
        <v>894.19</v>
      </c>
    </row>
    <row r="5123" spans="1:4" ht="26.25" x14ac:dyDescent="0.25">
      <c r="A5123" s="18">
        <v>94614</v>
      </c>
      <c r="B5123" s="80" t="s">
        <v>3912</v>
      </c>
      <c r="C5123" s="18" t="s">
        <v>30</v>
      </c>
      <c r="D5123" s="19">
        <v>143.41999999999999</v>
      </c>
    </row>
    <row r="5124" spans="1:4" ht="26.25" x14ac:dyDescent="0.25">
      <c r="A5124" s="18">
        <v>94616</v>
      </c>
      <c r="B5124" s="80" t="s">
        <v>3913</v>
      </c>
      <c r="C5124" s="18" t="s">
        <v>30</v>
      </c>
      <c r="D5124" s="19">
        <v>399.41</v>
      </c>
    </row>
    <row r="5125" spans="1:4" ht="26.25" x14ac:dyDescent="0.25">
      <c r="A5125" s="18">
        <v>94618</v>
      </c>
      <c r="B5125" s="80" t="s">
        <v>3914</v>
      </c>
      <c r="C5125" s="18" t="s">
        <v>30</v>
      </c>
      <c r="D5125" s="19">
        <v>388.33</v>
      </c>
    </row>
    <row r="5126" spans="1:4" ht="26.25" x14ac:dyDescent="0.25">
      <c r="A5126" s="18">
        <v>105193</v>
      </c>
      <c r="B5126" s="80" t="s">
        <v>3915</v>
      </c>
      <c r="C5126" s="18" t="s">
        <v>30</v>
      </c>
      <c r="D5126" s="19">
        <v>150.96</v>
      </c>
    </row>
    <row r="5127" spans="1:4" ht="26.25" x14ac:dyDescent="0.25">
      <c r="A5127" s="18">
        <v>105197</v>
      </c>
      <c r="B5127" s="80" t="s">
        <v>3916</v>
      </c>
      <c r="C5127" s="18" t="s">
        <v>30</v>
      </c>
      <c r="D5127" s="19">
        <v>161.04</v>
      </c>
    </row>
    <row r="5128" spans="1:4" ht="26.25" x14ac:dyDescent="0.25">
      <c r="A5128" s="18">
        <v>105196</v>
      </c>
      <c r="B5128" s="80" t="s">
        <v>3917</v>
      </c>
      <c r="C5128" s="18" t="s">
        <v>30</v>
      </c>
      <c r="D5128" s="19">
        <v>233.7</v>
      </c>
    </row>
    <row r="5129" spans="1:4" ht="26.25" x14ac:dyDescent="0.25">
      <c r="A5129" s="18">
        <v>105198</v>
      </c>
      <c r="B5129" s="80" t="s">
        <v>3918</v>
      </c>
      <c r="C5129" s="18" t="s">
        <v>30</v>
      </c>
      <c r="D5129" s="19">
        <v>331.36</v>
      </c>
    </row>
    <row r="5130" spans="1:4" ht="26.25" x14ac:dyDescent="0.25">
      <c r="A5130" s="18">
        <v>105200</v>
      </c>
      <c r="B5130" s="80" t="s">
        <v>3919</v>
      </c>
      <c r="C5130" s="18" t="s">
        <v>30</v>
      </c>
      <c r="D5130" s="19">
        <v>127.14</v>
      </c>
    </row>
    <row r="5131" spans="1:4" ht="26.25" x14ac:dyDescent="0.25">
      <c r="A5131" s="18">
        <v>105199</v>
      </c>
      <c r="B5131" s="80" t="s">
        <v>3920</v>
      </c>
      <c r="C5131" s="18" t="s">
        <v>30</v>
      </c>
      <c r="D5131" s="19">
        <v>212.46</v>
      </c>
    </row>
    <row r="5132" spans="1:4" ht="26.25" x14ac:dyDescent="0.25">
      <c r="A5132" s="18">
        <v>105201</v>
      </c>
      <c r="B5132" s="80" t="s">
        <v>3921</v>
      </c>
      <c r="C5132" s="18" t="s">
        <v>30</v>
      </c>
      <c r="D5132" s="19">
        <v>290.63</v>
      </c>
    </row>
    <row r="5133" spans="1:4" ht="26.25" x14ac:dyDescent="0.25">
      <c r="A5133" s="18">
        <v>94755</v>
      </c>
      <c r="B5133" s="80" t="s">
        <v>3922</v>
      </c>
      <c r="C5133" s="18" t="s">
        <v>30</v>
      </c>
      <c r="D5133" s="19">
        <v>0</v>
      </c>
    </row>
    <row r="5134" spans="1:4" ht="26.25" x14ac:dyDescent="0.25">
      <c r="A5134" s="18">
        <v>94741</v>
      </c>
      <c r="B5134" s="80" t="s">
        <v>3923</v>
      </c>
      <c r="C5134" s="18" t="s">
        <v>30</v>
      </c>
      <c r="D5134" s="19">
        <v>15.51</v>
      </c>
    </row>
    <row r="5135" spans="1:4" ht="26.25" x14ac:dyDescent="0.25">
      <c r="A5135" s="18">
        <v>94743</v>
      </c>
      <c r="B5135" s="80" t="s">
        <v>3924</v>
      </c>
      <c r="C5135" s="18" t="s">
        <v>30</v>
      </c>
      <c r="D5135" s="19">
        <v>25.49</v>
      </c>
    </row>
    <row r="5136" spans="1:4" ht="26.25" x14ac:dyDescent="0.25">
      <c r="A5136" s="18">
        <v>94745</v>
      </c>
      <c r="B5136" s="80" t="s">
        <v>3925</v>
      </c>
      <c r="C5136" s="18" t="s">
        <v>30</v>
      </c>
      <c r="D5136" s="19">
        <v>0</v>
      </c>
    </row>
    <row r="5137" spans="1:4" ht="26.25" x14ac:dyDescent="0.25">
      <c r="A5137" s="18">
        <v>94747</v>
      </c>
      <c r="B5137" s="80" t="s">
        <v>3926</v>
      </c>
      <c r="C5137" s="18" t="s">
        <v>30</v>
      </c>
      <c r="D5137" s="19">
        <v>0</v>
      </c>
    </row>
    <row r="5138" spans="1:4" ht="26.25" x14ac:dyDescent="0.25">
      <c r="A5138" s="18">
        <v>94749</v>
      </c>
      <c r="B5138" s="80" t="s">
        <v>3927</v>
      </c>
      <c r="C5138" s="18" t="s">
        <v>30</v>
      </c>
      <c r="D5138" s="19">
        <v>0</v>
      </c>
    </row>
    <row r="5139" spans="1:4" ht="26.25" x14ac:dyDescent="0.25">
      <c r="A5139" s="18">
        <v>94751</v>
      </c>
      <c r="B5139" s="80" t="s">
        <v>3928</v>
      </c>
      <c r="C5139" s="18" t="s">
        <v>30</v>
      </c>
      <c r="D5139" s="19">
        <v>0</v>
      </c>
    </row>
    <row r="5140" spans="1:4" ht="26.25" x14ac:dyDescent="0.25">
      <c r="A5140" s="18">
        <v>94753</v>
      </c>
      <c r="B5140" s="80" t="s">
        <v>3929</v>
      </c>
      <c r="C5140" s="18" t="s">
        <v>30</v>
      </c>
      <c r="D5140" s="19">
        <v>0</v>
      </c>
    </row>
    <row r="5141" spans="1:4" ht="26.25" x14ac:dyDescent="0.25">
      <c r="A5141" s="18">
        <v>105209</v>
      </c>
      <c r="B5141" s="80" t="s">
        <v>3930</v>
      </c>
      <c r="C5141" s="18" t="s">
        <v>30</v>
      </c>
      <c r="D5141" s="19">
        <v>155.97</v>
      </c>
    </row>
    <row r="5142" spans="1:4" ht="26.25" x14ac:dyDescent="0.25">
      <c r="A5142" s="18">
        <v>105208</v>
      </c>
      <c r="B5142" s="80" t="s">
        <v>3931</v>
      </c>
      <c r="C5142" s="18" t="s">
        <v>30</v>
      </c>
      <c r="D5142" s="19">
        <v>320.33999999999997</v>
      </c>
    </row>
    <row r="5143" spans="1:4" ht="26.25" x14ac:dyDescent="0.25">
      <c r="A5143" s="18">
        <v>105210</v>
      </c>
      <c r="B5143" s="80" t="s">
        <v>3932</v>
      </c>
      <c r="C5143" s="18" t="s">
        <v>30</v>
      </c>
      <c r="D5143" s="19">
        <v>413.4</v>
      </c>
    </row>
    <row r="5144" spans="1:4" ht="26.25" x14ac:dyDescent="0.25">
      <c r="A5144" s="18">
        <v>105203</v>
      </c>
      <c r="B5144" s="80" t="s">
        <v>3933</v>
      </c>
      <c r="C5144" s="18" t="s">
        <v>30</v>
      </c>
      <c r="D5144" s="19">
        <v>160.33000000000001</v>
      </c>
    </row>
    <row r="5145" spans="1:4" ht="26.25" x14ac:dyDescent="0.25">
      <c r="A5145" s="18">
        <v>105202</v>
      </c>
      <c r="B5145" s="80" t="s">
        <v>3934</v>
      </c>
      <c r="C5145" s="18" t="s">
        <v>30</v>
      </c>
      <c r="D5145" s="19">
        <v>263.27</v>
      </c>
    </row>
    <row r="5146" spans="1:4" ht="26.25" x14ac:dyDescent="0.25">
      <c r="A5146" s="18">
        <v>105204</v>
      </c>
      <c r="B5146" s="80" t="s">
        <v>3935</v>
      </c>
      <c r="C5146" s="18" t="s">
        <v>30</v>
      </c>
      <c r="D5146" s="19">
        <v>350.1</v>
      </c>
    </row>
    <row r="5147" spans="1:4" ht="26.25" x14ac:dyDescent="0.25">
      <c r="A5147" s="18">
        <v>105206</v>
      </c>
      <c r="B5147" s="80" t="s">
        <v>3936</v>
      </c>
      <c r="C5147" s="18" t="s">
        <v>30</v>
      </c>
      <c r="D5147" s="19">
        <v>152.81</v>
      </c>
    </row>
    <row r="5148" spans="1:4" ht="26.25" x14ac:dyDescent="0.25">
      <c r="A5148" s="18">
        <v>105205</v>
      </c>
      <c r="B5148" s="80" t="s">
        <v>3937</v>
      </c>
      <c r="C5148" s="18" t="s">
        <v>30</v>
      </c>
      <c r="D5148" s="19">
        <v>243.22</v>
      </c>
    </row>
    <row r="5149" spans="1:4" ht="26.25" x14ac:dyDescent="0.25">
      <c r="A5149" s="18">
        <v>105207</v>
      </c>
      <c r="B5149" s="80" t="s">
        <v>3938</v>
      </c>
      <c r="C5149" s="18" t="s">
        <v>30</v>
      </c>
      <c r="D5149" s="19">
        <v>340.07</v>
      </c>
    </row>
    <row r="5150" spans="1:4" ht="26.25" x14ac:dyDescent="0.25">
      <c r="A5150" s="18">
        <v>94687</v>
      </c>
      <c r="B5150" s="80" t="s">
        <v>3939</v>
      </c>
      <c r="C5150" s="18" t="s">
        <v>30</v>
      </c>
      <c r="D5150" s="19">
        <v>268.12</v>
      </c>
    </row>
    <row r="5151" spans="1:4" ht="26.25" x14ac:dyDescent="0.25">
      <c r="A5151" s="18">
        <v>94673</v>
      </c>
      <c r="B5151" s="80" t="s">
        <v>12511</v>
      </c>
      <c r="C5151" s="18" t="s">
        <v>30</v>
      </c>
      <c r="D5151" s="19">
        <v>8.1999999999999993</v>
      </c>
    </row>
    <row r="5152" spans="1:4" ht="26.25" x14ac:dyDescent="0.25">
      <c r="A5152" s="18">
        <v>94675</v>
      </c>
      <c r="B5152" s="80" t="s">
        <v>3940</v>
      </c>
      <c r="C5152" s="18" t="s">
        <v>30</v>
      </c>
      <c r="D5152" s="19">
        <v>13.89</v>
      </c>
    </row>
    <row r="5153" spans="1:4" ht="26.25" x14ac:dyDescent="0.25">
      <c r="A5153" s="18">
        <v>94677</v>
      </c>
      <c r="B5153" s="80" t="s">
        <v>3941</v>
      </c>
      <c r="C5153" s="18" t="s">
        <v>30</v>
      </c>
      <c r="D5153" s="19">
        <v>22.62</v>
      </c>
    </row>
    <row r="5154" spans="1:4" ht="26.25" x14ac:dyDescent="0.25">
      <c r="A5154" s="18">
        <v>94679</v>
      </c>
      <c r="B5154" s="80" t="s">
        <v>3942</v>
      </c>
      <c r="C5154" s="18" t="s">
        <v>30</v>
      </c>
      <c r="D5154" s="19">
        <v>27.24</v>
      </c>
    </row>
    <row r="5155" spans="1:4" ht="26.25" x14ac:dyDescent="0.25">
      <c r="A5155" s="18">
        <v>94681</v>
      </c>
      <c r="B5155" s="80" t="s">
        <v>3943</v>
      </c>
      <c r="C5155" s="18" t="s">
        <v>30</v>
      </c>
      <c r="D5155" s="19">
        <v>56.91</v>
      </c>
    </row>
    <row r="5156" spans="1:4" ht="26.25" x14ac:dyDescent="0.25">
      <c r="A5156" s="18">
        <v>94683</v>
      </c>
      <c r="B5156" s="80" t="s">
        <v>3944</v>
      </c>
      <c r="C5156" s="18" t="s">
        <v>30</v>
      </c>
      <c r="D5156" s="19">
        <v>86.56</v>
      </c>
    </row>
    <row r="5157" spans="1:4" ht="26.25" x14ac:dyDescent="0.25">
      <c r="A5157" s="18">
        <v>94685</v>
      </c>
      <c r="B5157" s="80" t="s">
        <v>3945</v>
      </c>
      <c r="C5157" s="18" t="s">
        <v>30</v>
      </c>
      <c r="D5157" s="19">
        <v>110.28</v>
      </c>
    </row>
    <row r="5158" spans="1:4" ht="26.25" x14ac:dyDescent="0.25">
      <c r="A5158" s="18">
        <v>94621</v>
      </c>
      <c r="B5158" s="80" t="s">
        <v>3946</v>
      </c>
      <c r="C5158" s="18" t="s">
        <v>30</v>
      </c>
      <c r="D5158" s="19">
        <v>0</v>
      </c>
    </row>
    <row r="5159" spans="1:4" ht="26.25" x14ac:dyDescent="0.25">
      <c r="A5159" s="18">
        <v>94615</v>
      </c>
      <c r="B5159" s="80" t="s">
        <v>3947</v>
      </c>
      <c r="C5159" s="18" t="s">
        <v>30</v>
      </c>
      <c r="D5159" s="19">
        <v>162.63999999999999</v>
      </c>
    </row>
    <row r="5160" spans="1:4" ht="26.25" x14ac:dyDescent="0.25">
      <c r="A5160" s="18">
        <v>94617</v>
      </c>
      <c r="B5160" s="80" t="s">
        <v>3948</v>
      </c>
      <c r="C5160" s="18" t="s">
        <v>30</v>
      </c>
      <c r="D5160" s="19">
        <v>332.58</v>
      </c>
    </row>
    <row r="5161" spans="1:4" ht="26.25" x14ac:dyDescent="0.25">
      <c r="A5161" s="18">
        <v>94619</v>
      </c>
      <c r="B5161" s="80" t="s">
        <v>3949</v>
      </c>
      <c r="C5161" s="18" t="s">
        <v>30</v>
      </c>
      <c r="D5161" s="19">
        <v>0</v>
      </c>
    </row>
    <row r="5162" spans="1:4" ht="26.25" x14ac:dyDescent="0.25">
      <c r="A5162" s="18">
        <v>105147</v>
      </c>
      <c r="B5162" s="80" t="s">
        <v>3950</v>
      </c>
      <c r="C5162" s="18" t="s">
        <v>30</v>
      </c>
      <c r="D5162" s="19">
        <v>15.8</v>
      </c>
    </row>
    <row r="5163" spans="1:4" ht="26.25" x14ac:dyDescent="0.25">
      <c r="A5163" s="18">
        <v>105148</v>
      </c>
      <c r="B5163" s="80" t="s">
        <v>3951</v>
      </c>
      <c r="C5163" s="18" t="s">
        <v>30</v>
      </c>
      <c r="D5163" s="19">
        <v>22.56</v>
      </c>
    </row>
    <row r="5164" spans="1:4" ht="26.25" x14ac:dyDescent="0.25">
      <c r="A5164" s="18">
        <v>105154</v>
      </c>
      <c r="B5164" s="80" t="s">
        <v>3952</v>
      </c>
      <c r="C5164" s="18" t="s">
        <v>30</v>
      </c>
      <c r="D5164" s="19">
        <v>7.54</v>
      </c>
    </row>
    <row r="5165" spans="1:4" ht="26.25" x14ac:dyDescent="0.25">
      <c r="A5165" s="18">
        <v>105155</v>
      </c>
      <c r="B5165" s="80" t="s">
        <v>3953</v>
      </c>
      <c r="C5165" s="18" t="s">
        <v>30</v>
      </c>
      <c r="D5165" s="19">
        <v>11.45</v>
      </c>
    </row>
    <row r="5166" spans="1:4" ht="26.25" x14ac:dyDescent="0.25">
      <c r="A5166" s="18">
        <v>105156</v>
      </c>
      <c r="B5166" s="80" t="s">
        <v>3954</v>
      </c>
      <c r="C5166" s="18" t="s">
        <v>30</v>
      </c>
      <c r="D5166" s="19">
        <v>14.52</v>
      </c>
    </row>
    <row r="5167" spans="1:4" ht="26.25" x14ac:dyDescent="0.25">
      <c r="A5167" s="18">
        <v>105157</v>
      </c>
      <c r="B5167" s="80" t="s">
        <v>3955</v>
      </c>
      <c r="C5167" s="18" t="s">
        <v>30</v>
      </c>
      <c r="D5167" s="19">
        <v>22.61</v>
      </c>
    </row>
    <row r="5168" spans="1:4" ht="26.25" x14ac:dyDescent="0.25">
      <c r="A5168" s="18">
        <v>105158</v>
      </c>
      <c r="B5168" s="80" t="s">
        <v>3956</v>
      </c>
      <c r="C5168" s="18" t="s">
        <v>30</v>
      </c>
      <c r="D5168" s="19">
        <v>33.42</v>
      </c>
    </row>
    <row r="5169" spans="1:4" ht="26.25" x14ac:dyDescent="0.25">
      <c r="A5169" s="18">
        <v>105159</v>
      </c>
      <c r="B5169" s="80" t="s">
        <v>3957</v>
      </c>
      <c r="C5169" s="18" t="s">
        <v>30</v>
      </c>
      <c r="D5169" s="19">
        <v>60.28</v>
      </c>
    </row>
    <row r="5170" spans="1:4" ht="26.25" x14ac:dyDescent="0.25">
      <c r="A5170" s="18">
        <v>105160</v>
      </c>
      <c r="B5170" s="80" t="s">
        <v>3958</v>
      </c>
      <c r="C5170" s="18" t="s">
        <v>30</v>
      </c>
      <c r="D5170" s="19">
        <v>74.33</v>
      </c>
    </row>
    <row r="5171" spans="1:4" ht="26.25" x14ac:dyDescent="0.25">
      <c r="A5171" s="18">
        <v>94634</v>
      </c>
      <c r="B5171" s="80" t="s">
        <v>3959</v>
      </c>
      <c r="C5171" s="18" t="s">
        <v>30</v>
      </c>
      <c r="D5171" s="19">
        <v>0</v>
      </c>
    </row>
    <row r="5172" spans="1:4" ht="26.25" x14ac:dyDescent="0.25">
      <c r="A5172" s="18">
        <v>94631</v>
      </c>
      <c r="B5172" s="80" t="s">
        <v>3960</v>
      </c>
      <c r="C5172" s="18" t="s">
        <v>30</v>
      </c>
      <c r="D5172" s="19">
        <v>0</v>
      </c>
    </row>
    <row r="5173" spans="1:4" ht="26.25" x14ac:dyDescent="0.25">
      <c r="A5173" s="18">
        <v>94632</v>
      </c>
      <c r="B5173" s="80" t="s">
        <v>3961</v>
      </c>
      <c r="C5173" s="18" t="s">
        <v>30</v>
      </c>
      <c r="D5173" s="19">
        <v>0</v>
      </c>
    </row>
    <row r="5174" spans="1:4" ht="26.25" x14ac:dyDescent="0.25">
      <c r="A5174" s="18">
        <v>94633</v>
      </c>
      <c r="B5174" s="80" t="s">
        <v>3962</v>
      </c>
      <c r="C5174" s="18" t="s">
        <v>30</v>
      </c>
      <c r="D5174" s="19">
        <v>0</v>
      </c>
    </row>
    <row r="5175" spans="1:4" ht="26.25" x14ac:dyDescent="0.25">
      <c r="A5175" s="18">
        <v>94672</v>
      </c>
      <c r="B5175" s="80" t="s">
        <v>12512</v>
      </c>
      <c r="C5175" s="18" t="s">
        <v>30</v>
      </c>
      <c r="D5175" s="19">
        <v>6.9</v>
      </c>
    </row>
    <row r="5176" spans="1:4" ht="26.25" x14ac:dyDescent="0.25">
      <c r="A5176" s="18">
        <v>94754</v>
      </c>
      <c r="B5176" s="80" t="s">
        <v>3963</v>
      </c>
      <c r="C5176" s="18" t="s">
        <v>30</v>
      </c>
      <c r="D5176" s="19">
        <v>352.07</v>
      </c>
    </row>
    <row r="5177" spans="1:4" ht="26.25" x14ac:dyDescent="0.25">
      <c r="A5177" s="18">
        <v>94740</v>
      </c>
      <c r="B5177" s="80" t="s">
        <v>3964</v>
      </c>
      <c r="C5177" s="18" t="s">
        <v>30</v>
      </c>
      <c r="D5177" s="19">
        <v>11.82</v>
      </c>
    </row>
    <row r="5178" spans="1:4" ht="26.25" x14ac:dyDescent="0.25">
      <c r="A5178" s="18">
        <v>94742</v>
      </c>
      <c r="B5178" s="80" t="s">
        <v>3965</v>
      </c>
      <c r="C5178" s="18" t="s">
        <v>30</v>
      </c>
      <c r="D5178" s="19">
        <v>19.95</v>
      </c>
    </row>
    <row r="5179" spans="1:4" ht="26.25" x14ac:dyDescent="0.25">
      <c r="A5179" s="18">
        <v>94744</v>
      </c>
      <c r="B5179" s="80" t="s">
        <v>3966</v>
      </c>
      <c r="C5179" s="18" t="s">
        <v>30</v>
      </c>
      <c r="D5179" s="19">
        <v>31.72</v>
      </c>
    </row>
    <row r="5180" spans="1:4" ht="26.25" x14ac:dyDescent="0.25">
      <c r="A5180" s="18">
        <v>94746</v>
      </c>
      <c r="B5180" s="80" t="s">
        <v>3967</v>
      </c>
      <c r="C5180" s="18" t="s">
        <v>30</v>
      </c>
      <c r="D5180" s="19">
        <v>45.7</v>
      </c>
    </row>
    <row r="5181" spans="1:4" ht="26.25" x14ac:dyDescent="0.25">
      <c r="A5181" s="18">
        <v>94748</v>
      </c>
      <c r="B5181" s="80" t="s">
        <v>3968</v>
      </c>
      <c r="C5181" s="18" t="s">
        <v>30</v>
      </c>
      <c r="D5181" s="19">
        <v>101.35</v>
      </c>
    </row>
    <row r="5182" spans="1:4" ht="26.25" x14ac:dyDescent="0.25">
      <c r="A5182" s="18">
        <v>94750</v>
      </c>
      <c r="B5182" s="80" t="s">
        <v>3969</v>
      </c>
      <c r="C5182" s="18" t="s">
        <v>30</v>
      </c>
      <c r="D5182" s="19">
        <v>205.49</v>
      </c>
    </row>
    <row r="5183" spans="1:4" ht="26.25" x14ac:dyDescent="0.25">
      <c r="A5183" s="18">
        <v>94752</v>
      </c>
      <c r="B5183" s="80" t="s">
        <v>3970</v>
      </c>
      <c r="C5183" s="18" t="s">
        <v>30</v>
      </c>
      <c r="D5183" s="19">
        <v>246.26</v>
      </c>
    </row>
    <row r="5184" spans="1:4" ht="26.25" x14ac:dyDescent="0.25">
      <c r="A5184" s="18">
        <v>96755</v>
      </c>
      <c r="B5184" s="80" t="s">
        <v>3971</v>
      </c>
      <c r="C5184" s="18" t="s">
        <v>30</v>
      </c>
      <c r="D5184" s="19">
        <v>335.14</v>
      </c>
    </row>
    <row r="5185" spans="1:4" ht="26.25" x14ac:dyDescent="0.25">
      <c r="A5185" s="18">
        <v>96747</v>
      </c>
      <c r="B5185" s="80" t="s">
        <v>3972</v>
      </c>
      <c r="C5185" s="18" t="s">
        <v>30</v>
      </c>
      <c r="D5185" s="19">
        <v>7.47</v>
      </c>
    </row>
    <row r="5186" spans="1:4" ht="26.25" x14ac:dyDescent="0.25">
      <c r="A5186" s="18">
        <v>96748</v>
      </c>
      <c r="B5186" s="80" t="s">
        <v>3973</v>
      </c>
      <c r="C5186" s="18" t="s">
        <v>30</v>
      </c>
      <c r="D5186" s="19">
        <v>8.67</v>
      </c>
    </row>
    <row r="5187" spans="1:4" ht="26.25" x14ac:dyDescent="0.25">
      <c r="A5187" s="18">
        <v>96749</v>
      </c>
      <c r="B5187" s="80" t="s">
        <v>3974</v>
      </c>
      <c r="C5187" s="18" t="s">
        <v>30</v>
      </c>
      <c r="D5187" s="19">
        <v>10.97</v>
      </c>
    </row>
    <row r="5188" spans="1:4" ht="26.25" x14ac:dyDescent="0.25">
      <c r="A5188" s="18">
        <v>96750</v>
      </c>
      <c r="B5188" s="80" t="s">
        <v>3975</v>
      </c>
      <c r="C5188" s="18" t="s">
        <v>30</v>
      </c>
      <c r="D5188" s="19">
        <v>17.2</v>
      </c>
    </row>
    <row r="5189" spans="1:4" ht="26.25" x14ac:dyDescent="0.25">
      <c r="A5189" s="18">
        <v>96751</v>
      </c>
      <c r="B5189" s="80" t="s">
        <v>3976</v>
      </c>
      <c r="C5189" s="18" t="s">
        <v>30</v>
      </c>
      <c r="D5189" s="19">
        <v>25.09</v>
      </c>
    </row>
    <row r="5190" spans="1:4" ht="26.25" x14ac:dyDescent="0.25">
      <c r="A5190" s="18">
        <v>96752</v>
      </c>
      <c r="B5190" s="80" t="s">
        <v>3977</v>
      </c>
      <c r="C5190" s="18" t="s">
        <v>30</v>
      </c>
      <c r="D5190" s="19">
        <v>37.61</v>
      </c>
    </row>
    <row r="5191" spans="1:4" ht="26.25" x14ac:dyDescent="0.25">
      <c r="A5191" s="18">
        <v>96753</v>
      </c>
      <c r="B5191" s="80" t="s">
        <v>3978</v>
      </c>
      <c r="C5191" s="18" t="s">
        <v>30</v>
      </c>
      <c r="D5191" s="19">
        <v>85.94</v>
      </c>
    </row>
    <row r="5192" spans="1:4" ht="26.25" x14ac:dyDescent="0.25">
      <c r="A5192" s="18">
        <v>96754</v>
      </c>
      <c r="B5192" s="80" t="s">
        <v>3979</v>
      </c>
      <c r="C5192" s="18" t="s">
        <v>30</v>
      </c>
      <c r="D5192" s="19">
        <v>110.29</v>
      </c>
    </row>
    <row r="5193" spans="1:4" ht="26.25" x14ac:dyDescent="0.25">
      <c r="A5193" s="18">
        <v>94686</v>
      </c>
      <c r="B5193" s="80" t="s">
        <v>3980</v>
      </c>
      <c r="C5193" s="18" t="s">
        <v>30</v>
      </c>
      <c r="D5193" s="19">
        <v>296.64999999999998</v>
      </c>
    </row>
    <row r="5194" spans="1:4" ht="26.25" x14ac:dyDescent="0.25">
      <c r="A5194" s="18">
        <v>94674</v>
      </c>
      <c r="B5194" s="80" t="s">
        <v>3981</v>
      </c>
      <c r="C5194" s="18" t="s">
        <v>30</v>
      </c>
      <c r="D5194" s="19">
        <v>8.94</v>
      </c>
    </row>
    <row r="5195" spans="1:4" ht="26.25" x14ac:dyDescent="0.25">
      <c r="A5195" s="18">
        <v>94676</v>
      </c>
      <c r="B5195" s="80" t="s">
        <v>3982</v>
      </c>
      <c r="C5195" s="18" t="s">
        <v>30</v>
      </c>
      <c r="D5195" s="19">
        <v>15.11</v>
      </c>
    </row>
    <row r="5196" spans="1:4" ht="26.25" x14ac:dyDescent="0.25">
      <c r="A5196" s="18">
        <v>94678</v>
      </c>
      <c r="B5196" s="80" t="s">
        <v>3983</v>
      </c>
      <c r="C5196" s="18" t="s">
        <v>30</v>
      </c>
      <c r="D5196" s="19">
        <v>17.350000000000001</v>
      </c>
    </row>
    <row r="5197" spans="1:4" ht="26.25" x14ac:dyDescent="0.25">
      <c r="A5197" s="18">
        <v>94680</v>
      </c>
      <c r="B5197" s="80" t="s">
        <v>3984</v>
      </c>
      <c r="C5197" s="18" t="s">
        <v>30</v>
      </c>
      <c r="D5197" s="19">
        <v>50.59</v>
      </c>
    </row>
    <row r="5198" spans="1:4" ht="26.25" x14ac:dyDescent="0.25">
      <c r="A5198" s="18">
        <v>94682</v>
      </c>
      <c r="B5198" s="80" t="s">
        <v>3985</v>
      </c>
      <c r="C5198" s="18" t="s">
        <v>30</v>
      </c>
      <c r="D5198" s="19">
        <v>127.11</v>
      </c>
    </row>
    <row r="5199" spans="1:4" ht="26.25" x14ac:dyDescent="0.25">
      <c r="A5199" s="18">
        <v>94684</v>
      </c>
      <c r="B5199" s="80" t="s">
        <v>3986</v>
      </c>
      <c r="C5199" s="18" t="s">
        <v>30</v>
      </c>
      <c r="D5199" s="19">
        <v>153.26</v>
      </c>
    </row>
    <row r="5200" spans="1:4" ht="26.25" x14ac:dyDescent="0.25">
      <c r="A5200" s="18">
        <v>105219</v>
      </c>
      <c r="B5200" s="80" t="s">
        <v>3987</v>
      </c>
      <c r="C5200" s="18" t="s">
        <v>30</v>
      </c>
      <c r="D5200" s="19">
        <v>13.88</v>
      </c>
    </row>
    <row r="5201" spans="1:4" ht="26.25" x14ac:dyDescent="0.25">
      <c r="A5201" s="18">
        <v>105220</v>
      </c>
      <c r="B5201" s="80" t="s">
        <v>3988</v>
      </c>
      <c r="C5201" s="18" t="s">
        <v>30</v>
      </c>
      <c r="D5201" s="19">
        <v>19.100000000000001</v>
      </c>
    </row>
    <row r="5202" spans="1:4" ht="26.25" x14ac:dyDescent="0.25">
      <c r="A5202" s="18">
        <v>105221</v>
      </c>
      <c r="B5202" s="80" t="s">
        <v>3989</v>
      </c>
      <c r="C5202" s="18" t="s">
        <v>30</v>
      </c>
      <c r="D5202" s="19">
        <v>29.63</v>
      </c>
    </row>
    <row r="5203" spans="1:4" ht="26.25" x14ac:dyDescent="0.25">
      <c r="A5203" s="18">
        <v>105166</v>
      </c>
      <c r="B5203" s="80" t="s">
        <v>3990</v>
      </c>
      <c r="C5203" s="18" t="s">
        <v>30</v>
      </c>
      <c r="D5203" s="19">
        <v>45.18</v>
      </c>
    </row>
    <row r="5204" spans="1:4" ht="26.25" x14ac:dyDescent="0.25">
      <c r="A5204" s="18">
        <v>105222</v>
      </c>
      <c r="B5204" s="80" t="s">
        <v>3991</v>
      </c>
      <c r="C5204" s="18" t="s">
        <v>30</v>
      </c>
      <c r="D5204" s="19">
        <v>86.05</v>
      </c>
    </row>
    <row r="5205" spans="1:4" ht="26.25" x14ac:dyDescent="0.25">
      <c r="A5205" s="18">
        <v>105223</v>
      </c>
      <c r="B5205" s="80" t="s">
        <v>3992</v>
      </c>
      <c r="C5205" s="18" t="s">
        <v>30</v>
      </c>
      <c r="D5205" s="19">
        <v>198.57</v>
      </c>
    </row>
    <row r="5206" spans="1:4" ht="26.25" x14ac:dyDescent="0.25">
      <c r="A5206" s="18">
        <v>105224</v>
      </c>
      <c r="B5206" s="80" t="s">
        <v>3993</v>
      </c>
      <c r="C5206" s="18" t="s">
        <v>30</v>
      </c>
      <c r="D5206" s="19">
        <v>289.33</v>
      </c>
    </row>
    <row r="5207" spans="1:4" ht="26.25" x14ac:dyDescent="0.25">
      <c r="A5207" s="18">
        <v>105149</v>
      </c>
      <c r="B5207" s="80" t="s">
        <v>3994</v>
      </c>
      <c r="C5207" s="18" t="s">
        <v>30</v>
      </c>
      <c r="D5207" s="19">
        <v>7.71</v>
      </c>
    </row>
    <row r="5208" spans="1:4" ht="26.25" x14ac:dyDescent="0.25">
      <c r="A5208" s="18">
        <v>105150</v>
      </c>
      <c r="B5208" s="80" t="s">
        <v>3995</v>
      </c>
      <c r="C5208" s="18" t="s">
        <v>30</v>
      </c>
      <c r="D5208" s="19">
        <v>9.06</v>
      </c>
    </row>
    <row r="5209" spans="1:4" ht="26.25" x14ac:dyDescent="0.25">
      <c r="A5209" s="18">
        <v>105151</v>
      </c>
      <c r="B5209" s="80" t="s">
        <v>3996</v>
      </c>
      <c r="C5209" s="18" t="s">
        <v>30</v>
      </c>
      <c r="D5209" s="19">
        <v>22.55</v>
      </c>
    </row>
    <row r="5210" spans="1:4" ht="26.25" x14ac:dyDescent="0.25">
      <c r="A5210" s="18">
        <v>105152</v>
      </c>
      <c r="B5210" s="80" t="s">
        <v>3997</v>
      </c>
      <c r="C5210" s="18" t="s">
        <v>30</v>
      </c>
      <c r="D5210" s="19">
        <v>33.56</v>
      </c>
    </row>
    <row r="5211" spans="1:4" ht="26.25" x14ac:dyDescent="0.25">
      <c r="A5211" s="18">
        <v>105153</v>
      </c>
      <c r="B5211" s="80" t="s">
        <v>3998</v>
      </c>
      <c r="C5211" s="18" t="s">
        <v>30</v>
      </c>
      <c r="D5211" s="19">
        <v>52.73</v>
      </c>
    </row>
    <row r="5212" spans="1:4" ht="26.25" x14ac:dyDescent="0.25">
      <c r="A5212" s="18">
        <v>105161</v>
      </c>
      <c r="B5212" s="80" t="s">
        <v>3999</v>
      </c>
      <c r="C5212" s="18" t="s">
        <v>30</v>
      </c>
      <c r="D5212" s="19">
        <v>95.16</v>
      </c>
    </row>
    <row r="5213" spans="1:4" ht="26.25" x14ac:dyDescent="0.25">
      <c r="A5213" s="18">
        <v>105162</v>
      </c>
      <c r="B5213" s="80" t="s">
        <v>4000</v>
      </c>
      <c r="C5213" s="18" t="s">
        <v>30</v>
      </c>
      <c r="D5213" s="19">
        <v>162.56</v>
      </c>
    </row>
    <row r="5214" spans="1:4" ht="26.25" x14ac:dyDescent="0.25">
      <c r="A5214" s="18">
        <v>105163</v>
      </c>
      <c r="B5214" s="80" t="s">
        <v>4001</v>
      </c>
      <c r="C5214" s="18" t="s">
        <v>30</v>
      </c>
      <c r="D5214" s="19">
        <v>14.26</v>
      </c>
    </row>
    <row r="5215" spans="1:4" ht="26.25" x14ac:dyDescent="0.25">
      <c r="A5215" s="18">
        <v>105170</v>
      </c>
      <c r="B5215" s="80" t="s">
        <v>4002</v>
      </c>
      <c r="C5215" s="18" t="s">
        <v>30</v>
      </c>
      <c r="D5215" s="19">
        <v>6.37</v>
      </c>
    </row>
    <row r="5216" spans="1:4" ht="26.25" x14ac:dyDescent="0.25">
      <c r="A5216" s="18">
        <v>105179</v>
      </c>
      <c r="B5216" s="80" t="s">
        <v>4003</v>
      </c>
      <c r="C5216" s="18" t="s">
        <v>30</v>
      </c>
      <c r="D5216" s="19">
        <v>11.05</v>
      </c>
    </row>
    <row r="5217" spans="1:4" ht="26.25" x14ac:dyDescent="0.25">
      <c r="A5217" s="18">
        <v>105180</v>
      </c>
      <c r="B5217" s="80" t="s">
        <v>4004</v>
      </c>
      <c r="C5217" s="18" t="s">
        <v>30</v>
      </c>
      <c r="D5217" s="19">
        <v>15.18</v>
      </c>
    </row>
    <row r="5218" spans="1:4" ht="26.25" x14ac:dyDescent="0.25">
      <c r="A5218" s="18">
        <v>105181</v>
      </c>
      <c r="B5218" s="80" t="s">
        <v>4005</v>
      </c>
      <c r="C5218" s="18" t="s">
        <v>30</v>
      </c>
      <c r="D5218" s="19">
        <v>20.41</v>
      </c>
    </row>
    <row r="5219" spans="1:4" ht="26.25" x14ac:dyDescent="0.25">
      <c r="A5219" s="18">
        <v>105182</v>
      </c>
      <c r="B5219" s="80" t="s">
        <v>4006</v>
      </c>
      <c r="C5219" s="18" t="s">
        <v>30</v>
      </c>
      <c r="D5219" s="19">
        <v>48.44</v>
      </c>
    </row>
    <row r="5220" spans="1:4" ht="26.25" x14ac:dyDescent="0.25">
      <c r="A5220" s="18">
        <v>105183</v>
      </c>
      <c r="B5220" s="80" t="s">
        <v>4007</v>
      </c>
      <c r="C5220" s="18" t="s">
        <v>30</v>
      </c>
      <c r="D5220" s="19">
        <v>102.36</v>
      </c>
    </row>
    <row r="5221" spans="1:4" ht="26.25" x14ac:dyDescent="0.25">
      <c r="A5221" s="18">
        <v>105184</v>
      </c>
      <c r="B5221" s="80" t="s">
        <v>4008</v>
      </c>
      <c r="C5221" s="18" t="s">
        <v>30</v>
      </c>
      <c r="D5221" s="19">
        <v>126.76</v>
      </c>
    </row>
    <row r="5222" spans="1:4" ht="26.25" x14ac:dyDescent="0.25">
      <c r="A5222" s="18">
        <v>94612</v>
      </c>
      <c r="B5222" s="80" t="s">
        <v>4009</v>
      </c>
      <c r="C5222" s="18" t="s">
        <v>30</v>
      </c>
      <c r="D5222" s="19">
        <v>434.57</v>
      </c>
    </row>
    <row r="5223" spans="1:4" ht="26.25" x14ac:dyDescent="0.25">
      <c r="A5223" s="18">
        <v>105142</v>
      </c>
      <c r="B5223" s="80" t="s">
        <v>4010</v>
      </c>
      <c r="C5223" s="18" t="s">
        <v>30</v>
      </c>
      <c r="D5223" s="19">
        <v>7.84</v>
      </c>
    </row>
    <row r="5224" spans="1:4" ht="26.25" x14ac:dyDescent="0.25">
      <c r="A5224" s="18">
        <v>105143</v>
      </c>
      <c r="B5224" s="80" t="s">
        <v>4011</v>
      </c>
      <c r="C5224" s="18" t="s">
        <v>30</v>
      </c>
      <c r="D5224" s="19">
        <v>11.81</v>
      </c>
    </row>
    <row r="5225" spans="1:4" ht="26.25" x14ac:dyDescent="0.25">
      <c r="A5225" s="18">
        <v>105144</v>
      </c>
      <c r="B5225" s="80" t="s">
        <v>4012</v>
      </c>
      <c r="C5225" s="18" t="s">
        <v>30</v>
      </c>
      <c r="D5225" s="19">
        <v>25.13</v>
      </c>
    </row>
    <row r="5226" spans="1:4" ht="26.25" x14ac:dyDescent="0.25">
      <c r="A5226" s="18">
        <v>105173</v>
      </c>
      <c r="B5226" s="80" t="s">
        <v>4013</v>
      </c>
      <c r="C5226" s="18" t="s">
        <v>30</v>
      </c>
      <c r="D5226" s="19">
        <v>88.71</v>
      </c>
    </row>
    <row r="5227" spans="1:4" ht="26.25" x14ac:dyDescent="0.25">
      <c r="A5227" s="18">
        <v>105175</v>
      </c>
      <c r="B5227" s="80" t="s">
        <v>4014</v>
      </c>
      <c r="C5227" s="18" t="s">
        <v>30</v>
      </c>
      <c r="D5227" s="19">
        <v>126.86</v>
      </c>
    </row>
    <row r="5228" spans="1:4" ht="26.25" x14ac:dyDescent="0.25">
      <c r="A5228" s="18">
        <v>105174</v>
      </c>
      <c r="B5228" s="80" t="s">
        <v>4015</v>
      </c>
      <c r="C5228" s="18" t="s">
        <v>30</v>
      </c>
      <c r="D5228" s="19">
        <v>128.4</v>
      </c>
    </row>
    <row r="5229" spans="1:4" ht="26.25" x14ac:dyDescent="0.25">
      <c r="A5229" s="18">
        <v>105145</v>
      </c>
      <c r="B5229" s="80" t="s">
        <v>4016</v>
      </c>
      <c r="C5229" s="18" t="s">
        <v>30</v>
      </c>
      <c r="D5229" s="19">
        <v>13.68</v>
      </c>
    </row>
    <row r="5230" spans="1:4" ht="26.25" x14ac:dyDescent="0.25">
      <c r="A5230" s="18">
        <v>94606</v>
      </c>
      <c r="B5230" s="80" t="s">
        <v>4017</v>
      </c>
      <c r="C5230" s="18" t="s">
        <v>30</v>
      </c>
      <c r="D5230" s="19">
        <v>84.17</v>
      </c>
    </row>
    <row r="5231" spans="1:4" ht="26.25" x14ac:dyDescent="0.25">
      <c r="A5231" s="18">
        <v>94608</v>
      </c>
      <c r="B5231" s="80" t="s">
        <v>4018</v>
      </c>
      <c r="C5231" s="18" t="s">
        <v>30</v>
      </c>
      <c r="D5231" s="19">
        <v>209.5</v>
      </c>
    </row>
    <row r="5232" spans="1:4" ht="26.25" x14ac:dyDescent="0.25">
      <c r="A5232" s="18">
        <v>94610</v>
      </c>
      <c r="B5232" s="80" t="s">
        <v>4019</v>
      </c>
      <c r="C5232" s="18" t="s">
        <v>30</v>
      </c>
      <c r="D5232" s="19">
        <v>306.02</v>
      </c>
    </row>
    <row r="5233" spans="1:4" ht="26.25" x14ac:dyDescent="0.25">
      <c r="A5233" s="18">
        <v>94657</v>
      </c>
      <c r="B5233" s="80" t="s">
        <v>12513</v>
      </c>
      <c r="C5233" s="18" t="s">
        <v>30</v>
      </c>
      <c r="D5233" s="19">
        <v>4.47</v>
      </c>
    </row>
    <row r="5234" spans="1:4" ht="26.25" x14ac:dyDescent="0.25">
      <c r="A5234" s="18">
        <v>94659</v>
      </c>
      <c r="B5234" s="80" t="s">
        <v>4020</v>
      </c>
      <c r="C5234" s="18" t="s">
        <v>30</v>
      </c>
      <c r="D5234" s="19">
        <v>7.03</v>
      </c>
    </row>
    <row r="5235" spans="1:4" ht="26.25" x14ac:dyDescent="0.25">
      <c r="A5235" s="18">
        <v>94739</v>
      </c>
      <c r="B5235" s="80" t="s">
        <v>4021</v>
      </c>
      <c r="C5235" s="18" t="s">
        <v>30</v>
      </c>
      <c r="D5235" s="19">
        <v>288.31</v>
      </c>
    </row>
    <row r="5236" spans="1:4" ht="26.25" x14ac:dyDescent="0.25">
      <c r="A5236" s="18">
        <v>94725</v>
      </c>
      <c r="B5236" s="80" t="s">
        <v>4022</v>
      </c>
      <c r="C5236" s="18" t="s">
        <v>30</v>
      </c>
      <c r="D5236" s="19">
        <v>8.39</v>
      </c>
    </row>
    <row r="5237" spans="1:4" ht="26.25" x14ac:dyDescent="0.25">
      <c r="A5237" s="18">
        <v>94727</v>
      </c>
      <c r="B5237" s="80" t="s">
        <v>4023</v>
      </c>
      <c r="C5237" s="18" t="s">
        <v>30</v>
      </c>
      <c r="D5237" s="19">
        <v>13.8</v>
      </c>
    </row>
    <row r="5238" spans="1:4" ht="26.25" x14ac:dyDescent="0.25">
      <c r="A5238" s="18">
        <v>94729</v>
      </c>
      <c r="B5238" s="80" t="s">
        <v>4024</v>
      </c>
      <c r="C5238" s="18" t="s">
        <v>30</v>
      </c>
      <c r="D5238" s="19">
        <v>24.08</v>
      </c>
    </row>
    <row r="5239" spans="1:4" ht="26.25" x14ac:dyDescent="0.25">
      <c r="A5239" s="18">
        <v>94731</v>
      </c>
      <c r="B5239" s="80" t="s">
        <v>4025</v>
      </c>
      <c r="C5239" s="18" t="s">
        <v>30</v>
      </c>
      <c r="D5239" s="19">
        <v>31.96</v>
      </c>
    </row>
    <row r="5240" spans="1:4" ht="26.25" x14ac:dyDescent="0.25">
      <c r="A5240" s="18">
        <v>94733</v>
      </c>
      <c r="B5240" s="80" t="s">
        <v>4026</v>
      </c>
      <c r="C5240" s="18" t="s">
        <v>30</v>
      </c>
      <c r="D5240" s="19">
        <v>56.31</v>
      </c>
    </row>
    <row r="5241" spans="1:4" ht="26.25" x14ac:dyDescent="0.25">
      <c r="A5241" s="18">
        <v>94863</v>
      </c>
      <c r="B5241" s="80" t="s">
        <v>4027</v>
      </c>
      <c r="C5241" s="18" t="s">
        <v>30</v>
      </c>
      <c r="D5241" s="19">
        <v>197.86</v>
      </c>
    </row>
    <row r="5242" spans="1:4" ht="26.25" x14ac:dyDescent="0.25">
      <c r="A5242" s="18">
        <v>94737</v>
      </c>
      <c r="B5242" s="80" t="s">
        <v>4028</v>
      </c>
      <c r="C5242" s="18" t="s">
        <v>30</v>
      </c>
      <c r="D5242" s="19">
        <v>235.38</v>
      </c>
    </row>
    <row r="5243" spans="1:4" ht="26.25" x14ac:dyDescent="0.25">
      <c r="A5243" s="18">
        <v>94465</v>
      </c>
      <c r="B5243" s="80" t="s">
        <v>4029</v>
      </c>
      <c r="C5243" s="18" t="s">
        <v>30</v>
      </c>
      <c r="D5243" s="19">
        <v>53.46</v>
      </c>
    </row>
    <row r="5244" spans="1:4" ht="26.25" x14ac:dyDescent="0.25">
      <c r="A5244" s="18">
        <v>94467</v>
      </c>
      <c r="B5244" s="80" t="s">
        <v>4030</v>
      </c>
      <c r="C5244" s="18" t="s">
        <v>30</v>
      </c>
      <c r="D5244" s="19">
        <v>85.86</v>
      </c>
    </row>
    <row r="5245" spans="1:4" ht="26.25" x14ac:dyDescent="0.25">
      <c r="A5245" s="18">
        <v>94469</v>
      </c>
      <c r="B5245" s="80" t="s">
        <v>4031</v>
      </c>
      <c r="C5245" s="18" t="s">
        <v>30</v>
      </c>
      <c r="D5245" s="19">
        <v>122.61</v>
      </c>
    </row>
    <row r="5246" spans="1:4" ht="26.25" x14ac:dyDescent="0.25">
      <c r="A5246" s="18">
        <v>96746</v>
      </c>
      <c r="B5246" s="80" t="s">
        <v>4032</v>
      </c>
      <c r="C5246" s="18" t="s">
        <v>30</v>
      </c>
      <c r="D5246" s="19">
        <v>110.97</v>
      </c>
    </row>
    <row r="5247" spans="1:4" x14ac:dyDescent="0.25">
      <c r="A5247" s="18">
        <v>96736</v>
      </c>
      <c r="B5247" s="80" t="s">
        <v>4033</v>
      </c>
      <c r="C5247" s="18" t="s">
        <v>30</v>
      </c>
      <c r="D5247" s="19">
        <v>6.08</v>
      </c>
    </row>
    <row r="5248" spans="1:4" x14ac:dyDescent="0.25">
      <c r="A5248" s="18">
        <v>96737</v>
      </c>
      <c r="B5248" s="80" t="s">
        <v>4034</v>
      </c>
      <c r="C5248" s="18" t="s">
        <v>30</v>
      </c>
      <c r="D5248" s="19">
        <v>6.26</v>
      </c>
    </row>
    <row r="5249" spans="1:4" ht="26.25" x14ac:dyDescent="0.25">
      <c r="A5249" s="18">
        <v>96739</v>
      </c>
      <c r="B5249" s="80" t="s">
        <v>4035</v>
      </c>
      <c r="C5249" s="18" t="s">
        <v>30</v>
      </c>
      <c r="D5249" s="19">
        <v>8.61</v>
      </c>
    </row>
    <row r="5250" spans="1:4" ht="26.25" x14ac:dyDescent="0.25">
      <c r="A5250" s="18">
        <v>96741</v>
      </c>
      <c r="B5250" s="80" t="s">
        <v>4036</v>
      </c>
      <c r="C5250" s="18" t="s">
        <v>30</v>
      </c>
      <c r="D5250" s="19">
        <v>16.690000000000001</v>
      </c>
    </row>
    <row r="5251" spans="1:4" ht="26.25" x14ac:dyDescent="0.25">
      <c r="A5251" s="18">
        <v>96742</v>
      </c>
      <c r="B5251" s="80" t="s">
        <v>4037</v>
      </c>
      <c r="C5251" s="18" t="s">
        <v>30</v>
      </c>
      <c r="D5251" s="19">
        <v>20.51</v>
      </c>
    </row>
    <row r="5252" spans="1:4" ht="26.25" x14ac:dyDescent="0.25">
      <c r="A5252" s="18">
        <v>96743</v>
      </c>
      <c r="B5252" s="80" t="s">
        <v>4038</v>
      </c>
      <c r="C5252" s="18" t="s">
        <v>30</v>
      </c>
      <c r="D5252" s="19">
        <v>31.97</v>
      </c>
    </row>
    <row r="5253" spans="1:4" ht="26.25" x14ac:dyDescent="0.25">
      <c r="A5253" s="18">
        <v>96744</v>
      </c>
      <c r="B5253" s="80" t="s">
        <v>4039</v>
      </c>
      <c r="C5253" s="18" t="s">
        <v>30</v>
      </c>
      <c r="D5253" s="19">
        <v>53.87</v>
      </c>
    </row>
    <row r="5254" spans="1:4" ht="26.25" x14ac:dyDescent="0.25">
      <c r="A5254" s="18">
        <v>96745</v>
      </c>
      <c r="B5254" s="80" t="s">
        <v>4040</v>
      </c>
      <c r="C5254" s="18" t="s">
        <v>30</v>
      </c>
      <c r="D5254" s="19">
        <v>84.39</v>
      </c>
    </row>
    <row r="5255" spans="1:4" ht="26.25" x14ac:dyDescent="0.25">
      <c r="A5255" s="18">
        <v>94671</v>
      </c>
      <c r="B5255" s="80" t="s">
        <v>4041</v>
      </c>
      <c r="C5255" s="18" t="s">
        <v>30</v>
      </c>
      <c r="D5255" s="19">
        <v>123.78</v>
      </c>
    </row>
    <row r="5256" spans="1:4" ht="26.25" x14ac:dyDescent="0.25">
      <c r="A5256" s="18">
        <v>94661</v>
      </c>
      <c r="B5256" s="80" t="s">
        <v>4042</v>
      </c>
      <c r="C5256" s="18" t="s">
        <v>30</v>
      </c>
      <c r="D5256" s="19">
        <v>11.25</v>
      </c>
    </row>
    <row r="5257" spans="1:4" ht="26.25" x14ac:dyDescent="0.25">
      <c r="A5257" s="18">
        <v>94663</v>
      </c>
      <c r="B5257" s="80" t="s">
        <v>4043</v>
      </c>
      <c r="C5257" s="18" t="s">
        <v>30</v>
      </c>
      <c r="D5257" s="19">
        <v>14</v>
      </c>
    </row>
    <row r="5258" spans="1:4" ht="26.25" x14ac:dyDescent="0.25">
      <c r="A5258" s="18">
        <v>94665</v>
      </c>
      <c r="B5258" s="80" t="s">
        <v>4044</v>
      </c>
      <c r="C5258" s="18" t="s">
        <v>30</v>
      </c>
      <c r="D5258" s="19">
        <v>27.98</v>
      </c>
    </row>
    <row r="5259" spans="1:4" ht="26.25" x14ac:dyDescent="0.25">
      <c r="A5259" s="18">
        <v>94667</v>
      </c>
      <c r="B5259" s="80" t="s">
        <v>4045</v>
      </c>
      <c r="C5259" s="18" t="s">
        <v>30</v>
      </c>
      <c r="D5259" s="19">
        <v>41.16</v>
      </c>
    </row>
    <row r="5260" spans="1:4" ht="26.25" x14ac:dyDescent="0.25">
      <c r="A5260" s="18">
        <v>94669</v>
      </c>
      <c r="B5260" s="80" t="s">
        <v>4046</v>
      </c>
      <c r="C5260" s="18" t="s">
        <v>30</v>
      </c>
      <c r="D5260" s="19">
        <v>75.37</v>
      </c>
    </row>
    <row r="5261" spans="1:4" ht="26.25" x14ac:dyDescent="0.25">
      <c r="A5261" s="18">
        <v>105177</v>
      </c>
      <c r="B5261" s="80" t="s">
        <v>4047</v>
      </c>
      <c r="C5261" s="18" t="s">
        <v>30</v>
      </c>
      <c r="D5261" s="19">
        <v>143.02000000000001</v>
      </c>
    </row>
    <row r="5262" spans="1:4" ht="26.25" x14ac:dyDescent="0.25">
      <c r="A5262" s="18">
        <v>105176</v>
      </c>
      <c r="B5262" s="80" t="s">
        <v>4048</v>
      </c>
      <c r="C5262" s="18" t="s">
        <v>30</v>
      </c>
      <c r="D5262" s="19">
        <v>160.65</v>
      </c>
    </row>
    <row r="5263" spans="1:4" ht="26.25" x14ac:dyDescent="0.25">
      <c r="A5263" s="18">
        <v>94466</v>
      </c>
      <c r="B5263" s="80" t="s">
        <v>4049</v>
      </c>
      <c r="C5263" s="18" t="s">
        <v>30</v>
      </c>
      <c r="D5263" s="19">
        <v>53.49</v>
      </c>
    </row>
    <row r="5264" spans="1:4" ht="26.25" x14ac:dyDescent="0.25">
      <c r="A5264" s="18">
        <v>94468</v>
      </c>
      <c r="B5264" s="80" t="s">
        <v>4050</v>
      </c>
      <c r="C5264" s="18" t="s">
        <v>30</v>
      </c>
      <c r="D5264" s="19">
        <v>75.459999999999994</v>
      </c>
    </row>
    <row r="5265" spans="1:4" ht="26.25" x14ac:dyDescent="0.25">
      <c r="A5265" s="18">
        <v>94470</v>
      </c>
      <c r="B5265" s="80" t="s">
        <v>4051</v>
      </c>
      <c r="C5265" s="18" t="s">
        <v>30</v>
      </c>
      <c r="D5265" s="19">
        <v>113.35</v>
      </c>
    </row>
    <row r="5266" spans="1:4" ht="26.25" x14ac:dyDescent="0.25">
      <c r="A5266" s="18">
        <v>105225</v>
      </c>
      <c r="B5266" s="80" t="s">
        <v>4052</v>
      </c>
      <c r="C5266" s="18" t="s">
        <v>30</v>
      </c>
      <c r="D5266" s="19">
        <v>20.58</v>
      </c>
    </row>
    <row r="5267" spans="1:4" ht="26.25" x14ac:dyDescent="0.25">
      <c r="A5267" s="18">
        <v>105226</v>
      </c>
      <c r="B5267" s="80" t="s">
        <v>4053</v>
      </c>
      <c r="C5267" s="18" t="s">
        <v>30</v>
      </c>
      <c r="D5267" s="19">
        <v>49.12</v>
      </c>
    </row>
    <row r="5268" spans="1:4" ht="26.25" x14ac:dyDescent="0.25">
      <c r="A5268" s="18">
        <v>105227</v>
      </c>
      <c r="B5268" s="80" t="s">
        <v>4054</v>
      </c>
      <c r="C5268" s="18" t="s">
        <v>30</v>
      </c>
      <c r="D5268" s="19">
        <v>70.510000000000005</v>
      </c>
    </row>
    <row r="5269" spans="1:4" ht="26.25" x14ac:dyDescent="0.25">
      <c r="A5269" s="18">
        <v>105212</v>
      </c>
      <c r="B5269" s="80" t="s">
        <v>4055</v>
      </c>
      <c r="C5269" s="18" t="s">
        <v>30</v>
      </c>
      <c r="D5269" s="19">
        <v>242.78</v>
      </c>
    </row>
    <row r="5270" spans="1:4" ht="26.25" x14ac:dyDescent="0.25">
      <c r="A5270" s="18">
        <v>105211</v>
      </c>
      <c r="B5270" s="80" t="s">
        <v>4056</v>
      </c>
      <c r="C5270" s="18" t="s">
        <v>30</v>
      </c>
      <c r="D5270" s="19">
        <v>244.81</v>
      </c>
    </row>
    <row r="5271" spans="1:4" ht="26.25" x14ac:dyDescent="0.25">
      <c r="A5271" s="18">
        <v>105189</v>
      </c>
      <c r="B5271" s="80" t="s">
        <v>4057</v>
      </c>
      <c r="C5271" s="18" t="s">
        <v>30</v>
      </c>
      <c r="D5271" s="19">
        <v>24.94</v>
      </c>
    </row>
    <row r="5272" spans="1:4" ht="26.25" x14ac:dyDescent="0.25">
      <c r="A5272" s="18">
        <v>105190</v>
      </c>
      <c r="B5272" s="80" t="s">
        <v>4058</v>
      </c>
      <c r="C5272" s="18" t="s">
        <v>30</v>
      </c>
      <c r="D5272" s="19">
        <v>31.28</v>
      </c>
    </row>
    <row r="5273" spans="1:4" ht="26.25" x14ac:dyDescent="0.25">
      <c r="A5273" s="18">
        <v>94625</v>
      </c>
      <c r="B5273" s="80" t="s">
        <v>4059</v>
      </c>
      <c r="C5273" s="18" t="s">
        <v>30</v>
      </c>
      <c r="D5273" s="19">
        <v>1556.84</v>
      </c>
    </row>
    <row r="5274" spans="1:4" ht="26.25" x14ac:dyDescent="0.25">
      <c r="A5274" s="18">
        <v>94622</v>
      </c>
      <c r="B5274" s="80" t="s">
        <v>4060</v>
      </c>
      <c r="C5274" s="18" t="s">
        <v>30</v>
      </c>
      <c r="D5274" s="19">
        <v>209.01</v>
      </c>
    </row>
    <row r="5275" spans="1:4" ht="26.25" x14ac:dyDescent="0.25">
      <c r="A5275" s="18">
        <v>94623</v>
      </c>
      <c r="B5275" s="80" t="s">
        <v>4061</v>
      </c>
      <c r="C5275" s="18" t="s">
        <v>30</v>
      </c>
      <c r="D5275" s="19">
        <v>494.82</v>
      </c>
    </row>
    <row r="5276" spans="1:4" ht="26.25" x14ac:dyDescent="0.25">
      <c r="A5276" s="18">
        <v>94624</v>
      </c>
      <c r="B5276" s="80" t="s">
        <v>4062</v>
      </c>
      <c r="C5276" s="18" t="s">
        <v>30</v>
      </c>
      <c r="D5276" s="19">
        <v>744.34</v>
      </c>
    </row>
    <row r="5277" spans="1:4" ht="26.25" x14ac:dyDescent="0.25">
      <c r="A5277" s="18">
        <v>94763</v>
      </c>
      <c r="B5277" s="80" t="s">
        <v>4063</v>
      </c>
      <c r="C5277" s="18" t="s">
        <v>30</v>
      </c>
      <c r="D5277" s="19">
        <v>438.12</v>
      </c>
    </row>
    <row r="5278" spans="1:4" ht="26.25" x14ac:dyDescent="0.25">
      <c r="A5278" s="18">
        <v>94756</v>
      </c>
      <c r="B5278" s="80" t="s">
        <v>4064</v>
      </c>
      <c r="C5278" s="18" t="s">
        <v>30</v>
      </c>
      <c r="D5278" s="19">
        <v>15.2</v>
      </c>
    </row>
    <row r="5279" spans="1:4" ht="26.25" x14ac:dyDescent="0.25">
      <c r="A5279" s="18">
        <v>94757</v>
      </c>
      <c r="B5279" s="80" t="s">
        <v>4065</v>
      </c>
      <c r="C5279" s="18" t="s">
        <v>30</v>
      </c>
      <c r="D5279" s="19">
        <v>24.18</v>
      </c>
    </row>
    <row r="5280" spans="1:4" ht="26.25" x14ac:dyDescent="0.25">
      <c r="A5280" s="18">
        <v>94758</v>
      </c>
      <c r="B5280" s="80" t="s">
        <v>4066</v>
      </c>
      <c r="C5280" s="18" t="s">
        <v>30</v>
      </c>
      <c r="D5280" s="19">
        <v>62.66</v>
      </c>
    </row>
    <row r="5281" spans="1:4" ht="26.25" x14ac:dyDescent="0.25">
      <c r="A5281" s="18">
        <v>94759</v>
      </c>
      <c r="B5281" s="80" t="s">
        <v>4067</v>
      </c>
      <c r="C5281" s="18" t="s">
        <v>30</v>
      </c>
      <c r="D5281" s="19">
        <v>79.760000000000005</v>
      </c>
    </row>
    <row r="5282" spans="1:4" ht="26.25" x14ac:dyDescent="0.25">
      <c r="A5282" s="18">
        <v>94760</v>
      </c>
      <c r="B5282" s="80" t="s">
        <v>4068</v>
      </c>
      <c r="C5282" s="18" t="s">
        <v>30</v>
      </c>
      <c r="D5282" s="19">
        <v>127.3</v>
      </c>
    </row>
    <row r="5283" spans="1:4" ht="26.25" x14ac:dyDescent="0.25">
      <c r="A5283" s="18">
        <v>94761</v>
      </c>
      <c r="B5283" s="80" t="s">
        <v>4069</v>
      </c>
      <c r="C5283" s="18" t="s">
        <v>30</v>
      </c>
      <c r="D5283" s="19">
        <v>276.49</v>
      </c>
    </row>
    <row r="5284" spans="1:4" ht="26.25" x14ac:dyDescent="0.25">
      <c r="A5284" s="18">
        <v>94762</v>
      </c>
      <c r="B5284" s="80" t="s">
        <v>4070</v>
      </c>
      <c r="C5284" s="18" t="s">
        <v>30</v>
      </c>
      <c r="D5284" s="19">
        <v>334.55</v>
      </c>
    </row>
    <row r="5285" spans="1:4" ht="26.25" x14ac:dyDescent="0.25">
      <c r="A5285" s="18">
        <v>94462</v>
      </c>
      <c r="B5285" s="80" t="s">
        <v>4071</v>
      </c>
      <c r="C5285" s="18" t="s">
        <v>37</v>
      </c>
      <c r="D5285" s="19">
        <v>96.91</v>
      </c>
    </row>
    <row r="5286" spans="1:4" ht="26.25" x14ac:dyDescent="0.25">
      <c r="A5286" s="18">
        <v>94463</v>
      </c>
      <c r="B5286" s="80" t="s">
        <v>4072</v>
      </c>
      <c r="C5286" s="18" t="s">
        <v>37</v>
      </c>
      <c r="D5286" s="19">
        <v>118.75</v>
      </c>
    </row>
    <row r="5287" spans="1:4" ht="26.25" x14ac:dyDescent="0.25">
      <c r="A5287" s="18">
        <v>94464</v>
      </c>
      <c r="B5287" s="80" t="s">
        <v>4073</v>
      </c>
      <c r="C5287" s="18" t="s">
        <v>37</v>
      </c>
      <c r="D5287" s="19">
        <v>155.78</v>
      </c>
    </row>
    <row r="5288" spans="1:4" ht="26.25" x14ac:dyDescent="0.25">
      <c r="A5288" s="18">
        <v>94605</v>
      </c>
      <c r="B5288" s="80" t="s">
        <v>4074</v>
      </c>
      <c r="C5288" s="18" t="s">
        <v>37</v>
      </c>
      <c r="D5288" s="19">
        <v>661.48</v>
      </c>
    </row>
    <row r="5289" spans="1:4" ht="26.25" x14ac:dyDescent="0.25">
      <c r="A5289" s="18">
        <v>94602</v>
      </c>
      <c r="B5289" s="80" t="s">
        <v>4075</v>
      </c>
      <c r="C5289" s="18" t="s">
        <v>37</v>
      </c>
      <c r="D5289" s="19">
        <v>234.49</v>
      </c>
    </row>
    <row r="5290" spans="1:4" ht="26.25" x14ac:dyDescent="0.25">
      <c r="A5290" s="18">
        <v>94603</v>
      </c>
      <c r="B5290" s="80" t="s">
        <v>4076</v>
      </c>
      <c r="C5290" s="18" t="s">
        <v>37</v>
      </c>
      <c r="D5290" s="19">
        <v>320.39</v>
      </c>
    </row>
    <row r="5291" spans="1:4" ht="26.25" x14ac:dyDescent="0.25">
      <c r="A5291" s="18">
        <v>94604</v>
      </c>
      <c r="B5291" s="80" t="s">
        <v>4077</v>
      </c>
      <c r="C5291" s="18" t="s">
        <v>37</v>
      </c>
      <c r="D5291" s="19">
        <v>456.5</v>
      </c>
    </row>
    <row r="5292" spans="1:4" ht="26.25" x14ac:dyDescent="0.25">
      <c r="A5292" s="18">
        <v>94723</v>
      </c>
      <c r="B5292" s="80" t="s">
        <v>4078</v>
      </c>
      <c r="C5292" s="18" t="s">
        <v>37</v>
      </c>
      <c r="D5292" s="19">
        <v>568.79</v>
      </c>
    </row>
    <row r="5293" spans="1:4" ht="26.25" x14ac:dyDescent="0.25">
      <c r="A5293" s="18">
        <v>94716</v>
      </c>
      <c r="B5293" s="80" t="s">
        <v>4079</v>
      </c>
      <c r="C5293" s="18" t="s">
        <v>37</v>
      </c>
      <c r="D5293" s="19">
        <v>27.73</v>
      </c>
    </row>
    <row r="5294" spans="1:4" ht="26.25" x14ac:dyDescent="0.25">
      <c r="A5294" s="18">
        <v>94717</v>
      </c>
      <c r="B5294" s="80" t="s">
        <v>4080</v>
      </c>
      <c r="C5294" s="18" t="s">
        <v>37</v>
      </c>
      <c r="D5294" s="19">
        <v>46.7</v>
      </c>
    </row>
    <row r="5295" spans="1:4" ht="26.25" x14ac:dyDescent="0.25">
      <c r="A5295" s="18">
        <v>94718</v>
      </c>
      <c r="B5295" s="80" t="s">
        <v>4081</v>
      </c>
      <c r="C5295" s="18" t="s">
        <v>37</v>
      </c>
      <c r="D5295" s="19">
        <v>60.98</v>
      </c>
    </row>
    <row r="5296" spans="1:4" ht="26.25" x14ac:dyDescent="0.25">
      <c r="A5296" s="18">
        <v>94719</v>
      </c>
      <c r="B5296" s="80" t="s">
        <v>4082</v>
      </c>
      <c r="C5296" s="18" t="s">
        <v>37</v>
      </c>
      <c r="D5296" s="19">
        <v>81.430000000000007</v>
      </c>
    </row>
    <row r="5297" spans="1:4" ht="26.25" x14ac:dyDescent="0.25">
      <c r="A5297" s="18">
        <v>94720</v>
      </c>
      <c r="B5297" s="80" t="s">
        <v>4083</v>
      </c>
      <c r="C5297" s="18" t="s">
        <v>37</v>
      </c>
      <c r="D5297" s="19">
        <v>119.23</v>
      </c>
    </row>
    <row r="5298" spans="1:4" ht="26.25" x14ac:dyDescent="0.25">
      <c r="A5298" s="18">
        <v>94721</v>
      </c>
      <c r="B5298" s="80" t="s">
        <v>4084</v>
      </c>
      <c r="C5298" s="18" t="s">
        <v>37</v>
      </c>
      <c r="D5298" s="19">
        <v>193.2</v>
      </c>
    </row>
    <row r="5299" spans="1:4" ht="26.25" x14ac:dyDescent="0.25">
      <c r="A5299" s="18">
        <v>94722</v>
      </c>
      <c r="B5299" s="80" t="s">
        <v>4085</v>
      </c>
      <c r="C5299" s="18" t="s">
        <v>37</v>
      </c>
      <c r="D5299" s="19">
        <v>301.62</v>
      </c>
    </row>
    <row r="5300" spans="1:4" ht="26.25" x14ac:dyDescent="0.25">
      <c r="A5300" s="18">
        <v>96726</v>
      </c>
      <c r="B5300" s="80" t="s">
        <v>12514</v>
      </c>
      <c r="C5300" s="18" t="s">
        <v>37</v>
      </c>
      <c r="D5300" s="19">
        <v>164.1</v>
      </c>
    </row>
    <row r="5301" spans="1:4" ht="26.25" x14ac:dyDescent="0.25">
      <c r="A5301" s="18">
        <v>96735</v>
      </c>
      <c r="B5301" s="80" t="s">
        <v>12515</v>
      </c>
      <c r="C5301" s="18" t="s">
        <v>37</v>
      </c>
      <c r="D5301" s="19">
        <v>309.64999999999998</v>
      </c>
    </row>
    <row r="5302" spans="1:4" ht="26.25" x14ac:dyDescent="0.25">
      <c r="A5302" s="18">
        <v>96718</v>
      </c>
      <c r="B5302" s="80" t="s">
        <v>12516</v>
      </c>
      <c r="C5302" s="18" t="s">
        <v>37</v>
      </c>
      <c r="D5302" s="19">
        <v>14.78</v>
      </c>
    </row>
    <row r="5303" spans="1:4" ht="26.25" x14ac:dyDescent="0.25">
      <c r="A5303" s="18">
        <v>96727</v>
      </c>
      <c r="B5303" s="80" t="s">
        <v>12517</v>
      </c>
      <c r="C5303" s="18" t="s">
        <v>37</v>
      </c>
      <c r="D5303" s="19">
        <v>16.84</v>
      </c>
    </row>
    <row r="5304" spans="1:4" ht="26.25" x14ac:dyDescent="0.25">
      <c r="A5304" s="18">
        <v>96719</v>
      </c>
      <c r="B5304" s="80" t="s">
        <v>12518</v>
      </c>
      <c r="C5304" s="18" t="s">
        <v>37</v>
      </c>
      <c r="D5304" s="19">
        <v>18.89</v>
      </c>
    </row>
    <row r="5305" spans="1:4" ht="26.25" x14ac:dyDescent="0.25">
      <c r="A5305" s="18">
        <v>96728</v>
      </c>
      <c r="B5305" s="80" t="s">
        <v>12519</v>
      </c>
      <c r="C5305" s="18" t="s">
        <v>37</v>
      </c>
      <c r="D5305" s="19">
        <v>21.71</v>
      </c>
    </row>
    <row r="5306" spans="1:4" ht="26.25" x14ac:dyDescent="0.25">
      <c r="A5306" s="18">
        <v>96720</v>
      </c>
      <c r="B5306" s="80" t="s">
        <v>12520</v>
      </c>
      <c r="C5306" s="18" t="s">
        <v>37</v>
      </c>
      <c r="D5306" s="19">
        <v>17.170000000000002</v>
      </c>
    </row>
    <row r="5307" spans="1:4" ht="26.25" x14ac:dyDescent="0.25">
      <c r="A5307" s="18">
        <v>96729</v>
      </c>
      <c r="B5307" s="80" t="s">
        <v>12521</v>
      </c>
      <c r="C5307" s="18" t="s">
        <v>37</v>
      </c>
      <c r="D5307" s="19">
        <v>27.97</v>
      </c>
    </row>
    <row r="5308" spans="1:4" ht="26.25" x14ac:dyDescent="0.25">
      <c r="A5308" s="18">
        <v>96721</v>
      </c>
      <c r="B5308" s="80" t="s">
        <v>12522</v>
      </c>
      <c r="C5308" s="18" t="s">
        <v>37</v>
      </c>
      <c r="D5308" s="19">
        <v>22.3</v>
      </c>
    </row>
    <row r="5309" spans="1:4" ht="26.25" x14ac:dyDescent="0.25">
      <c r="A5309" s="18">
        <v>96730</v>
      </c>
      <c r="B5309" s="80" t="s">
        <v>12523</v>
      </c>
      <c r="C5309" s="18" t="s">
        <v>37</v>
      </c>
      <c r="D5309" s="19">
        <v>38.630000000000003</v>
      </c>
    </row>
    <row r="5310" spans="1:4" ht="26.25" x14ac:dyDescent="0.25">
      <c r="A5310" s="18">
        <v>96722</v>
      </c>
      <c r="B5310" s="80" t="s">
        <v>12524</v>
      </c>
      <c r="C5310" s="18" t="s">
        <v>37</v>
      </c>
      <c r="D5310" s="19">
        <v>34.15</v>
      </c>
    </row>
    <row r="5311" spans="1:4" ht="26.25" x14ac:dyDescent="0.25">
      <c r="A5311" s="18">
        <v>96731</v>
      </c>
      <c r="B5311" s="80" t="s">
        <v>12525</v>
      </c>
      <c r="C5311" s="18" t="s">
        <v>37</v>
      </c>
      <c r="D5311" s="19">
        <v>58.32</v>
      </c>
    </row>
    <row r="5312" spans="1:4" ht="26.25" x14ac:dyDescent="0.25">
      <c r="A5312" s="18">
        <v>96723</v>
      </c>
      <c r="B5312" s="80" t="s">
        <v>12526</v>
      </c>
      <c r="C5312" s="18" t="s">
        <v>37</v>
      </c>
      <c r="D5312" s="19">
        <v>52.95</v>
      </c>
    </row>
    <row r="5313" spans="1:4" ht="26.25" x14ac:dyDescent="0.25">
      <c r="A5313" s="18">
        <v>96732</v>
      </c>
      <c r="B5313" s="80" t="s">
        <v>12527</v>
      </c>
      <c r="C5313" s="18" t="s">
        <v>37</v>
      </c>
      <c r="D5313" s="19">
        <v>98.11</v>
      </c>
    </row>
    <row r="5314" spans="1:4" ht="26.25" x14ac:dyDescent="0.25">
      <c r="A5314" s="18">
        <v>96724</v>
      </c>
      <c r="B5314" s="80" t="s">
        <v>12528</v>
      </c>
      <c r="C5314" s="18" t="s">
        <v>37</v>
      </c>
      <c r="D5314" s="19">
        <v>67.98</v>
      </c>
    </row>
    <row r="5315" spans="1:4" ht="26.25" x14ac:dyDescent="0.25">
      <c r="A5315" s="18">
        <v>96733</v>
      </c>
      <c r="B5315" s="80" t="s">
        <v>12529</v>
      </c>
      <c r="C5315" s="18" t="s">
        <v>37</v>
      </c>
      <c r="D5315" s="19">
        <v>133.63</v>
      </c>
    </row>
    <row r="5316" spans="1:4" ht="26.25" x14ac:dyDescent="0.25">
      <c r="A5316" s="18">
        <v>96725</v>
      </c>
      <c r="B5316" s="80" t="s">
        <v>12530</v>
      </c>
      <c r="C5316" s="18" t="s">
        <v>37</v>
      </c>
      <c r="D5316" s="19">
        <v>111.06</v>
      </c>
    </row>
    <row r="5317" spans="1:4" ht="26.25" x14ac:dyDescent="0.25">
      <c r="A5317" s="18">
        <v>96734</v>
      </c>
      <c r="B5317" s="80" t="s">
        <v>12531</v>
      </c>
      <c r="C5317" s="18" t="s">
        <v>37</v>
      </c>
      <c r="D5317" s="19">
        <v>222.65</v>
      </c>
    </row>
    <row r="5318" spans="1:4" ht="26.25" x14ac:dyDescent="0.25">
      <c r="A5318" s="18">
        <v>94655</v>
      </c>
      <c r="B5318" s="80" t="s">
        <v>4086</v>
      </c>
      <c r="C5318" s="18" t="s">
        <v>37</v>
      </c>
      <c r="D5318" s="19">
        <v>143.1</v>
      </c>
    </row>
    <row r="5319" spans="1:4" ht="26.25" x14ac:dyDescent="0.25">
      <c r="A5319" s="18">
        <v>94648</v>
      </c>
      <c r="B5319" s="80" t="s">
        <v>12532</v>
      </c>
      <c r="C5319" s="18" t="s">
        <v>37</v>
      </c>
      <c r="D5319" s="19">
        <v>7.91</v>
      </c>
    </row>
    <row r="5320" spans="1:4" ht="26.25" x14ac:dyDescent="0.25">
      <c r="A5320" s="18">
        <v>94649</v>
      </c>
      <c r="B5320" s="80" t="s">
        <v>4087</v>
      </c>
      <c r="C5320" s="18" t="s">
        <v>37</v>
      </c>
      <c r="D5320" s="19">
        <v>14.88</v>
      </c>
    </row>
    <row r="5321" spans="1:4" ht="26.25" x14ac:dyDescent="0.25">
      <c r="A5321" s="18">
        <v>94650</v>
      </c>
      <c r="B5321" s="80" t="s">
        <v>4088</v>
      </c>
      <c r="C5321" s="18" t="s">
        <v>37</v>
      </c>
      <c r="D5321" s="19">
        <v>22.59</v>
      </c>
    </row>
    <row r="5322" spans="1:4" ht="26.25" x14ac:dyDescent="0.25">
      <c r="A5322" s="18">
        <v>94651</v>
      </c>
      <c r="B5322" s="80" t="s">
        <v>4089</v>
      </c>
      <c r="C5322" s="18" t="s">
        <v>37</v>
      </c>
      <c r="D5322" s="19">
        <v>26.12</v>
      </c>
    </row>
    <row r="5323" spans="1:4" ht="26.25" x14ac:dyDescent="0.25">
      <c r="A5323" s="18">
        <v>94652</v>
      </c>
      <c r="B5323" s="80" t="s">
        <v>4090</v>
      </c>
      <c r="C5323" s="18" t="s">
        <v>37</v>
      </c>
      <c r="D5323" s="19">
        <v>41.11</v>
      </c>
    </row>
    <row r="5324" spans="1:4" ht="26.25" x14ac:dyDescent="0.25">
      <c r="A5324" s="18">
        <v>94653</v>
      </c>
      <c r="B5324" s="80" t="s">
        <v>4091</v>
      </c>
      <c r="C5324" s="18" t="s">
        <v>37</v>
      </c>
      <c r="D5324" s="19">
        <v>66.58</v>
      </c>
    </row>
    <row r="5325" spans="1:4" ht="26.25" x14ac:dyDescent="0.25">
      <c r="A5325" s="18">
        <v>94654</v>
      </c>
      <c r="B5325" s="80" t="s">
        <v>4092</v>
      </c>
      <c r="C5325" s="18" t="s">
        <v>37</v>
      </c>
      <c r="D5325" s="19">
        <v>90.93</v>
      </c>
    </row>
    <row r="5326" spans="1:4" ht="26.25" x14ac:dyDescent="0.25">
      <c r="A5326" s="18">
        <v>94689</v>
      </c>
      <c r="B5326" s="80" t="s">
        <v>12533</v>
      </c>
      <c r="C5326" s="18" t="s">
        <v>30</v>
      </c>
      <c r="D5326" s="19">
        <v>10.85</v>
      </c>
    </row>
    <row r="5327" spans="1:4" ht="26.25" x14ac:dyDescent="0.25">
      <c r="A5327" s="18">
        <v>94702</v>
      </c>
      <c r="B5327" s="80" t="s">
        <v>4093</v>
      </c>
      <c r="C5327" s="18" t="s">
        <v>30</v>
      </c>
      <c r="D5327" s="19">
        <v>221.03</v>
      </c>
    </row>
    <row r="5328" spans="1:4" ht="26.25" x14ac:dyDescent="0.25">
      <c r="A5328" s="18">
        <v>94691</v>
      </c>
      <c r="B5328" s="80" t="s">
        <v>12534</v>
      </c>
      <c r="C5328" s="18" t="s">
        <v>30</v>
      </c>
      <c r="D5328" s="19">
        <v>15.69</v>
      </c>
    </row>
    <row r="5329" spans="1:4" ht="26.25" x14ac:dyDescent="0.25">
      <c r="A5329" s="18">
        <v>94693</v>
      </c>
      <c r="B5329" s="80" t="s">
        <v>4094</v>
      </c>
      <c r="C5329" s="18" t="s">
        <v>30</v>
      </c>
      <c r="D5329" s="19">
        <v>20.54</v>
      </c>
    </row>
    <row r="5330" spans="1:4" ht="26.25" x14ac:dyDescent="0.25">
      <c r="A5330" s="18">
        <v>94695</v>
      </c>
      <c r="B5330" s="80" t="s">
        <v>4095</v>
      </c>
      <c r="C5330" s="18" t="s">
        <v>30</v>
      </c>
      <c r="D5330" s="19">
        <v>36.18</v>
      </c>
    </row>
    <row r="5331" spans="1:4" ht="26.25" x14ac:dyDescent="0.25">
      <c r="A5331" s="18">
        <v>94698</v>
      </c>
      <c r="B5331" s="80" t="s">
        <v>4096</v>
      </c>
      <c r="C5331" s="18" t="s">
        <v>30</v>
      </c>
      <c r="D5331" s="19">
        <v>78.040000000000006</v>
      </c>
    </row>
    <row r="5332" spans="1:4" ht="26.25" x14ac:dyDescent="0.25">
      <c r="A5332" s="18">
        <v>94700</v>
      </c>
      <c r="B5332" s="80" t="s">
        <v>4097</v>
      </c>
      <c r="C5332" s="18" t="s">
        <v>30</v>
      </c>
      <c r="D5332" s="19">
        <v>153.59</v>
      </c>
    </row>
    <row r="5333" spans="1:4" ht="26.25" x14ac:dyDescent="0.25">
      <c r="A5333" s="18">
        <v>94477</v>
      </c>
      <c r="B5333" s="80" t="s">
        <v>4098</v>
      </c>
      <c r="C5333" s="18" t="s">
        <v>30</v>
      </c>
      <c r="D5333" s="19">
        <v>102.65</v>
      </c>
    </row>
    <row r="5334" spans="1:4" ht="26.25" x14ac:dyDescent="0.25">
      <c r="A5334" s="18">
        <v>94478</v>
      </c>
      <c r="B5334" s="80" t="s">
        <v>4099</v>
      </c>
      <c r="C5334" s="18" t="s">
        <v>30</v>
      </c>
      <c r="D5334" s="19">
        <v>169.09</v>
      </c>
    </row>
    <row r="5335" spans="1:4" ht="26.25" x14ac:dyDescent="0.25">
      <c r="A5335" s="18">
        <v>94479</v>
      </c>
      <c r="B5335" s="80" t="s">
        <v>4100</v>
      </c>
      <c r="C5335" s="18" t="s">
        <v>30</v>
      </c>
      <c r="D5335" s="19">
        <v>219.85</v>
      </c>
    </row>
    <row r="5336" spans="1:4" x14ac:dyDescent="0.25">
      <c r="A5336" s="18">
        <v>96764</v>
      </c>
      <c r="B5336" s="80" t="s">
        <v>4101</v>
      </c>
      <c r="C5336" s="18" t="s">
        <v>30</v>
      </c>
      <c r="D5336" s="19">
        <v>305.83999999999997</v>
      </c>
    </row>
    <row r="5337" spans="1:4" x14ac:dyDescent="0.25">
      <c r="A5337" s="18">
        <v>105164</v>
      </c>
      <c r="B5337" s="80" t="s">
        <v>4102</v>
      </c>
      <c r="C5337" s="18" t="s">
        <v>30</v>
      </c>
      <c r="D5337" s="19">
        <v>11.06</v>
      </c>
    </row>
    <row r="5338" spans="1:4" x14ac:dyDescent="0.25">
      <c r="A5338" s="18">
        <v>105165</v>
      </c>
      <c r="B5338" s="80" t="s">
        <v>4103</v>
      </c>
      <c r="C5338" s="18" t="s">
        <v>30</v>
      </c>
      <c r="D5338" s="19">
        <v>11.3</v>
      </c>
    </row>
    <row r="5339" spans="1:4" x14ac:dyDescent="0.25">
      <c r="A5339" s="18">
        <v>96758</v>
      </c>
      <c r="B5339" s="80" t="s">
        <v>4104</v>
      </c>
      <c r="C5339" s="18" t="s">
        <v>30</v>
      </c>
      <c r="D5339" s="19">
        <v>17.21</v>
      </c>
    </row>
    <row r="5340" spans="1:4" x14ac:dyDescent="0.25">
      <c r="A5340" s="18">
        <v>96759</v>
      </c>
      <c r="B5340" s="80" t="s">
        <v>4105</v>
      </c>
      <c r="C5340" s="18" t="s">
        <v>30</v>
      </c>
      <c r="D5340" s="19">
        <v>25.41</v>
      </c>
    </row>
    <row r="5341" spans="1:4" x14ac:dyDescent="0.25">
      <c r="A5341" s="18">
        <v>96760</v>
      </c>
      <c r="B5341" s="80" t="s">
        <v>4106</v>
      </c>
      <c r="C5341" s="18" t="s">
        <v>30</v>
      </c>
      <c r="D5341" s="19">
        <v>41.31</v>
      </c>
    </row>
    <row r="5342" spans="1:4" x14ac:dyDescent="0.25">
      <c r="A5342" s="18">
        <v>96761</v>
      </c>
      <c r="B5342" s="80" t="s">
        <v>4107</v>
      </c>
      <c r="C5342" s="18" t="s">
        <v>30</v>
      </c>
      <c r="D5342" s="19">
        <v>61.56</v>
      </c>
    </row>
    <row r="5343" spans="1:4" x14ac:dyDescent="0.25">
      <c r="A5343" s="18">
        <v>96762</v>
      </c>
      <c r="B5343" s="80" t="s">
        <v>4108</v>
      </c>
      <c r="C5343" s="18" t="s">
        <v>30</v>
      </c>
      <c r="D5343" s="19">
        <v>115.63</v>
      </c>
    </row>
    <row r="5344" spans="1:4" x14ac:dyDescent="0.25">
      <c r="A5344" s="18">
        <v>96763</v>
      </c>
      <c r="B5344" s="80" t="s">
        <v>4109</v>
      </c>
      <c r="C5344" s="18" t="s">
        <v>30</v>
      </c>
      <c r="D5344" s="19">
        <v>154.87</v>
      </c>
    </row>
    <row r="5345" spans="1:4" x14ac:dyDescent="0.25">
      <c r="A5345" s="18">
        <v>94701</v>
      </c>
      <c r="B5345" s="80" t="s">
        <v>4110</v>
      </c>
      <c r="C5345" s="18" t="s">
        <v>30</v>
      </c>
      <c r="D5345" s="19">
        <v>264.76</v>
      </c>
    </row>
    <row r="5346" spans="1:4" x14ac:dyDescent="0.25">
      <c r="A5346" s="18">
        <v>94688</v>
      </c>
      <c r="B5346" s="80" t="s">
        <v>12535</v>
      </c>
      <c r="C5346" s="18" t="s">
        <v>30</v>
      </c>
      <c r="D5346" s="19">
        <v>7.74</v>
      </c>
    </row>
    <row r="5347" spans="1:4" x14ac:dyDescent="0.25">
      <c r="A5347" s="18">
        <v>94690</v>
      </c>
      <c r="B5347" s="80" t="s">
        <v>4111</v>
      </c>
      <c r="C5347" s="18" t="s">
        <v>30</v>
      </c>
      <c r="D5347" s="19">
        <v>12.9</v>
      </c>
    </row>
    <row r="5348" spans="1:4" x14ac:dyDescent="0.25">
      <c r="A5348" s="18">
        <v>94692</v>
      </c>
      <c r="B5348" s="80" t="s">
        <v>4112</v>
      </c>
      <c r="C5348" s="18" t="s">
        <v>30</v>
      </c>
      <c r="D5348" s="19">
        <v>22.19</v>
      </c>
    </row>
    <row r="5349" spans="1:4" x14ac:dyDescent="0.25">
      <c r="A5349" s="18">
        <v>94694</v>
      </c>
      <c r="B5349" s="80" t="s">
        <v>4113</v>
      </c>
      <c r="C5349" s="18" t="s">
        <v>30</v>
      </c>
      <c r="D5349" s="19">
        <v>27.38</v>
      </c>
    </row>
    <row r="5350" spans="1:4" x14ac:dyDescent="0.25">
      <c r="A5350" s="18">
        <v>94696</v>
      </c>
      <c r="B5350" s="80" t="s">
        <v>4114</v>
      </c>
      <c r="C5350" s="18" t="s">
        <v>30</v>
      </c>
      <c r="D5350" s="19">
        <v>58.85</v>
      </c>
    </row>
    <row r="5351" spans="1:4" x14ac:dyDescent="0.25">
      <c r="A5351" s="18">
        <v>94697</v>
      </c>
      <c r="B5351" s="80" t="s">
        <v>4115</v>
      </c>
      <c r="C5351" s="18" t="s">
        <v>30</v>
      </c>
      <c r="D5351" s="19">
        <v>101.38</v>
      </c>
    </row>
    <row r="5352" spans="1:4" x14ac:dyDescent="0.25">
      <c r="A5352" s="18">
        <v>94699</v>
      </c>
      <c r="B5352" s="80" t="s">
        <v>4116</v>
      </c>
      <c r="C5352" s="18" t="s">
        <v>30</v>
      </c>
      <c r="D5352" s="19">
        <v>134.56</v>
      </c>
    </row>
    <row r="5353" spans="1:4" ht="26.25" x14ac:dyDescent="0.25">
      <c r="A5353" s="18">
        <v>105167</v>
      </c>
      <c r="B5353" s="80" t="s">
        <v>4117</v>
      </c>
      <c r="C5353" s="18" t="s">
        <v>30</v>
      </c>
      <c r="D5353" s="19">
        <v>217.22</v>
      </c>
    </row>
    <row r="5354" spans="1:4" ht="26.25" x14ac:dyDescent="0.25">
      <c r="A5354" s="18">
        <v>105168</v>
      </c>
      <c r="B5354" s="80" t="s">
        <v>4118</v>
      </c>
      <c r="C5354" s="18" t="s">
        <v>30</v>
      </c>
      <c r="D5354" s="19">
        <v>0</v>
      </c>
    </row>
    <row r="5355" spans="1:4" ht="26.25" x14ac:dyDescent="0.25">
      <c r="A5355" s="18">
        <v>105171</v>
      </c>
      <c r="B5355" s="80" t="s">
        <v>4119</v>
      </c>
      <c r="C5355" s="18" t="s">
        <v>30</v>
      </c>
      <c r="D5355" s="19">
        <v>0</v>
      </c>
    </row>
    <row r="5356" spans="1:4" ht="26.25" x14ac:dyDescent="0.25">
      <c r="A5356" s="18">
        <v>105191</v>
      </c>
      <c r="B5356" s="80" t="s">
        <v>4120</v>
      </c>
      <c r="C5356" s="18" t="s">
        <v>30</v>
      </c>
      <c r="D5356" s="19">
        <v>0</v>
      </c>
    </row>
    <row r="5357" spans="1:4" ht="26.25" x14ac:dyDescent="0.25">
      <c r="A5357" s="18">
        <v>105192</v>
      </c>
      <c r="B5357" s="80" t="s">
        <v>4121</v>
      </c>
      <c r="C5357" s="18" t="s">
        <v>30</v>
      </c>
      <c r="D5357" s="19">
        <v>0</v>
      </c>
    </row>
    <row r="5358" spans="1:4" ht="26.25" x14ac:dyDescent="0.25">
      <c r="A5358" s="18">
        <v>96809</v>
      </c>
      <c r="B5358" s="80" t="s">
        <v>4122</v>
      </c>
      <c r="C5358" s="18" t="s">
        <v>30</v>
      </c>
      <c r="D5358" s="19">
        <v>25.35</v>
      </c>
    </row>
    <row r="5359" spans="1:4" ht="26.25" x14ac:dyDescent="0.25">
      <c r="A5359" s="18">
        <v>96812</v>
      </c>
      <c r="B5359" s="80" t="s">
        <v>4123</v>
      </c>
      <c r="C5359" s="18" t="s">
        <v>30</v>
      </c>
      <c r="D5359" s="19">
        <v>26.28</v>
      </c>
    </row>
    <row r="5360" spans="1:4" ht="26.25" x14ac:dyDescent="0.25">
      <c r="A5360" s="18">
        <v>96813</v>
      </c>
      <c r="B5360" s="80" t="s">
        <v>4124</v>
      </c>
      <c r="C5360" s="18" t="s">
        <v>30</v>
      </c>
      <c r="D5360" s="19">
        <v>30.16</v>
      </c>
    </row>
    <row r="5361" spans="1:4" ht="26.25" x14ac:dyDescent="0.25">
      <c r="A5361" s="18">
        <v>96817</v>
      </c>
      <c r="B5361" s="80" t="s">
        <v>4125</v>
      </c>
      <c r="C5361" s="18" t="s">
        <v>30</v>
      </c>
      <c r="D5361" s="19">
        <v>47.58</v>
      </c>
    </row>
    <row r="5362" spans="1:4" ht="26.25" x14ac:dyDescent="0.25">
      <c r="A5362" s="18">
        <v>96816</v>
      </c>
      <c r="B5362" s="80" t="s">
        <v>4126</v>
      </c>
      <c r="C5362" s="18" t="s">
        <v>30</v>
      </c>
      <c r="D5362" s="19">
        <v>34.450000000000003</v>
      </c>
    </row>
    <row r="5363" spans="1:4" ht="26.25" x14ac:dyDescent="0.25">
      <c r="A5363" s="18">
        <v>96821</v>
      </c>
      <c r="B5363" s="80" t="s">
        <v>4127</v>
      </c>
      <c r="C5363" s="18" t="s">
        <v>30</v>
      </c>
      <c r="D5363" s="19">
        <v>53.18</v>
      </c>
    </row>
    <row r="5364" spans="1:4" ht="26.25" x14ac:dyDescent="0.25">
      <c r="A5364" s="18">
        <v>96824</v>
      </c>
      <c r="B5364" s="80" t="s">
        <v>4128</v>
      </c>
      <c r="C5364" s="18" t="s">
        <v>30</v>
      </c>
      <c r="D5364" s="19">
        <v>24.05</v>
      </c>
    </row>
    <row r="5365" spans="1:4" ht="26.25" x14ac:dyDescent="0.25">
      <c r="A5365" s="18">
        <v>96827</v>
      </c>
      <c r="B5365" s="80" t="s">
        <v>4129</v>
      </c>
      <c r="C5365" s="18" t="s">
        <v>30</v>
      </c>
      <c r="D5365" s="19">
        <v>26.39</v>
      </c>
    </row>
    <row r="5366" spans="1:4" ht="26.25" x14ac:dyDescent="0.25">
      <c r="A5366" s="18">
        <v>96828</v>
      </c>
      <c r="B5366" s="80" t="s">
        <v>4130</v>
      </c>
      <c r="C5366" s="18" t="s">
        <v>30</v>
      </c>
      <c r="D5366" s="19">
        <v>33.14</v>
      </c>
    </row>
    <row r="5367" spans="1:4" ht="26.25" x14ac:dyDescent="0.25">
      <c r="A5367" s="18">
        <v>96832</v>
      </c>
      <c r="B5367" s="80" t="s">
        <v>4131</v>
      </c>
      <c r="C5367" s="18" t="s">
        <v>30</v>
      </c>
      <c r="D5367" s="19">
        <v>42.87</v>
      </c>
    </row>
    <row r="5368" spans="1:4" ht="26.25" x14ac:dyDescent="0.25">
      <c r="A5368" s="18">
        <v>104525</v>
      </c>
      <c r="B5368" s="80" t="s">
        <v>4132</v>
      </c>
      <c r="C5368" s="18" t="s">
        <v>30</v>
      </c>
      <c r="D5368" s="19">
        <v>0</v>
      </c>
    </row>
    <row r="5369" spans="1:4" ht="26.25" x14ac:dyDescent="0.25">
      <c r="A5369" s="18">
        <v>104563</v>
      </c>
      <c r="B5369" s="80" t="s">
        <v>4133</v>
      </c>
      <c r="C5369" s="18" t="s">
        <v>30</v>
      </c>
      <c r="D5369" s="19">
        <v>0</v>
      </c>
    </row>
    <row r="5370" spans="1:4" ht="26.25" x14ac:dyDescent="0.25">
      <c r="A5370" s="18">
        <v>104531</v>
      </c>
      <c r="B5370" s="80" t="s">
        <v>4134</v>
      </c>
      <c r="C5370" s="18" t="s">
        <v>30</v>
      </c>
      <c r="D5370" s="19">
        <v>0</v>
      </c>
    </row>
    <row r="5371" spans="1:4" ht="26.25" x14ac:dyDescent="0.25">
      <c r="A5371" s="18">
        <v>104527</v>
      </c>
      <c r="B5371" s="80" t="s">
        <v>4135</v>
      </c>
      <c r="C5371" s="18" t="s">
        <v>30</v>
      </c>
      <c r="D5371" s="19">
        <v>0</v>
      </c>
    </row>
    <row r="5372" spans="1:4" ht="26.25" x14ac:dyDescent="0.25">
      <c r="A5372" s="18">
        <v>104529</v>
      </c>
      <c r="B5372" s="80" t="s">
        <v>4136</v>
      </c>
      <c r="C5372" s="18" t="s">
        <v>30</v>
      </c>
      <c r="D5372" s="19">
        <v>0</v>
      </c>
    </row>
    <row r="5373" spans="1:4" ht="26.25" x14ac:dyDescent="0.25">
      <c r="A5373" s="18">
        <v>104564</v>
      </c>
      <c r="B5373" s="80" t="s">
        <v>4137</v>
      </c>
      <c r="C5373" s="18" t="s">
        <v>30</v>
      </c>
      <c r="D5373" s="19">
        <v>0</v>
      </c>
    </row>
    <row r="5374" spans="1:4" ht="26.25" x14ac:dyDescent="0.25">
      <c r="A5374" s="18">
        <v>104533</v>
      </c>
      <c r="B5374" s="80" t="s">
        <v>4138</v>
      </c>
      <c r="C5374" s="18" t="s">
        <v>30</v>
      </c>
      <c r="D5374" s="19">
        <v>0</v>
      </c>
    </row>
    <row r="5375" spans="1:4" ht="26.25" x14ac:dyDescent="0.25">
      <c r="A5375" s="18">
        <v>104535</v>
      </c>
      <c r="B5375" s="80" t="s">
        <v>4139</v>
      </c>
      <c r="C5375" s="18" t="s">
        <v>30</v>
      </c>
      <c r="D5375" s="19">
        <v>0</v>
      </c>
    </row>
    <row r="5376" spans="1:4" ht="26.25" x14ac:dyDescent="0.25">
      <c r="A5376" s="18">
        <v>96810</v>
      </c>
      <c r="B5376" s="80" t="s">
        <v>4140</v>
      </c>
      <c r="C5376" s="18" t="s">
        <v>30</v>
      </c>
      <c r="D5376" s="19">
        <v>27.36</v>
      </c>
    </row>
    <row r="5377" spans="1:4" ht="26.25" x14ac:dyDescent="0.25">
      <c r="A5377" s="18">
        <v>104524</v>
      </c>
      <c r="B5377" s="80" t="s">
        <v>4141</v>
      </c>
      <c r="C5377" s="18" t="s">
        <v>30</v>
      </c>
      <c r="D5377" s="19">
        <v>0</v>
      </c>
    </row>
    <row r="5378" spans="1:4" ht="26.25" x14ac:dyDescent="0.25">
      <c r="A5378" s="18">
        <v>104530</v>
      </c>
      <c r="B5378" s="80" t="s">
        <v>4142</v>
      </c>
      <c r="C5378" s="18" t="s">
        <v>30</v>
      </c>
      <c r="D5378" s="19">
        <v>0</v>
      </c>
    </row>
    <row r="5379" spans="1:4" ht="26.25" x14ac:dyDescent="0.25">
      <c r="A5379" s="18">
        <v>104526</v>
      </c>
      <c r="B5379" s="80" t="s">
        <v>4143</v>
      </c>
      <c r="C5379" s="18" t="s">
        <v>30</v>
      </c>
      <c r="D5379" s="19">
        <v>0</v>
      </c>
    </row>
    <row r="5380" spans="1:4" ht="26.25" x14ac:dyDescent="0.25">
      <c r="A5380" s="18">
        <v>104528</v>
      </c>
      <c r="B5380" s="80" t="s">
        <v>4144</v>
      </c>
      <c r="C5380" s="18" t="s">
        <v>30</v>
      </c>
      <c r="D5380" s="19">
        <v>0</v>
      </c>
    </row>
    <row r="5381" spans="1:4" ht="26.25" x14ac:dyDescent="0.25">
      <c r="A5381" s="18">
        <v>104532</v>
      </c>
      <c r="B5381" s="80" t="s">
        <v>4145</v>
      </c>
      <c r="C5381" s="18" t="s">
        <v>30</v>
      </c>
      <c r="D5381" s="19">
        <v>0</v>
      </c>
    </row>
    <row r="5382" spans="1:4" ht="26.25" x14ac:dyDescent="0.25">
      <c r="A5382" s="18">
        <v>104534</v>
      </c>
      <c r="B5382" s="80" t="s">
        <v>4146</v>
      </c>
      <c r="C5382" s="18" t="s">
        <v>30</v>
      </c>
      <c r="D5382" s="19">
        <v>0</v>
      </c>
    </row>
    <row r="5383" spans="1:4" ht="26.25" x14ac:dyDescent="0.25">
      <c r="A5383" s="18">
        <v>96873</v>
      </c>
      <c r="B5383" s="80" t="s">
        <v>4147</v>
      </c>
      <c r="C5383" s="18" t="s">
        <v>30</v>
      </c>
      <c r="D5383" s="19">
        <v>91.6</v>
      </c>
    </row>
    <row r="5384" spans="1:4" ht="26.25" x14ac:dyDescent="0.25">
      <c r="A5384" s="18">
        <v>96872</v>
      </c>
      <c r="B5384" s="80" t="s">
        <v>4148</v>
      </c>
      <c r="C5384" s="18" t="s">
        <v>30</v>
      </c>
      <c r="D5384" s="19">
        <v>66.92</v>
      </c>
    </row>
    <row r="5385" spans="1:4" ht="26.25" x14ac:dyDescent="0.25">
      <c r="A5385" s="18">
        <v>96876</v>
      </c>
      <c r="B5385" s="80" t="s">
        <v>4149</v>
      </c>
      <c r="C5385" s="18" t="s">
        <v>30</v>
      </c>
      <c r="D5385" s="19">
        <v>267.14</v>
      </c>
    </row>
    <row r="5386" spans="1:4" ht="26.25" x14ac:dyDescent="0.25">
      <c r="A5386" s="18">
        <v>96878</v>
      </c>
      <c r="B5386" s="80" t="s">
        <v>4150</v>
      </c>
      <c r="C5386" s="18" t="s">
        <v>30</v>
      </c>
      <c r="D5386" s="19">
        <v>301.73</v>
      </c>
    </row>
    <row r="5387" spans="1:4" ht="26.25" x14ac:dyDescent="0.25">
      <c r="A5387" s="18">
        <v>96875</v>
      </c>
      <c r="B5387" s="80" t="s">
        <v>4151</v>
      </c>
      <c r="C5387" s="18" t="s">
        <v>30</v>
      </c>
      <c r="D5387" s="19">
        <v>110.27</v>
      </c>
    </row>
    <row r="5388" spans="1:4" ht="26.25" x14ac:dyDescent="0.25">
      <c r="A5388" s="18">
        <v>96874</v>
      </c>
      <c r="B5388" s="80" t="s">
        <v>4152</v>
      </c>
      <c r="C5388" s="18" t="s">
        <v>30</v>
      </c>
      <c r="D5388" s="19">
        <v>81.819999999999993</v>
      </c>
    </row>
    <row r="5389" spans="1:4" ht="26.25" x14ac:dyDescent="0.25">
      <c r="A5389" s="18">
        <v>96879</v>
      </c>
      <c r="B5389" s="80" t="s">
        <v>4153</v>
      </c>
      <c r="C5389" s="18" t="s">
        <v>30</v>
      </c>
      <c r="D5389" s="19">
        <v>291.32</v>
      </c>
    </row>
    <row r="5390" spans="1:4" ht="26.25" x14ac:dyDescent="0.25">
      <c r="A5390" s="18">
        <v>96881</v>
      </c>
      <c r="B5390" s="80" t="s">
        <v>4154</v>
      </c>
      <c r="C5390" s="18" t="s">
        <v>30</v>
      </c>
      <c r="D5390" s="19">
        <v>348.59</v>
      </c>
    </row>
    <row r="5391" spans="1:4" ht="26.25" x14ac:dyDescent="0.25">
      <c r="A5391" s="18">
        <v>96837</v>
      </c>
      <c r="B5391" s="80" t="s">
        <v>4155</v>
      </c>
      <c r="C5391" s="18" t="s">
        <v>30</v>
      </c>
      <c r="D5391" s="19">
        <v>28.24</v>
      </c>
    </row>
    <row r="5392" spans="1:4" ht="26.25" x14ac:dyDescent="0.25">
      <c r="A5392" s="18">
        <v>96840</v>
      </c>
      <c r="B5392" s="80" t="s">
        <v>4156</v>
      </c>
      <c r="C5392" s="18" t="s">
        <v>30</v>
      </c>
      <c r="D5392" s="19">
        <v>34.21</v>
      </c>
    </row>
    <row r="5393" spans="1:4" ht="26.25" x14ac:dyDescent="0.25">
      <c r="A5393" s="18">
        <v>96845</v>
      </c>
      <c r="B5393" s="80" t="s">
        <v>4157</v>
      </c>
      <c r="C5393" s="18" t="s">
        <v>30</v>
      </c>
      <c r="D5393" s="19">
        <v>56.74</v>
      </c>
    </row>
    <row r="5394" spans="1:4" ht="26.25" x14ac:dyDescent="0.25">
      <c r="A5394" s="18">
        <v>96848</v>
      </c>
      <c r="B5394" s="80" t="s">
        <v>4158</v>
      </c>
      <c r="C5394" s="18" t="s">
        <v>30</v>
      </c>
      <c r="D5394" s="19">
        <v>76.2</v>
      </c>
    </row>
    <row r="5395" spans="1:4" ht="26.25" x14ac:dyDescent="0.25">
      <c r="A5395" s="18">
        <v>96849</v>
      </c>
      <c r="B5395" s="80" t="s">
        <v>4159</v>
      </c>
      <c r="C5395" s="18" t="s">
        <v>30</v>
      </c>
      <c r="D5395" s="19">
        <v>23.14</v>
      </c>
    </row>
    <row r="5396" spans="1:4" ht="26.25" x14ac:dyDescent="0.25">
      <c r="A5396" s="18">
        <v>96852</v>
      </c>
      <c r="B5396" s="80" t="s">
        <v>4160</v>
      </c>
      <c r="C5396" s="18" t="s">
        <v>30</v>
      </c>
      <c r="D5396" s="19">
        <v>29.85</v>
      </c>
    </row>
    <row r="5397" spans="1:4" ht="26.25" x14ac:dyDescent="0.25">
      <c r="A5397" s="18">
        <v>96855</v>
      </c>
      <c r="B5397" s="80" t="s">
        <v>4161</v>
      </c>
      <c r="C5397" s="18" t="s">
        <v>30</v>
      </c>
      <c r="D5397" s="19">
        <v>48.8</v>
      </c>
    </row>
    <row r="5398" spans="1:4" ht="26.25" x14ac:dyDescent="0.25">
      <c r="A5398" s="18">
        <v>96838</v>
      </c>
      <c r="B5398" s="80" t="s">
        <v>4162</v>
      </c>
      <c r="C5398" s="18" t="s">
        <v>30</v>
      </c>
      <c r="D5398" s="19">
        <v>33.119999999999997</v>
      </c>
    </row>
    <row r="5399" spans="1:4" ht="26.25" x14ac:dyDescent="0.25">
      <c r="A5399" s="18">
        <v>96841</v>
      </c>
      <c r="B5399" s="80" t="s">
        <v>4163</v>
      </c>
      <c r="C5399" s="18" t="s">
        <v>30</v>
      </c>
      <c r="D5399" s="19">
        <v>37.119999999999997</v>
      </c>
    </row>
    <row r="5400" spans="1:4" ht="26.25" x14ac:dyDescent="0.25">
      <c r="A5400" s="18">
        <v>96842</v>
      </c>
      <c r="B5400" s="80" t="s">
        <v>4164</v>
      </c>
      <c r="C5400" s="18" t="s">
        <v>30</v>
      </c>
      <c r="D5400" s="19">
        <v>42.85</v>
      </c>
    </row>
    <row r="5401" spans="1:4" ht="26.25" x14ac:dyDescent="0.25">
      <c r="A5401" s="18">
        <v>96846</v>
      </c>
      <c r="B5401" s="80" t="s">
        <v>4165</v>
      </c>
      <c r="C5401" s="18" t="s">
        <v>30</v>
      </c>
      <c r="D5401" s="19">
        <v>50.9</v>
      </c>
    </row>
    <row r="5402" spans="1:4" ht="26.25" x14ac:dyDescent="0.25">
      <c r="A5402" s="18">
        <v>96850</v>
      </c>
      <c r="B5402" s="80" t="s">
        <v>4166</v>
      </c>
      <c r="C5402" s="18" t="s">
        <v>30</v>
      </c>
      <c r="D5402" s="19">
        <v>31.27</v>
      </c>
    </row>
    <row r="5403" spans="1:4" ht="26.25" x14ac:dyDescent="0.25">
      <c r="A5403" s="18">
        <v>96853</v>
      </c>
      <c r="B5403" s="80" t="s">
        <v>4167</v>
      </c>
      <c r="C5403" s="18" t="s">
        <v>30</v>
      </c>
      <c r="D5403" s="19">
        <v>33.76</v>
      </c>
    </row>
    <row r="5404" spans="1:4" ht="26.25" x14ac:dyDescent="0.25">
      <c r="A5404" s="18">
        <v>96854</v>
      </c>
      <c r="B5404" s="80" t="s">
        <v>4168</v>
      </c>
      <c r="C5404" s="18" t="s">
        <v>30</v>
      </c>
      <c r="D5404" s="19">
        <v>42.44</v>
      </c>
    </row>
    <row r="5405" spans="1:4" ht="26.25" x14ac:dyDescent="0.25">
      <c r="A5405" s="18">
        <v>104571</v>
      </c>
      <c r="B5405" s="80" t="s">
        <v>4169</v>
      </c>
      <c r="C5405" s="18" t="s">
        <v>30</v>
      </c>
      <c r="D5405" s="19">
        <v>0</v>
      </c>
    </row>
    <row r="5406" spans="1:4" ht="26.25" x14ac:dyDescent="0.25">
      <c r="A5406" s="18">
        <v>96856</v>
      </c>
      <c r="B5406" s="80" t="s">
        <v>4170</v>
      </c>
      <c r="C5406" s="18" t="s">
        <v>30</v>
      </c>
      <c r="D5406" s="19">
        <v>50.46</v>
      </c>
    </row>
    <row r="5407" spans="1:4" ht="26.25" x14ac:dyDescent="0.25">
      <c r="A5407" s="18">
        <v>104566</v>
      </c>
      <c r="B5407" s="80" t="s">
        <v>4171</v>
      </c>
      <c r="C5407" s="18" t="s">
        <v>30</v>
      </c>
      <c r="D5407" s="19">
        <v>0</v>
      </c>
    </row>
    <row r="5408" spans="1:4" ht="26.25" x14ac:dyDescent="0.25">
      <c r="A5408" s="18">
        <v>104536</v>
      </c>
      <c r="B5408" s="80" t="s">
        <v>4172</v>
      </c>
      <c r="C5408" s="18" t="s">
        <v>30</v>
      </c>
      <c r="D5408" s="19">
        <v>0</v>
      </c>
    </row>
    <row r="5409" spans="1:4" ht="26.25" x14ac:dyDescent="0.25">
      <c r="A5409" s="18">
        <v>104537</v>
      </c>
      <c r="B5409" s="80" t="s">
        <v>4173</v>
      </c>
      <c r="C5409" s="18" t="s">
        <v>30</v>
      </c>
      <c r="D5409" s="19">
        <v>0</v>
      </c>
    </row>
    <row r="5410" spans="1:4" ht="26.25" x14ac:dyDescent="0.25">
      <c r="A5410" s="18">
        <v>104572</v>
      </c>
      <c r="B5410" s="80" t="s">
        <v>4174</v>
      </c>
      <c r="C5410" s="18" t="s">
        <v>30</v>
      </c>
      <c r="D5410" s="19">
        <v>0</v>
      </c>
    </row>
    <row r="5411" spans="1:4" ht="26.25" x14ac:dyDescent="0.25">
      <c r="A5411" s="18">
        <v>104568</v>
      </c>
      <c r="B5411" s="80" t="s">
        <v>4175</v>
      </c>
      <c r="C5411" s="18" t="s">
        <v>30</v>
      </c>
      <c r="D5411" s="19">
        <v>0</v>
      </c>
    </row>
    <row r="5412" spans="1:4" ht="26.25" x14ac:dyDescent="0.25">
      <c r="A5412" s="18">
        <v>104538</v>
      </c>
      <c r="B5412" s="80" t="s">
        <v>4176</v>
      </c>
      <c r="C5412" s="18" t="s">
        <v>30</v>
      </c>
      <c r="D5412" s="19">
        <v>0</v>
      </c>
    </row>
    <row r="5413" spans="1:4" ht="26.25" x14ac:dyDescent="0.25">
      <c r="A5413" s="18">
        <v>104570</v>
      </c>
      <c r="B5413" s="80" t="s">
        <v>4177</v>
      </c>
      <c r="C5413" s="18" t="s">
        <v>30</v>
      </c>
      <c r="D5413" s="19">
        <v>0</v>
      </c>
    </row>
    <row r="5414" spans="1:4" ht="26.25" x14ac:dyDescent="0.25">
      <c r="A5414" s="18">
        <v>104565</v>
      </c>
      <c r="B5414" s="80" t="s">
        <v>4178</v>
      </c>
      <c r="C5414" s="18" t="s">
        <v>30</v>
      </c>
      <c r="D5414" s="19">
        <v>0</v>
      </c>
    </row>
    <row r="5415" spans="1:4" ht="26.25" x14ac:dyDescent="0.25">
      <c r="A5415" s="18">
        <v>104567</v>
      </c>
      <c r="B5415" s="80" t="s">
        <v>4179</v>
      </c>
      <c r="C5415" s="18" t="s">
        <v>30</v>
      </c>
      <c r="D5415" s="19">
        <v>0</v>
      </c>
    </row>
    <row r="5416" spans="1:4" ht="26.25" x14ac:dyDescent="0.25">
      <c r="A5416" s="18">
        <v>104569</v>
      </c>
      <c r="B5416" s="80" t="s">
        <v>4180</v>
      </c>
      <c r="C5416" s="18" t="s">
        <v>30</v>
      </c>
      <c r="D5416" s="19">
        <v>0</v>
      </c>
    </row>
    <row r="5417" spans="1:4" ht="26.25" x14ac:dyDescent="0.25">
      <c r="A5417" s="18">
        <v>96843</v>
      </c>
      <c r="B5417" s="80" t="s">
        <v>4181</v>
      </c>
      <c r="C5417" s="18" t="s">
        <v>30</v>
      </c>
      <c r="D5417" s="19">
        <v>39.04</v>
      </c>
    </row>
    <row r="5418" spans="1:4" ht="26.25" x14ac:dyDescent="0.25">
      <c r="A5418" s="18">
        <v>96847</v>
      </c>
      <c r="B5418" s="80" t="s">
        <v>4182</v>
      </c>
      <c r="C5418" s="18" t="s">
        <v>30</v>
      </c>
      <c r="D5418" s="19">
        <v>50.06</v>
      </c>
    </row>
    <row r="5419" spans="1:4" ht="26.25" x14ac:dyDescent="0.25">
      <c r="A5419" s="18">
        <v>96844</v>
      </c>
      <c r="B5419" s="80" t="s">
        <v>4183</v>
      </c>
      <c r="C5419" s="18" t="s">
        <v>30</v>
      </c>
      <c r="D5419" s="19">
        <v>45.33</v>
      </c>
    </row>
    <row r="5420" spans="1:4" ht="26.25" x14ac:dyDescent="0.25">
      <c r="A5420" s="18">
        <v>96839</v>
      </c>
      <c r="B5420" s="80" t="s">
        <v>4184</v>
      </c>
      <c r="C5420" s="18" t="s">
        <v>30</v>
      </c>
      <c r="D5420" s="19">
        <v>34.53</v>
      </c>
    </row>
    <row r="5421" spans="1:4" ht="26.25" x14ac:dyDescent="0.25">
      <c r="A5421" s="18">
        <v>104574</v>
      </c>
      <c r="B5421" s="80" t="s">
        <v>4185</v>
      </c>
      <c r="C5421" s="18" t="s">
        <v>30</v>
      </c>
      <c r="D5421" s="19">
        <v>0</v>
      </c>
    </row>
    <row r="5422" spans="1:4" ht="26.25" x14ac:dyDescent="0.25">
      <c r="A5422" s="18">
        <v>104575</v>
      </c>
      <c r="B5422" s="80" t="s">
        <v>4186</v>
      </c>
      <c r="C5422" s="18" t="s">
        <v>30</v>
      </c>
      <c r="D5422" s="19">
        <v>0</v>
      </c>
    </row>
    <row r="5423" spans="1:4" ht="26.25" x14ac:dyDescent="0.25">
      <c r="A5423" s="18">
        <v>104573</v>
      </c>
      <c r="B5423" s="80" t="s">
        <v>4187</v>
      </c>
      <c r="C5423" s="18" t="s">
        <v>30</v>
      </c>
      <c r="D5423" s="19">
        <v>0</v>
      </c>
    </row>
    <row r="5424" spans="1:4" ht="26.25" x14ac:dyDescent="0.25">
      <c r="A5424" s="18">
        <v>96805</v>
      </c>
      <c r="B5424" s="80" t="s">
        <v>4188</v>
      </c>
      <c r="C5424" s="18" t="s">
        <v>30</v>
      </c>
      <c r="D5424" s="19">
        <v>340.26</v>
      </c>
    </row>
    <row r="5425" spans="1:4" ht="26.25" x14ac:dyDescent="0.25">
      <c r="A5425" s="18">
        <v>96802</v>
      </c>
      <c r="B5425" s="80" t="s">
        <v>4189</v>
      </c>
      <c r="C5425" s="18" t="s">
        <v>30</v>
      </c>
      <c r="D5425" s="19">
        <v>678.93</v>
      </c>
    </row>
    <row r="5426" spans="1:4" ht="26.25" x14ac:dyDescent="0.25">
      <c r="A5426" s="18">
        <v>96806</v>
      </c>
      <c r="B5426" s="80" t="s">
        <v>4190</v>
      </c>
      <c r="C5426" s="18" t="s">
        <v>30</v>
      </c>
      <c r="D5426" s="19">
        <v>122.54</v>
      </c>
    </row>
    <row r="5427" spans="1:4" ht="26.25" x14ac:dyDescent="0.25">
      <c r="A5427" s="18">
        <v>96803</v>
      </c>
      <c r="B5427" s="80" t="s">
        <v>4191</v>
      </c>
      <c r="C5427" s="18" t="s">
        <v>30</v>
      </c>
      <c r="D5427" s="19">
        <v>115.3</v>
      </c>
    </row>
    <row r="5428" spans="1:4" ht="26.25" x14ac:dyDescent="0.25">
      <c r="A5428" s="18">
        <v>96807</v>
      </c>
      <c r="B5428" s="80" t="s">
        <v>4192</v>
      </c>
      <c r="C5428" s="18" t="s">
        <v>30</v>
      </c>
      <c r="D5428" s="19">
        <v>191.29</v>
      </c>
    </row>
    <row r="5429" spans="1:4" ht="26.25" x14ac:dyDescent="0.25">
      <c r="A5429" s="18">
        <v>96804</v>
      </c>
      <c r="B5429" s="80" t="s">
        <v>4193</v>
      </c>
      <c r="C5429" s="18" t="s">
        <v>30</v>
      </c>
      <c r="D5429" s="19">
        <v>177.56</v>
      </c>
    </row>
    <row r="5430" spans="1:4" ht="26.25" x14ac:dyDescent="0.25">
      <c r="A5430" s="18">
        <v>96829</v>
      </c>
      <c r="B5430" s="80" t="s">
        <v>4194</v>
      </c>
      <c r="C5430" s="18" t="s">
        <v>30</v>
      </c>
      <c r="D5430" s="19">
        <v>27.14</v>
      </c>
    </row>
    <row r="5431" spans="1:4" ht="26.25" x14ac:dyDescent="0.25">
      <c r="A5431" s="18">
        <v>96833</v>
      </c>
      <c r="B5431" s="80" t="s">
        <v>4195</v>
      </c>
      <c r="C5431" s="18" t="s">
        <v>30</v>
      </c>
      <c r="D5431" s="19">
        <v>35.17</v>
      </c>
    </row>
    <row r="5432" spans="1:4" ht="26.25" x14ac:dyDescent="0.25">
      <c r="A5432" s="18">
        <v>96836</v>
      </c>
      <c r="B5432" s="80" t="s">
        <v>4196</v>
      </c>
      <c r="C5432" s="18" t="s">
        <v>30</v>
      </c>
      <c r="D5432" s="19">
        <v>50.77</v>
      </c>
    </row>
    <row r="5433" spans="1:4" ht="26.25" x14ac:dyDescent="0.25">
      <c r="A5433" s="18">
        <v>104576</v>
      </c>
      <c r="B5433" s="80" t="s">
        <v>4197</v>
      </c>
      <c r="C5433" s="18" t="s">
        <v>30</v>
      </c>
      <c r="D5433" s="19">
        <v>21.92</v>
      </c>
    </row>
    <row r="5434" spans="1:4" ht="26.25" x14ac:dyDescent="0.25">
      <c r="A5434" s="18">
        <v>104577</v>
      </c>
      <c r="B5434" s="80" t="s">
        <v>4198</v>
      </c>
      <c r="C5434" s="18" t="s">
        <v>30</v>
      </c>
      <c r="D5434" s="19">
        <v>30.58</v>
      </c>
    </row>
    <row r="5435" spans="1:4" ht="26.25" x14ac:dyDescent="0.25">
      <c r="A5435" s="18">
        <v>104578</v>
      </c>
      <c r="B5435" s="80" t="s">
        <v>4199</v>
      </c>
      <c r="C5435" s="18" t="s">
        <v>30</v>
      </c>
      <c r="D5435" s="19">
        <v>32.76</v>
      </c>
    </row>
    <row r="5436" spans="1:4" ht="26.25" x14ac:dyDescent="0.25">
      <c r="A5436" s="18">
        <v>104580</v>
      </c>
      <c r="B5436" s="80" t="s">
        <v>4200</v>
      </c>
      <c r="C5436" s="18" t="s">
        <v>30</v>
      </c>
      <c r="D5436" s="19">
        <v>28.97</v>
      </c>
    </row>
    <row r="5437" spans="1:4" ht="26.25" x14ac:dyDescent="0.25">
      <c r="A5437" s="18">
        <v>104579</v>
      </c>
      <c r="B5437" s="80" t="s">
        <v>4201</v>
      </c>
      <c r="C5437" s="18" t="s">
        <v>30</v>
      </c>
      <c r="D5437" s="19">
        <v>43.57</v>
      </c>
    </row>
    <row r="5438" spans="1:4" x14ac:dyDescent="0.25">
      <c r="A5438" s="18">
        <v>96823</v>
      </c>
      <c r="B5438" s="80" t="s">
        <v>4202</v>
      </c>
      <c r="C5438" s="18" t="s">
        <v>30</v>
      </c>
      <c r="D5438" s="19">
        <v>15.72</v>
      </c>
    </row>
    <row r="5439" spans="1:4" x14ac:dyDescent="0.25">
      <c r="A5439" s="18">
        <v>96826</v>
      </c>
      <c r="B5439" s="80" t="s">
        <v>4203</v>
      </c>
      <c r="C5439" s="18" t="s">
        <v>30</v>
      </c>
      <c r="D5439" s="19">
        <v>18.149999999999999</v>
      </c>
    </row>
    <row r="5440" spans="1:4" x14ac:dyDescent="0.25">
      <c r="A5440" s="18">
        <v>96830</v>
      </c>
      <c r="B5440" s="80" t="s">
        <v>4204</v>
      </c>
      <c r="C5440" s="18" t="s">
        <v>30</v>
      </c>
      <c r="D5440" s="19">
        <v>29.94</v>
      </c>
    </row>
    <row r="5441" spans="1:4" x14ac:dyDescent="0.25">
      <c r="A5441" s="18">
        <v>96834</v>
      </c>
      <c r="B5441" s="80" t="s">
        <v>4205</v>
      </c>
      <c r="C5441" s="18" t="s">
        <v>30</v>
      </c>
      <c r="D5441" s="19">
        <v>41.1</v>
      </c>
    </row>
    <row r="5442" spans="1:4" x14ac:dyDescent="0.25">
      <c r="A5442" s="18">
        <v>104581</v>
      </c>
      <c r="B5442" s="80" t="s">
        <v>12536</v>
      </c>
      <c r="C5442" s="18" t="s">
        <v>30</v>
      </c>
      <c r="D5442" s="19">
        <v>20.010000000000002</v>
      </c>
    </row>
    <row r="5443" spans="1:4" x14ac:dyDescent="0.25">
      <c r="A5443" s="18">
        <v>104582</v>
      </c>
      <c r="B5443" s="80" t="s">
        <v>12537</v>
      </c>
      <c r="C5443" s="18" t="s">
        <v>30</v>
      </c>
      <c r="D5443" s="19">
        <v>25.92</v>
      </c>
    </row>
    <row r="5444" spans="1:4" x14ac:dyDescent="0.25">
      <c r="A5444" s="18">
        <v>104583</v>
      </c>
      <c r="B5444" s="80" t="s">
        <v>12538</v>
      </c>
      <c r="C5444" s="18" t="s">
        <v>30</v>
      </c>
      <c r="D5444" s="19">
        <v>43.68</v>
      </c>
    </row>
    <row r="5445" spans="1:4" x14ac:dyDescent="0.25">
      <c r="A5445" s="18">
        <v>104584</v>
      </c>
      <c r="B5445" s="80" t="s">
        <v>12539</v>
      </c>
      <c r="C5445" s="18" t="s">
        <v>30</v>
      </c>
      <c r="D5445" s="19">
        <v>52.21</v>
      </c>
    </row>
    <row r="5446" spans="1:4" x14ac:dyDescent="0.25">
      <c r="A5446" s="18">
        <v>104585</v>
      </c>
      <c r="B5446" s="80" t="s">
        <v>4206</v>
      </c>
      <c r="C5446" s="18" t="s">
        <v>30</v>
      </c>
      <c r="D5446" s="19">
        <v>0</v>
      </c>
    </row>
    <row r="5447" spans="1:4" x14ac:dyDescent="0.25">
      <c r="A5447" s="18">
        <v>104587</v>
      </c>
      <c r="B5447" s="80" t="s">
        <v>4207</v>
      </c>
      <c r="C5447" s="18" t="s">
        <v>30</v>
      </c>
      <c r="D5447" s="19">
        <v>0</v>
      </c>
    </row>
    <row r="5448" spans="1:4" x14ac:dyDescent="0.25">
      <c r="A5448" s="18">
        <v>104586</v>
      </c>
      <c r="B5448" s="80" t="s">
        <v>4208</v>
      </c>
      <c r="C5448" s="18" t="s">
        <v>30</v>
      </c>
      <c r="D5448" s="19">
        <v>0</v>
      </c>
    </row>
    <row r="5449" spans="1:4" ht="26.25" x14ac:dyDescent="0.25">
      <c r="A5449" s="18">
        <v>96798</v>
      </c>
      <c r="B5449" s="80" t="s">
        <v>4209</v>
      </c>
      <c r="C5449" s="18" t="s">
        <v>37</v>
      </c>
      <c r="D5449" s="19">
        <v>11.04</v>
      </c>
    </row>
    <row r="5450" spans="1:4" ht="26.25" x14ac:dyDescent="0.25">
      <c r="A5450" s="18">
        <v>96799</v>
      </c>
      <c r="B5450" s="80" t="s">
        <v>4210</v>
      </c>
      <c r="C5450" s="18" t="s">
        <v>37</v>
      </c>
      <c r="D5450" s="19">
        <v>14.17</v>
      </c>
    </row>
    <row r="5451" spans="1:4" ht="26.25" x14ac:dyDescent="0.25">
      <c r="A5451" s="18">
        <v>96800</v>
      </c>
      <c r="B5451" s="80" t="s">
        <v>4211</v>
      </c>
      <c r="C5451" s="18" t="s">
        <v>37</v>
      </c>
      <c r="D5451" s="19">
        <v>19.5</v>
      </c>
    </row>
    <row r="5452" spans="1:4" ht="26.25" x14ac:dyDescent="0.25">
      <c r="A5452" s="18">
        <v>96801</v>
      </c>
      <c r="B5452" s="80" t="s">
        <v>4212</v>
      </c>
      <c r="C5452" s="18" t="s">
        <v>37</v>
      </c>
      <c r="D5452" s="19">
        <v>30.11</v>
      </c>
    </row>
    <row r="5453" spans="1:4" ht="26.25" x14ac:dyDescent="0.25">
      <c r="A5453" s="18">
        <v>104539</v>
      </c>
      <c r="B5453" s="80" t="s">
        <v>4213</v>
      </c>
      <c r="C5453" s="18" t="s">
        <v>30</v>
      </c>
      <c r="D5453" s="19">
        <v>0</v>
      </c>
    </row>
    <row r="5454" spans="1:4" ht="26.25" x14ac:dyDescent="0.25">
      <c r="A5454" s="18">
        <v>104541</v>
      </c>
      <c r="B5454" s="80" t="s">
        <v>4214</v>
      </c>
      <c r="C5454" s="18" t="s">
        <v>30</v>
      </c>
      <c r="D5454" s="19">
        <v>0</v>
      </c>
    </row>
    <row r="5455" spans="1:4" ht="26.25" x14ac:dyDescent="0.25">
      <c r="A5455" s="18">
        <v>104540</v>
      </c>
      <c r="B5455" s="80" t="s">
        <v>4215</v>
      </c>
      <c r="C5455" s="18" t="s">
        <v>30</v>
      </c>
      <c r="D5455" s="19">
        <v>0</v>
      </c>
    </row>
    <row r="5456" spans="1:4" ht="26.25" x14ac:dyDescent="0.25">
      <c r="A5456" s="18">
        <v>104543</v>
      </c>
      <c r="B5456" s="80" t="s">
        <v>4216</v>
      </c>
      <c r="C5456" s="18" t="s">
        <v>30</v>
      </c>
      <c r="D5456" s="19">
        <v>0</v>
      </c>
    </row>
    <row r="5457" spans="1:4" ht="26.25" x14ac:dyDescent="0.25">
      <c r="A5457" s="18">
        <v>104544</v>
      </c>
      <c r="B5457" s="80" t="s">
        <v>4217</v>
      </c>
      <c r="C5457" s="18" t="s">
        <v>30</v>
      </c>
      <c r="D5457" s="19">
        <v>0</v>
      </c>
    </row>
    <row r="5458" spans="1:4" ht="26.25" x14ac:dyDescent="0.25">
      <c r="A5458" s="18">
        <v>104545</v>
      </c>
      <c r="B5458" s="80" t="s">
        <v>4218</v>
      </c>
      <c r="C5458" s="18" t="s">
        <v>30</v>
      </c>
      <c r="D5458" s="19">
        <v>0</v>
      </c>
    </row>
    <row r="5459" spans="1:4" ht="26.25" x14ac:dyDescent="0.25">
      <c r="A5459" s="18">
        <v>104542</v>
      </c>
      <c r="B5459" s="80" t="s">
        <v>4219</v>
      </c>
      <c r="C5459" s="18" t="s">
        <v>30</v>
      </c>
      <c r="D5459" s="19">
        <v>0</v>
      </c>
    </row>
    <row r="5460" spans="1:4" ht="26.25" x14ac:dyDescent="0.25">
      <c r="A5460" s="18">
        <v>104592</v>
      </c>
      <c r="B5460" s="80" t="s">
        <v>4220</v>
      </c>
      <c r="C5460" s="18" t="s">
        <v>30</v>
      </c>
      <c r="D5460" s="19">
        <v>0</v>
      </c>
    </row>
    <row r="5461" spans="1:4" ht="26.25" x14ac:dyDescent="0.25">
      <c r="A5461" s="18">
        <v>104548</v>
      </c>
      <c r="B5461" s="80" t="s">
        <v>4221</v>
      </c>
      <c r="C5461" s="18" t="s">
        <v>30</v>
      </c>
      <c r="D5461" s="19">
        <v>0</v>
      </c>
    </row>
    <row r="5462" spans="1:4" ht="26.25" x14ac:dyDescent="0.25">
      <c r="A5462" s="18">
        <v>104546</v>
      </c>
      <c r="B5462" s="80" t="s">
        <v>4222</v>
      </c>
      <c r="C5462" s="18" t="s">
        <v>30</v>
      </c>
      <c r="D5462" s="19">
        <v>0</v>
      </c>
    </row>
    <row r="5463" spans="1:4" ht="26.25" x14ac:dyDescent="0.25">
      <c r="A5463" s="18">
        <v>104549</v>
      </c>
      <c r="B5463" s="80" t="s">
        <v>4223</v>
      </c>
      <c r="C5463" s="18" t="s">
        <v>30</v>
      </c>
      <c r="D5463" s="19">
        <v>0</v>
      </c>
    </row>
    <row r="5464" spans="1:4" ht="26.25" x14ac:dyDescent="0.25">
      <c r="A5464" s="18">
        <v>104550</v>
      </c>
      <c r="B5464" s="80" t="s">
        <v>4224</v>
      </c>
      <c r="C5464" s="18" t="s">
        <v>30</v>
      </c>
      <c r="D5464" s="19">
        <v>0</v>
      </c>
    </row>
    <row r="5465" spans="1:4" ht="26.25" x14ac:dyDescent="0.25">
      <c r="A5465" s="18">
        <v>104552</v>
      </c>
      <c r="B5465" s="80" t="s">
        <v>4225</v>
      </c>
      <c r="C5465" s="18" t="s">
        <v>30</v>
      </c>
      <c r="D5465" s="19">
        <v>0</v>
      </c>
    </row>
    <row r="5466" spans="1:4" ht="26.25" x14ac:dyDescent="0.25">
      <c r="A5466" s="18">
        <v>104551</v>
      </c>
      <c r="B5466" s="80" t="s">
        <v>4226</v>
      </c>
      <c r="C5466" s="18" t="s">
        <v>30</v>
      </c>
      <c r="D5466" s="19">
        <v>0</v>
      </c>
    </row>
    <row r="5467" spans="1:4" ht="26.25" x14ac:dyDescent="0.25">
      <c r="A5467" s="18">
        <v>104553</v>
      </c>
      <c r="B5467" s="80" t="s">
        <v>4227</v>
      </c>
      <c r="C5467" s="18" t="s">
        <v>30</v>
      </c>
      <c r="D5467" s="19">
        <v>0</v>
      </c>
    </row>
    <row r="5468" spans="1:4" ht="26.25" x14ac:dyDescent="0.25">
      <c r="A5468" s="18">
        <v>104554</v>
      </c>
      <c r="B5468" s="80" t="s">
        <v>4228</v>
      </c>
      <c r="C5468" s="18" t="s">
        <v>30</v>
      </c>
      <c r="D5468" s="19">
        <v>0</v>
      </c>
    </row>
    <row r="5469" spans="1:4" ht="26.25" x14ac:dyDescent="0.25">
      <c r="A5469" s="18">
        <v>104555</v>
      </c>
      <c r="B5469" s="80" t="s">
        <v>4229</v>
      </c>
      <c r="C5469" s="18" t="s">
        <v>30</v>
      </c>
      <c r="D5469" s="19">
        <v>0</v>
      </c>
    </row>
    <row r="5470" spans="1:4" ht="26.25" x14ac:dyDescent="0.25">
      <c r="A5470" s="18">
        <v>104556</v>
      </c>
      <c r="B5470" s="80" t="s">
        <v>4230</v>
      </c>
      <c r="C5470" s="18" t="s">
        <v>30</v>
      </c>
      <c r="D5470" s="19">
        <v>0</v>
      </c>
    </row>
    <row r="5471" spans="1:4" ht="26.25" x14ac:dyDescent="0.25">
      <c r="A5471" s="18">
        <v>104558</v>
      </c>
      <c r="B5471" s="80" t="s">
        <v>4231</v>
      </c>
      <c r="C5471" s="18" t="s">
        <v>30</v>
      </c>
      <c r="D5471" s="19">
        <v>0</v>
      </c>
    </row>
    <row r="5472" spans="1:4" ht="26.25" x14ac:dyDescent="0.25">
      <c r="A5472" s="18">
        <v>104559</v>
      </c>
      <c r="B5472" s="80" t="s">
        <v>4232</v>
      </c>
      <c r="C5472" s="18" t="s">
        <v>30</v>
      </c>
      <c r="D5472" s="19">
        <v>0</v>
      </c>
    </row>
    <row r="5473" spans="1:4" ht="26.25" x14ac:dyDescent="0.25">
      <c r="A5473" s="18">
        <v>104560</v>
      </c>
      <c r="B5473" s="80" t="s">
        <v>4233</v>
      </c>
      <c r="C5473" s="18" t="s">
        <v>30</v>
      </c>
      <c r="D5473" s="19">
        <v>0</v>
      </c>
    </row>
    <row r="5474" spans="1:4" ht="26.25" x14ac:dyDescent="0.25">
      <c r="A5474" s="18">
        <v>104557</v>
      </c>
      <c r="B5474" s="80" t="s">
        <v>4234</v>
      </c>
      <c r="C5474" s="18" t="s">
        <v>30</v>
      </c>
      <c r="D5474" s="19">
        <v>0</v>
      </c>
    </row>
    <row r="5475" spans="1:4" ht="26.25" x14ac:dyDescent="0.25">
      <c r="A5475" s="18">
        <v>104561</v>
      </c>
      <c r="B5475" s="80" t="s">
        <v>4235</v>
      </c>
      <c r="C5475" s="18" t="s">
        <v>30</v>
      </c>
      <c r="D5475" s="19">
        <v>0</v>
      </c>
    </row>
    <row r="5476" spans="1:4" ht="26.25" x14ac:dyDescent="0.25">
      <c r="A5476" s="18">
        <v>104562</v>
      </c>
      <c r="B5476" s="80" t="s">
        <v>4236</v>
      </c>
      <c r="C5476" s="18" t="s">
        <v>30</v>
      </c>
      <c r="D5476" s="19">
        <v>0</v>
      </c>
    </row>
    <row r="5477" spans="1:4" ht="26.25" x14ac:dyDescent="0.25">
      <c r="A5477" s="18">
        <v>96860</v>
      </c>
      <c r="B5477" s="80" t="s">
        <v>4237</v>
      </c>
      <c r="C5477" s="18" t="s">
        <v>30</v>
      </c>
      <c r="D5477" s="19">
        <v>41</v>
      </c>
    </row>
    <row r="5478" spans="1:4" ht="26.25" x14ac:dyDescent="0.25">
      <c r="A5478" s="18">
        <v>96862</v>
      </c>
      <c r="B5478" s="80" t="s">
        <v>4238</v>
      </c>
      <c r="C5478" s="18" t="s">
        <v>30</v>
      </c>
      <c r="D5478" s="19">
        <v>50.77</v>
      </c>
    </row>
    <row r="5479" spans="1:4" ht="26.25" x14ac:dyDescent="0.25">
      <c r="A5479" s="18">
        <v>96864</v>
      </c>
      <c r="B5479" s="80" t="s">
        <v>4239</v>
      </c>
      <c r="C5479" s="18" t="s">
        <v>30</v>
      </c>
      <c r="D5479" s="19">
        <v>73.930000000000007</v>
      </c>
    </row>
    <row r="5480" spans="1:4" ht="26.25" x14ac:dyDescent="0.25">
      <c r="A5480" s="18">
        <v>96866</v>
      </c>
      <c r="B5480" s="80" t="s">
        <v>4240</v>
      </c>
      <c r="C5480" s="18" t="s">
        <v>30</v>
      </c>
      <c r="D5480" s="19">
        <v>97.03</v>
      </c>
    </row>
    <row r="5481" spans="1:4" x14ac:dyDescent="0.25">
      <c r="A5481" s="18">
        <v>96868</v>
      </c>
      <c r="B5481" s="80" t="s">
        <v>4241</v>
      </c>
      <c r="C5481" s="18" t="s">
        <v>30</v>
      </c>
      <c r="D5481" s="19">
        <v>26.4</v>
      </c>
    </row>
    <row r="5482" spans="1:4" x14ac:dyDescent="0.25">
      <c r="A5482" s="18">
        <v>96869</v>
      </c>
      <c r="B5482" s="80" t="s">
        <v>4242</v>
      </c>
      <c r="C5482" s="18" t="s">
        <v>30</v>
      </c>
      <c r="D5482" s="19">
        <v>42.5</v>
      </c>
    </row>
    <row r="5483" spans="1:4" x14ac:dyDescent="0.25">
      <c r="A5483" s="18">
        <v>96870</v>
      </c>
      <c r="B5483" s="80" t="s">
        <v>4243</v>
      </c>
      <c r="C5483" s="18" t="s">
        <v>30</v>
      </c>
      <c r="D5483" s="19">
        <v>66</v>
      </c>
    </row>
    <row r="5484" spans="1:4" x14ac:dyDescent="0.25">
      <c r="A5484" s="18">
        <v>96871</v>
      </c>
      <c r="B5484" s="80" t="s">
        <v>4244</v>
      </c>
      <c r="C5484" s="18" t="s">
        <v>30</v>
      </c>
      <c r="D5484" s="19">
        <v>74.709999999999994</v>
      </c>
    </row>
    <row r="5485" spans="1:4" ht="26.25" x14ac:dyDescent="0.25">
      <c r="A5485" s="18">
        <v>96861</v>
      </c>
      <c r="B5485" s="80" t="s">
        <v>4245</v>
      </c>
      <c r="C5485" s="18" t="s">
        <v>30</v>
      </c>
      <c r="D5485" s="19">
        <v>52.12</v>
      </c>
    </row>
    <row r="5486" spans="1:4" ht="26.25" x14ac:dyDescent="0.25">
      <c r="A5486" s="18">
        <v>96863</v>
      </c>
      <c r="B5486" s="80" t="s">
        <v>4246</v>
      </c>
      <c r="C5486" s="18" t="s">
        <v>30</v>
      </c>
      <c r="D5486" s="19">
        <v>52.62</v>
      </c>
    </row>
    <row r="5487" spans="1:4" ht="26.25" x14ac:dyDescent="0.25">
      <c r="A5487" s="18">
        <v>96865</v>
      </c>
      <c r="B5487" s="80" t="s">
        <v>4247</v>
      </c>
      <c r="C5487" s="18" t="s">
        <v>30</v>
      </c>
      <c r="D5487" s="19">
        <v>61.96</v>
      </c>
    </row>
    <row r="5488" spans="1:4" ht="26.25" x14ac:dyDescent="0.25">
      <c r="A5488" s="18">
        <v>96814</v>
      </c>
      <c r="B5488" s="80" t="s">
        <v>4248</v>
      </c>
      <c r="C5488" s="18" t="s">
        <v>30</v>
      </c>
      <c r="D5488" s="19">
        <v>21.92</v>
      </c>
    </row>
    <row r="5489" spans="1:4" ht="26.25" x14ac:dyDescent="0.25">
      <c r="A5489" s="18">
        <v>96818</v>
      </c>
      <c r="B5489" s="80" t="s">
        <v>4249</v>
      </c>
      <c r="C5489" s="18" t="s">
        <v>30</v>
      </c>
      <c r="D5489" s="19">
        <v>30.58</v>
      </c>
    </row>
    <row r="5490" spans="1:4" ht="26.25" x14ac:dyDescent="0.25">
      <c r="A5490" s="18">
        <v>96819</v>
      </c>
      <c r="B5490" s="80" t="s">
        <v>4250</v>
      </c>
      <c r="C5490" s="18" t="s">
        <v>30</v>
      </c>
      <c r="D5490" s="19">
        <v>32.76</v>
      </c>
    </row>
    <row r="5491" spans="1:4" ht="26.25" x14ac:dyDescent="0.25">
      <c r="A5491" s="18">
        <v>96822</v>
      </c>
      <c r="B5491" s="80" t="s">
        <v>4251</v>
      </c>
      <c r="C5491" s="18" t="s">
        <v>30</v>
      </c>
      <c r="D5491" s="19">
        <v>43.57</v>
      </c>
    </row>
    <row r="5492" spans="1:4" ht="26.25" x14ac:dyDescent="0.25">
      <c r="A5492" s="18">
        <v>96808</v>
      </c>
      <c r="B5492" s="80" t="s">
        <v>4252</v>
      </c>
      <c r="C5492" s="18" t="s">
        <v>30</v>
      </c>
      <c r="D5492" s="19">
        <v>22.44</v>
      </c>
    </row>
    <row r="5493" spans="1:4" ht="26.25" x14ac:dyDescent="0.25">
      <c r="A5493" s="18">
        <v>96811</v>
      </c>
      <c r="B5493" s="80" t="s">
        <v>4253</v>
      </c>
      <c r="C5493" s="18" t="s">
        <v>30</v>
      </c>
      <c r="D5493" s="19">
        <v>28.81</v>
      </c>
    </row>
    <row r="5494" spans="1:4" ht="26.25" x14ac:dyDescent="0.25">
      <c r="A5494" s="18">
        <v>96815</v>
      </c>
      <c r="B5494" s="80" t="s">
        <v>4254</v>
      </c>
      <c r="C5494" s="18" t="s">
        <v>30</v>
      </c>
      <c r="D5494" s="19">
        <v>47.14</v>
      </c>
    </row>
    <row r="5495" spans="1:4" ht="26.25" x14ac:dyDescent="0.25">
      <c r="A5495" s="18">
        <v>96820</v>
      </c>
      <c r="B5495" s="80" t="s">
        <v>4255</v>
      </c>
      <c r="C5495" s="18" t="s">
        <v>30</v>
      </c>
      <c r="D5495" s="19">
        <v>56.45</v>
      </c>
    </row>
    <row r="5496" spans="1:4" ht="26.25" x14ac:dyDescent="0.25">
      <c r="A5496" s="18">
        <v>96702</v>
      </c>
      <c r="B5496" s="80" t="s">
        <v>12540</v>
      </c>
      <c r="C5496" s="18" t="s">
        <v>30</v>
      </c>
      <c r="D5496" s="19">
        <v>12.04</v>
      </c>
    </row>
    <row r="5497" spans="1:4" ht="26.25" x14ac:dyDescent="0.25">
      <c r="A5497" s="18">
        <v>96662</v>
      </c>
      <c r="B5497" s="80" t="s">
        <v>12541</v>
      </c>
      <c r="C5497" s="18" t="s">
        <v>30</v>
      </c>
      <c r="D5497" s="19">
        <v>9.6199999999999992</v>
      </c>
    </row>
    <row r="5498" spans="1:4" ht="26.25" x14ac:dyDescent="0.25">
      <c r="A5498" s="18">
        <v>96704</v>
      </c>
      <c r="B5498" s="80" t="s">
        <v>12542</v>
      </c>
      <c r="C5498" s="18" t="s">
        <v>30</v>
      </c>
      <c r="D5498" s="19">
        <v>20.7</v>
      </c>
    </row>
    <row r="5499" spans="1:4" ht="26.25" x14ac:dyDescent="0.25">
      <c r="A5499" s="18">
        <v>96664</v>
      </c>
      <c r="B5499" s="80" t="s">
        <v>12543</v>
      </c>
      <c r="C5499" s="18" t="s">
        <v>30</v>
      </c>
      <c r="D5499" s="19">
        <v>17.62</v>
      </c>
    </row>
    <row r="5500" spans="1:4" ht="26.25" x14ac:dyDescent="0.25">
      <c r="A5500" s="18">
        <v>104191</v>
      </c>
      <c r="B5500" s="80" t="s">
        <v>4256</v>
      </c>
      <c r="C5500" s="18" t="s">
        <v>30</v>
      </c>
      <c r="D5500" s="19">
        <v>10.89</v>
      </c>
    </row>
    <row r="5501" spans="1:4" ht="26.25" x14ac:dyDescent="0.25">
      <c r="A5501" s="18">
        <v>96700</v>
      </c>
      <c r="B5501" s="80" t="s">
        <v>12544</v>
      </c>
      <c r="C5501" s="18" t="s">
        <v>30</v>
      </c>
      <c r="D5501" s="19">
        <v>17.170000000000002</v>
      </c>
    </row>
    <row r="5502" spans="1:4" ht="26.25" x14ac:dyDescent="0.25">
      <c r="A5502" s="18">
        <v>96658</v>
      </c>
      <c r="B5502" s="80" t="s">
        <v>12545</v>
      </c>
      <c r="C5502" s="18" t="s">
        <v>30</v>
      </c>
      <c r="D5502" s="19">
        <v>15.34</v>
      </c>
    </row>
    <row r="5503" spans="1:4" ht="26.25" x14ac:dyDescent="0.25">
      <c r="A5503" s="18">
        <v>96641</v>
      </c>
      <c r="B5503" s="80" t="s">
        <v>12546</v>
      </c>
      <c r="C5503" s="18" t="s">
        <v>30</v>
      </c>
      <c r="D5503" s="19">
        <v>17.59</v>
      </c>
    </row>
    <row r="5504" spans="1:4" ht="26.25" x14ac:dyDescent="0.25">
      <c r="A5504" s="18">
        <v>96661</v>
      </c>
      <c r="B5504" s="80" t="s">
        <v>12547</v>
      </c>
      <c r="C5504" s="18" t="s">
        <v>30</v>
      </c>
      <c r="D5504" s="19">
        <v>31.89</v>
      </c>
    </row>
    <row r="5505" spans="1:4" ht="26.25" x14ac:dyDescent="0.25">
      <c r="A5505" s="18">
        <v>96699</v>
      </c>
      <c r="B5505" s="80" t="s">
        <v>12548</v>
      </c>
      <c r="C5505" s="18" t="s">
        <v>30</v>
      </c>
      <c r="D5505" s="19">
        <v>25.63</v>
      </c>
    </row>
    <row r="5506" spans="1:4" ht="26.25" x14ac:dyDescent="0.25">
      <c r="A5506" s="18">
        <v>96657</v>
      </c>
      <c r="B5506" s="80" t="s">
        <v>12549</v>
      </c>
      <c r="C5506" s="18" t="s">
        <v>30</v>
      </c>
      <c r="D5506" s="19">
        <v>23.8</v>
      </c>
    </row>
    <row r="5507" spans="1:4" ht="26.25" x14ac:dyDescent="0.25">
      <c r="A5507" s="18">
        <v>96640</v>
      </c>
      <c r="B5507" s="80" t="s">
        <v>12550</v>
      </c>
      <c r="C5507" s="18" t="s">
        <v>30</v>
      </c>
      <c r="D5507" s="19">
        <v>26.05</v>
      </c>
    </row>
    <row r="5508" spans="1:4" ht="26.25" x14ac:dyDescent="0.25">
      <c r="A5508" s="18">
        <v>96660</v>
      </c>
      <c r="B5508" s="80" t="s">
        <v>12551</v>
      </c>
      <c r="C5508" s="18" t="s">
        <v>30</v>
      </c>
      <c r="D5508" s="19">
        <v>32.19</v>
      </c>
    </row>
    <row r="5509" spans="1:4" ht="26.25" x14ac:dyDescent="0.25">
      <c r="A5509" s="18">
        <v>104196</v>
      </c>
      <c r="B5509" s="80" t="s">
        <v>4257</v>
      </c>
      <c r="C5509" s="18" t="s">
        <v>30</v>
      </c>
      <c r="D5509" s="19">
        <v>16.28</v>
      </c>
    </row>
    <row r="5510" spans="1:4" ht="26.25" x14ac:dyDescent="0.25">
      <c r="A5510" s="18">
        <v>104197</v>
      </c>
      <c r="B5510" s="80" t="s">
        <v>4258</v>
      </c>
      <c r="C5510" s="18" t="s">
        <v>30</v>
      </c>
      <c r="D5510" s="19">
        <v>30.89</v>
      </c>
    </row>
    <row r="5511" spans="1:4" ht="26.25" x14ac:dyDescent="0.25">
      <c r="A5511" s="18">
        <v>104198</v>
      </c>
      <c r="B5511" s="80" t="s">
        <v>4259</v>
      </c>
      <c r="C5511" s="18" t="s">
        <v>30</v>
      </c>
      <c r="D5511" s="19">
        <v>8.19</v>
      </c>
    </row>
    <row r="5512" spans="1:4" ht="26.25" x14ac:dyDescent="0.25">
      <c r="A5512" s="18">
        <v>96685</v>
      </c>
      <c r="B5512" s="80" t="s">
        <v>12552</v>
      </c>
      <c r="C5512" s="18" t="s">
        <v>30</v>
      </c>
      <c r="D5512" s="19">
        <v>12.54</v>
      </c>
    </row>
    <row r="5513" spans="1:4" ht="26.25" x14ac:dyDescent="0.25">
      <c r="A5513" s="18">
        <v>96651</v>
      </c>
      <c r="B5513" s="80" t="s">
        <v>12553</v>
      </c>
      <c r="C5513" s="18" t="s">
        <v>30</v>
      </c>
      <c r="D5513" s="19">
        <v>9.8000000000000007</v>
      </c>
    </row>
    <row r="5514" spans="1:4" ht="26.25" x14ac:dyDescent="0.25">
      <c r="A5514" s="18">
        <v>96638</v>
      </c>
      <c r="B5514" s="80" t="s">
        <v>12554</v>
      </c>
      <c r="C5514" s="18" t="s">
        <v>30</v>
      </c>
      <c r="D5514" s="19">
        <v>17.39</v>
      </c>
    </row>
    <row r="5515" spans="1:4" ht="26.25" x14ac:dyDescent="0.25">
      <c r="A5515" s="18">
        <v>96687</v>
      </c>
      <c r="B5515" s="80" t="s">
        <v>12555</v>
      </c>
      <c r="C5515" s="18" t="s">
        <v>30</v>
      </c>
      <c r="D5515" s="19">
        <v>18.88</v>
      </c>
    </row>
    <row r="5516" spans="1:4" ht="26.25" x14ac:dyDescent="0.25">
      <c r="A5516" s="18">
        <v>96653</v>
      </c>
      <c r="B5516" s="80" t="s">
        <v>4260</v>
      </c>
      <c r="C5516" s="18" t="s">
        <v>30</v>
      </c>
      <c r="D5516" s="19">
        <v>14.38</v>
      </c>
    </row>
    <row r="5517" spans="1:4" ht="26.25" x14ac:dyDescent="0.25">
      <c r="A5517" s="18">
        <v>96689</v>
      </c>
      <c r="B5517" s="80" t="s">
        <v>12556</v>
      </c>
      <c r="C5517" s="18" t="s">
        <v>30</v>
      </c>
      <c r="D5517" s="19">
        <v>28.16</v>
      </c>
    </row>
    <row r="5518" spans="1:4" ht="26.25" x14ac:dyDescent="0.25">
      <c r="A5518" s="18">
        <v>96655</v>
      </c>
      <c r="B5518" s="80" t="s">
        <v>4261</v>
      </c>
      <c r="C5518" s="18" t="s">
        <v>30</v>
      </c>
      <c r="D5518" s="19">
        <v>21.66</v>
      </c>
    </row>
    <row r="5519" spans="1:4" ht="26.25" x14ac:dyDescent="0.25">
      <c r="A5519" s="18">
        <v>96691</v>
      </c>
      <c r="B5519" s="80" t="s">
        <v>12557</v>
      </c>
      <c r="C5519" s="18" t="s">
        <v>30</v>
      </c>
      <c r="D5519" s="19">
        <v>40</v>
      </c>
    </row>
    <row r="5520" spans="1:4" ht="26.25" x14ac:dyDescent="0.25">
      <c r="A5520" s="18">
        <v>96693</v>
      </c>
      <c r="B5520" s="80" t="s">
        <v>12558</v>
      </c>
      <c r="C5520" s="18" t="s">
        <v>30</v>
      </c>
      <c r="D5520" s="19">
        <v>59.49</v>
      </c>
    </row>
    <row r="5521" spans="1:4" ht="26.25" x14ac:dyDescent="0.25">
      <c r="A5521" s="18">
        <v>96695</v>
      </c>
      <c r="B5521" s="80" t="s">
        <v>12559</v>
      </c>
      <c r="C5521" s="18" t="s">
        <v>30</v>
      </c>
      <c r="D5521" s="19">
        <v>101.52</v>
      </c>
    </row>
    <row r="5522" spans="1:4" x14ac:dyDescent="0.25">
      <c r="A5522" s="18">
        <v>104193</v>
      </c>
      <c r="B5522" s="80" t="s">
        <v>4262</v>
      </c>
      <c r="C5522" s="18" t="s">
        <v>30</v>
      </c>
      <c r="D5522" s="19">
        <v>167.37</v>
      </c>
    </row>
    <row r="5523" spans="1:4" ht="26.25" x14ac:dyDescent="0.25">
      <c r="A5523" s="18">
        <v>96697</v>
      </c>
      <c r="B5523" s="80" t="s">
        <v>12560</v>
      </c>
      <c r="C5523" s="18" t="s">
        <v>30</v>
      </c>
      <c r="D5523" s="19">
        <v>336.2</v>
      </c>
    </row>
    <row r="5524" spans="1:4" ht="26.25" x14ac:dyDescent="0.25">
      <c r="A5524" s="18">
        <v>104199</v>
      </c>
      <c r="B5524" s="80" t="s">
        <v>4263</v>
      </c>
      <c r="C5524" s="18" t="s">
        <v>30</v>
      </c>
      <c r="D5524" s="19">
        <v>7.95</v>
      </c>
    </row>
    <row r="5525" spans="1:4" ht="26.25" x14ac:dyDescent="0.25">
      <c r="A5525" s="18">
        <v>96684</v>
      </c>
      <c r="B5525" s="80" t="s">
        <v>12561</v>
      </c>
      <c r="C5525" s="18" t="s">
        <v>30</v>
      </c>
      <c r="D5525" s="19">
        <v>12.15</v>
      </c>
    </row>
    <row r="5526" spans="1:4" ht="26.25" x14ac:dyDescent="0.25">
      <c r="A5526" s="18">
        <v>96650</v>
      </c>
      <c r="B5526" s="80" t="s">
        <v>12562</v>
      </c>
      <c r="C5526" s="18" t="s">
        <v>30</v>
      </c>
      <c r="D5526" s="19">
        <v>9.41</v>
      </c>
    </row>
    <row r="5527" spans="1:4" ht="26.25" x14ac:dyDescent="0.25">
      <c r="A5527" s="18">
        <v>96637</v>
      </c>
      <c r="B5527" s="80" t="s">
        <v>12563</v>
      </c>
      <c r="C5527" s="18" t="s">
        <v>30</v>
      </c>
      <c r="D5527" s="19">
        <v>17</v>
      </c>
    </row>
    <row r="5528" spans="1:4" ht="26.25" x14ac:dyDescent="0.25">
      <c r="A5528" s="18">
        <v>96686</v>
      </c>
      <c r="B5528" s="80" t="s">
        <v>12564</v>
      </c>
      <c r="C5528" s="18" t="s">
        <v>30</v>
      </c>
      <c r="D5528" s="19">
        <v>15.59</v>
      </c>
    </row>
    <row r="5529" spans="1:4" ht="26.25" x14ac:dyDescent="0.25">
      <c r="A5529" s="18">
        <v>96652</v>
      </c>
      <c r="B5529" s="80" t="s">
        <v>4264</v>
      </c>
      <c r="C5529" s="18" t="s">
        <v>30</v>
      </c>
      <c r="D5529" s="19">
        <v>11.09</v>
      </c>
    </row>
    <row r="5530" spans="1:4" ht="26.25" x14ac:dyDescent="0.25">
      <c r="A5530" s="18">
        <v>96688</v>
      </c>
      <c r="B5530" s="80" t="s">
        <v>12565</v>
      </c>
      <c r="C5530" s="18" t="s">
        <v>30</v>
      </c>
      <c r="D5530" s="19">
        <v>22.81</v>
      </c>
    </row>
    <row r="5531" spans="1:4" ht="26.25" x14ac:dyDescent="0.25">
      <c r="A5531" s="18">
        <v>96654</v>
      </c>
      <c r="B5531" s="80" t="s">
        <v>4265</v>
      </c>
      <c r="C5531" s="18" t="s">
        <v>30</v>
      </c>
      <c r="D5531" s="19">
        <v>16.309999999999999</v>
      </c>
    </row>
    <row r="5532" spans="1:4" ht="26.25" x14ac:dyDescent="0.25">
      <c r="A5532" s="18">
        <v>96690</v>
      </c>
      <c r="B5532" s="80" t="s">
        <v>12566</v>
      </c>
      <c r="C5532" s="18" t="s">
        <v>30</v>
      </c>
      <c r="D5532" s="19">
        <v>31.53</v>
      </c>
    </row>
    <row r="5533" spans="1:4" ht="26.25" x14ac:dyDescent="0.25">
      <c r="A5533" s="18">
        <v>96692</v>
      </c>
      <c r="B5533" s="80" t="s">
        <v>12567</v>
      </c>
      <c r="C5533" s="18" t="s">
        <v>30</v>
      </c>
      <c r="D5533" s="19">
        <v>44.37</v>
      </c>
    </row>
    <row r="5534" spans="1:4" ht="26.25" x14ac:dyDescent="0.25">
      <c r="A5534" s="18">
        <v>96694</v>
      </c>
      <c r="B5534" s="80" t="s">
        <v>12568</v>
      </c>
      <c r="C5534" s="18" t="s">
        <v>30</v>
      </c>
      <c r="D5534" s="19">
        <v>92.3</v>
      </c>
    </row>
    <row r="5535" spans="1:4" ht="26.25" x14ac:dyDescent="0.25">
      <c r="A5535" s="18">
        <v>96696</v>
      </c>
      <c r="B5535" s="80" t="s">
        <v>12569</v>
      </c>
      <c r="C5535" s="18" t="s">
        <v>30</v>
      </c>
      <c r="D5535" s="19">
        <v>115.1</v>
      </c>
    </row>
    <row r="5536" spans="1:4" x14ac:dyDescent="0.25">
      <c r="A5536" s="18">
        <v>96709</v>
      </c>
      <c r="B5536" s="80" t="s">
        <v>12570</v>
      </c>
      <c r="C5536" s="18" t="s">
        <v>30</v>
      </c>
      <c r="D5536" s="19">
        <v>111.67</v>
      </c>
    </row>
    <row r="5537" spans="1:4" x14ac:dyDescent="0.25">
      <c r="A5537" s="18">
        <v>104200</v>
      </c>
      <c r="B5537" s="80" t="s">
        <v>4266</v>
      </c>
      <c r="C5537" s="18" t="s">
        <v>30</v>
      </c>
      <c r="D5537" s="19">
        <v>6.41</v>
      </c>
    </row>
    <row r="5538" spans="1:4" x14ac:dyDescent="0.25">
      <c r="A5538" s="18">
        <v>96698</v>
      </c>
      <c r="B5538" s="80" t="s">
        <v>12571</v>
      </c>
      <c r="C5538" s="18" t="s">
        <v>30</v>
      </c>
      <c r="D5538" s="19">
        <v>8.58</v>
      </c>
    </row>
    <row r="5539" spans="1:4" ht="26.25" x14ac:dyDescent="0.25">
      <c r="A5539" s="18">
        <v>96656</v>
      </c>
      <c r="B5539" s="80" t="s">
        <v>12572</v>
      </c>
      <c r="C5539" s="18" t="s">
        <v>30</v>
      </c>
      <c r="D5539" s="19">
        <v>6.75</v>
      </c>
    </row>
    <row r="5540" spans="1:4" ht="26.25" x14ac:dyDescent="0.25">
      <c r="A5540" s="18">
        <v>96639</v>
      </c>
      <c r="B5540" s="80" t="s">
        <v>12573</v>
      </c>
      <c r="C5540" s="18" t="s">
        <v>30</v>
      </c>
      <c r="D5540" s="19">
        <v>11.81</v>
      </c>
    </row>
    <row r="5541" spans="1:4" x14ac:dyDescent="0.25">
      <c r="A5541" s="18">
        <v>96701</v>
      </c>
      <c r="B5541" s="80" t="s">
        <v>12574</v>
      </c>
      <c r="C5541" s="18" t="s">
        <v>30</v>
      </c>
      <c r="D5541" s="19">
        <v>11.7</v>
      </c>
    </row>
    <row r="5542" spans="1:4" ht="26.25" x14ac:dyDescent="0.25">
      <c r="A5542" s="18">
        <v>96659</v>
      </c>
      <c r="B5542" s="80" t="s">
        <v>12575</v>
      </c>
      <c r="C5542" s="18" t="s">
        <v>30</v>
      </c>
      <c r="D5542" s="19">
        <v>8.69</v>
      </c>
    </row>
    <row r="5543" spans="1:4" x14ac:dyDescent="0.25">
      <c r="A5543" s="18">
        <v>96703</v>
      </c>
      <c r="B5543" s="80" t="s">
        <v>12576</v>
      </c>
      <c r="C5543" s="18" t="s">
        <v>30</v>
      </c>
      <c r="D5543" s="19">
        <v>20.440000000000001</v>
      </c>
    </row>
    <row r="5544" spans="1:4" ht="26.25" x14ac:dyDescent="0.25">
      <c r="A5544" s="18">
        <v>96663</v>
      </c>
      <c r="B5544" s="80" t="s">
        <v>12577</v>
      </c>
      <c r="C5544" s="18" t="s">
        <v>30</v>
      </c>
      <c r="D5544" s="19">
        <v>16.11</v>
      </c>
    </row>
    <row r="5545" spans="1:4" x14ac:dyDescent="0.25">
      <c r="A5545" s="18">
        <v>96705</v>
      </c>
      <c r="B5545" s="80" t="s">
        <v>12578</v>
      </c>
      <c r="C5545" s="18" t="s">
        <v>30</v>
      </c>
      <c r="D5545" s="19">
        <v>24.8</v>
      </c>
    </row>
    <row r="5546" spans="1:4" x14ac:dyDescent="0.25">
      <c r="A5546" s="18">
        <v>96706</v>
      </c>
      <c r="B5546" s="80" t="s">
        <v>12579</v>
      </c>
      <c r="C5546" s="18" t="s">
        <v>30</v>
      </c>
      <c r="D5546" s="19">
        <v>36.479999999999997</v>
      </c>
    </row>
    <row r="5547" spans="1:4" x14ac:dyDescent="0.25">
      <c r="A5547" s="18">
        <v>96707</v>
      </c>
      <c r="B5547" s="80" t="s">
        <v>12580</v>
      </c>
      <c r="C5547" s="18" t="s">
        <v>30</v>
      </c>
      <c r="D5547" s="19">
        <v>58.11</v>
      </c>
    </row>
    <row r="5548" spans="1:4" x14ac:dyDescent="0.25">
      <c r="A5548" s="18">
        <v>96708</v>
      </c>
      <c r="B5548" s="80" t="s">
        <v>12581</v>
      </c>
      <c r="C5548" s="18" t="s">
        <v>30</v>
      </c>
      <c r="D5548" s="19">
        <v>87.6</v>
      </c>
    </row>
    <row r="5549" spans="1:4" x14ac:dyDescent="0.25">
      <c r="A5549" s="18">
        <v>96675</v>
      </c>
      <c r="B5549" s="80" t="s">
        <v>12582</v>
      </c>
      <c r="C5549" s="18" t="s">
        <v>37</v>
      </c>
      <c r="D5549" s="19">
        <v>156.1</v>
      </c>
    </row>
    <row r="5550" spans="1:4" x14ac:dyDescent="0.25">
      <c r="A5550" s="18">
        <v>96683</v>
      </c>
      <c r="B5550" s="80" t="s">
        <v>12583</v>
      </c>
      <c r="C5550" s="18" t="s">
        <v>37</v>
      </c>
      <c r="D5550" s="19">
        <v>302.47000000000003</v>
      </c>
    </row>
    <row r="5551" spans="1:4" ht="26.25" x14ac:dyDescent="0.25">
      <c r="A5551" s="18">
        <v>104194</v>
      </c>
      <c r="B5551" s="80" t="s">
        <v>4267</v>
      </c>
      <c r="C5551" s="18" t="s">
        <v>37</v>
      </c>
      <c r="D5551" s="19">
        <v>22.85</v>
      </c>
    </row>
    <row r="5552" spans="1:4" ht="26.25" x14ac:dyDescent="0.25">
      <c r="A5552" s="18">
        <v>104195</v>
      </c>
      <c r="B5552" s="80" t="s">
        <v>4268</v>
      </c>
      <c r="C5552" s="18" t="s">
        <v>37</v>
      </c>
      <c r="D5552" s="19">
        <v>24.24</v>
      </c>
    </row>
    <row r="5553" spans="1:4" x14ac:dyDescent="0.25">
      <c r="A5553" s="18">
        <v>96668</v>
      </c>
      <c r="B5553" s="80" t="s">
        <v>12584</v>
      </c>
      <c r="C5553" s="18" t="s">
        <v>37</v>
      </c>
      <c r="D5553" s="19">
        <v>18.010000000000002</v>
      </c>
    </row>
    <row r="5554" spans="1:4" ht="26.25" x14ac:dyDescent="0.25">
      <c r="A5554" s="18">
        <v>96644</v>
      </c>
      <c r="B5554" s="80" t="s">
        <v>12585</v>
      </c>
      <c r="C5554" s="18" t="s">
        <v>37</v>
      </c>
      <c r="D5554" s="19">
        <v>23.44</v>
      </c>
    </row>
    <row r="5555" spans="1:4" ht="26.25" x14ac:dyDescent="0.25">
      <c r="A5555" s="18">
        <v>96635</v>
      </c>
      <c r="B5555" s="80" t="s">
        <v>12586</v>
      </c>
      <c r="C5555" s="18" t="s">
        <v>37</v>
      </c>
      <c r="D5555" s="19">
        <v>43.88</v>
      </c>
    </row>
    <row r="5556" spans="1:4" x14ac:dyDescent="0.25">
      <c r="A5556" s="18">
        <v>96636</v>
      </c>
      <c r="B5556" s="80" t="s">
        <v>12587</v>
      </c>
      <c r="C5556" s="18" t="s">
        <v>37</v>
      </c>
      <c r="D5556" s="19">
        <v>46.45</v>
      </c>
    </row>
    <row r="5557" spans="1:4" x14ac:dyDescent="0.25">
      <c r="A5557" s="18">
        <v>96676</v>
      </c>
      <c r="B5557" s="80" t="s">
        <v>12588</v>
      </c>
      <c r="C5557" s="18" t="s">
        <v>37</v>
      </c>
      <c r="D5557" s="19">
        <v>22.92</v>
      </c>
    </row>
    <row r="5558" spans="1:4" ht="26.25" x14ac:dyDescent="0.25">
      <c r="A5558" s="18">
        <v>96647</v>
      </c>
      <c r="B5558" s="80" t="s">
        <v>12589</v>
      </c>
      <c r="C5558" s="18" t="s">
        <v>37</v>
      </c>
      <c r="D5558" s="19">
        <v>25.4</v>
      </c>
    </row>
    <row r="5559" spans="1:4" x14ac:dyDescent="0.25">
      <c r="A5559" s="18">
        <v>96669</v>
      </c>
      <c r="B5559" s="80" t="s">
        <v>12590</v>
      </c>
      <c r="C5559" s="18" t="s">
        <v>37</v>
      </c>
      <c r="D5559" s="19">
        <v>17.95</v>
      </c>
    </row>
    <row r="5560" spans="1:4" ht="26.25" x14ac:dyDescent="0.25">
      <c r="A5560" s="18">
        <v>96645</v>
      </c>
      <c r="B5560" s="80" t="s">
        <v>12591</v>
      </c>
      <c r="C5560" s="18" t="s">
        <v>37</v>
      </c>
      <c r="D5560" s="19">
        <v>20.86</v>
      </c>
    </row>
    <row r="5561" spans="1:4" x14ac:dyDescent="0.25">
      <c r="A5561" s="18">
        <v>96677</v>
      </c>
      <c r="B5561" s="80" t="s">
        <v>12592</v>
      </c>
      <c r="C5561" s="18" t="s">
        <v>37</v>
      </c>
      <c r="D5561" s="19">
        <v>29.8</v>
      </c>
    </row>
    <row r="5562" spans="1:4" ht="26.25" x14ac:dyDescent="0.25">
      <c r="A5562" s="18">
        <v>96648</v>
      </c>
      <c r="B5562" s="80" t="s">
        <v>12593</v>
      </c>
      <c r="C5562" s="18" t="s">
        <v>37</v>
      </c>
      <c r="D5562" s="19">
        <v>31.21</v>
      </c>
    </row>
    <row r="5563" spans="1:4" x14ac:dyDescent="0.25">
      <c r="A5563" s="18">
        <v>96670</v>
      </c>
      <c r="B5563" s="80" t="s">
        <v>12594</v>
      </c>
      <c r="C5563" s="18" t="s">
        <v>37</v>
      </c>
      <c r="D5563" s="19">
        <v>23.28</v>
      </c>
    </row>
    <row r="5564" spans="1:4" ht="26.25" x14ac:dyDescent="0.25">
      <c r="A5564" s="18">
        <v>96646</v>
      </c>
      <c r="B5564" s="80" t="s">
        <v>12595</v>
      </c>
      <c r="C5564" s="18" t="s">
        <v>37</v>
      </c>
      <c r="D5564" s="19">
        <v>25.38</v>
      </c>
    </row>
    <row r="5565" spans="1:4" x14ac:dyDescent="0.25">
      <c r="A5565" s="18">
        <v>96678</v>
      </c>
      <c r="B5565" s="80" t="s">
        <v>12596</v>
      </c>
      <c r="C5565" s="18" t="s">
        <v>37</v>
      </c>
      <c r="D5565" s="19">
        <v>40.909999999999997</v>
      </c>
    </row>
    <row r="5566" spans="1:4" ht="26.25" x14ac:dyDescent="0.25">
      <c r="A5566" s="18">
        <v>96649</v>
      </c>
      <c r="B5566" s="80" t="s">
        <v>12597</v>
      </c>
      <c r="C5566" s="18" t="s">
        <v>37</v>
      </c>
      <c r="D5566" s="19">
        <v>41.06</v>
      </c>
    </row>
    <row r="5567" spans="1:4" x14ac:dyDescent="0.25">
      <c r="A5567" s="18">
        <v>96671</v>
      </c>
      <c r="B5567" s="80" t="s">
        <v>12598</v>
      </c>
      <c r="C5567" s="18" t="s">
        <v>37</v>
      </c>
      <c r="D5567" s="19">
        <v>35.04</v>
      </c>
    </row>
    <row r="5568" spans="1:4" x14ac:dyDescent="0.25">
      <c r="A5568" s="18">
        <v>96679</v>
      </c>
      <c r="B5568" s="80" t="s">
        <v>12599</v>
      </c>
      <c r="C5568" s="18" t="s">
        <v>37</v>
      </c>
      <c r="D5568" s="19">
        <v>60.71</v>
      </c>
    </row>
    <row r="5569" spans="1:4" x14ac:dyDescent="0.25">
      <c r="A5569" s="18">
        <v>96672</v>
      </c>
      <c r="B5569" s="80" t="s">
        <v>12600</v>
      </c>
      <c r="C5569" s="18" t="s">
        <v>37</v>
      </c>
      <c r="D5569" s="19">
        <v>53.12</v>
      </c>
    </row>
    <row r="5570" spans="1:4" x14ac:dyDescent="0.25">
      <c r="A5570" s="18">
        <v>96680</v>
      </c>
      <c r="B5570" s="80" t="s">
        <v>12601</v>
      </c>
      <c r="C5570" s="18" t="s">
        <v>37</v>
      </c>
      <c r="D5570" s="19">
        <v>99.9</v>
      </c>
    </row>
    <row r="5571" spans="1:4" x14ac:dyDescent="0.25">
      <c r="A5571" s="18">
        <v>96673</v>
      </c>
      <c r="B5571" s="80" t="s">
        <v>12602</v>
      </c>
      <c r="C5571" s="18" t="s">
        <v>37</v>
      </c>
      <c r="D5571" s="19">
        <v>66.900000000000006</v>
      </c>
    </row>
    <row r="5572" spans="1:4" x14ac:dyDescent="0.25">
      <c r="A5572" s="18">
        <v>96681</v>
      </c>
      <c r="B5572" s="80" t="s">
        <v>12603</v>
      </c>
      <c r="C5572" s="18" t="s">
        <v>37</v>
      </c>
      <c r="D5572" s="19">
        <v>134.16999999999999</v>
      </c>
    </row>
    <row r="5573" spans="1:4" x14ac:dyDescent="0.25">
      <c r="A5573" s="18">
        <v>96674</v>
      </c>
      <c r="B5573" s="80" t="s">
        <v>12604</v>
      </c>
      <c r="C5573" s="18" t="s">
        <v>37</v>
      </c>
      <c r="D5573" s="19">
        <v>107.61</v>
      </c>
    </row>
    <row r="5574" spans="1:4" x14ac:dyDescent="0.25">
      <c r="A5574" s="18">
        <v>96682</v>
      </c>
      <c r="B5574" s="80" t="s">
        <v>12605</v>
      </c>
      <c r="C5574" s="18" t="s">
        <v>37</v>
      </c>
      <c r="D5574" s="19">
        <v>220.61</v>
      </c>
    </row>
    <row r="5575" spans="1:4" ht="26.25" x14ac:dyDescent="0.25">
      <c r="A5575" s="18">
        <v>96643</v>
      </c>
      <c r="B5575" s="80" t="s">
        <v>12606</v>
      </c>
      <c r="C5575" s="18" t="s">
        <v>30</v>
      </c>
      <c r="D5575" s="19">
        <v>45.82</v>
      </c>
    </row>
    <row r="5576" spans="1:4" ht="26.25" x14ac:dyDescent="0.25">
      <c r="A5576" s="18">
        <v>104201</v>
      </c>
      <c r="B5576" s="80" t="s">
        <v>4269</v>
      </c>
      <c r="C5576" s="18" t="s">
        <v>30</v>
      </c>
      <c r="D5576" s="19">
        <v>20.14</v>
      </c>
    </row>
    <row r="5577" spans="1:4" ht="26.25" x14ac:dyDescent="0.25">
      <c r="A5577" s="18">
        <v>104192</v>
      </c>
      <c r="B5577" s="80" t="s">
        <v>4270</v>
      </c>
      <c r="C5577" s="18" t="s">
        <v>30</v>
      </c>
      <c r="D5577" s="19">
        <v>29.82</v>
      </c>
    </row>
    <row r="5578" spans="1:4" ht="26.25" x14ac:dyDescent="0.25">
      <c r="A5578" s="18">
        <v>104202</v>
      </c>
      <c r="B5578" s="80" t="s">
        <v>4271</v>
      </c>
      <c r="C5578" s="18" t="s">
        <v>30</v>
      </c>
      <c r="D5578" s="19">
        <v>11.69</v>
      </c>
    </row>
    <row r="5579" spans="1:4" x14ac:dyDescent="0.25">
      <c r="A5579" s="18">
        <v>96717</v>
      </c>
      <c r="B5579" s="80" t="s">
        <v>12607</v>
      </c>
      <c r="C5579" s="18" t="s">
        <v>30</v>
      </c>
      <c r="D5579" s="19">
        <v>307.23</v>
      </c>
    </row>
    <row r="5580" spans="1:4" x14ac:dyDescent="0.25">
      <c r="A5580" s="18">
        <v>96710</v>
      </c>
      <c r="B5580" s="80" t="s">
        <v>12608</v>
      </c>
      <c r="C5580" s="18" t="s">
        <v>30</v>
      </c>
      <c r="D5580" s="19">
        <v>15.93</v>
      </c>
    </row>
    <row r="5581" spans="1:4" ht="26.25" x14ac:dyDescent="0.25">
      <c r="A5581" s="18">
        <v>96665</v>
      </c>
      <c r="B5581" s="80" t="s">
        <v>12609</v>
      </c>
      <c r="C5581" s="18" t="s">
        <v>30</v>
      </c>
      <c r="D5581" s="19">
        <v>12.29</v>
      </c>
    </row>
    <row r="5582" spans="1:4" ht="26.25" x14ac:dyDescent="0.25">
      <c r="A5582" s="18">
        <v>96642</v>
      </c>
      <c r="B5582" s="80" t="s">
        <v>12610</v>
      </c>
      <c r="C5582" s="18" t="s">
        <v>30</v>
      </c>
      <c r="D5582" s="19">
        <v>22.4</v>
      </c>
    </row>
    <row r="5583" spans="1:4" x14ac:dyDescent="0.25">
      <c r="A5583" s="18">
        <v>96711</v>
      </c>
      <c r="B5583" s="80" t="s">
        <v>12611</v>
      </c>
      <c r="C5583" s="18" t="s">
        <v>30</v>
      </c>
      <c r="D5583" s="19">
        <v>23.36</v>
      </c>
    </row>
    <row r="5584" spans="1:4" ht="26.25" x14ac:dyDescent="0.25">
      <c r="A5584" s="18">
        <v>96666</v>
      </c>
      <c r="B5584" s="80" t="s">
        <v>12612</v>
      </c>
      <c r="C5584" s="18" t="s">
        <v>30</v>
      </c>
      <c r="D5584" s="19">
        <v>17.36</v>
      </c>
    </row>
    <row r="5585" spans="1:4" x14ac:dyDescent="0.25">
      <c r="A5585" s="18">
        <v>96712</v>
      </c>
      <c r="B5585" s="80" t="s">
        <v>12613</v>
      </c>
      <c r="C5585" s="18" t="s">
        <v>30</v>
      </c>
      <c r="D5585" s="19">
        <v>32.89</v>
      </c>
    </row>
    <row r="5586" spans="1:4" ht="26.25" x14ac:dyDescent="0.25">
      <c r="A5586" s="18">
        <v>96667</v>
      </c>
      <c r="B5586" s="80" t="s">
        <v>12614</v>
      </c>
      <c r="C5586" s="18" t="s">
        <v>30</v>
      </c>
      <c r="D5586" s="19">
        <v>24.23</v>
      </c>
    </row>
    <row r="5587" spans="1:4" x14ac:dyDescent="0.25">
      <c r="A5587" s="18">
        <v>96713</v>
      </c>
      <c r="B5587" s="80" t="s">
        <v>12615</v>
      </c>
      <c r="C5587" s="18" t="s">
        <v>30</v>
      </c>
      <c r="D5587" s="19">
        <v>49.9</v>
      </c>
    </row>
    <row r="5588" spans="1:4" x14ac:dyDescent="0.25">
      <c r="A5588" s="18">
        <v>96714</v>
      </c>
      <c r="B5588" s="80" t="s">
        <v>12616</v>
      </c>
      <c r="C5588" s="18" t="s">
        <v>30</v>
      </c>
      <c r="D5588" s="19">
        <v>70.58</v>
      </c>
    </row>
    <row r="5589" spans="1:4" x14ac:dyDescent="0.25">
      <c r="A5589" s="18">
        <v>96715</v>
      </c>
      <c r="B5589" s="80" t="s">
        <v>12617</v>
      </c>
      <c r="C5589" s="18" t="s">
        <v>30</v>
      </c>
      <c r="D5589" s="19">
        <v>124.13</v>
      </c>
    </row>
    <row r="5590" spans="1:4" x14ac:dyDescent="0.25">
      <c r="A5590" s="18">
        <v>96716</v>
      </c>
      <c r="B5590" s="80" t="s">
        <v>12618</v>
      </c>
      <c r="C5590" s="18" t="s">
        <v>30</v>
      </c>
      <c r="D5590" s="19">
        <v>161.30000000000001</v>
      </c>
    </row>
    <row r="5591" spans="1:4" ht="26.25" x14ac:dyDescent="0.25">
      <c r="A5591" s="18">
        <v>104328</v>
      </c>
      <c r="B5591" s="80" t="s">
        <v>4272</v>
      </c>
      <c r="C5591" s="18" t="s">
        <v>30</v>
      </c>
      <c r="D5591" s="19">
        <v>81.97</v>
      </c>
    </row>
    <row r="5592" spans="1:4" ht="26.25" x14ac:dyDescent="0.25">
      <c r="A5592" s="18">
        <v>104329</v>
      </c>
      <c r="B5592" s="80" t="s">
        <v>4273</v>
      </c>
      <c r="C5592" s="18" t="s">
        <v>30</v>
      </c>
      <c r="D5592" s="19">
        <v>92.65</v>
      </c>
    </row>
    <row r="5593" spans="1:4" ht="26.25" x14ac:dyDescent="0.25">
      <c r="A5593" s="18">
        <v>89707</v>
      </c>
      <c r="B5593" s="80" t="s">
        <v>4274</v>
      </c>
      <c r="C5593" s="18" t="s">
        <v>30</v>
      </c>
      <c r="D5593" s="19">
        <v>56.41</v>
      </c>
    </row>
    <row r="5594" spans="1:4" ht="26.25" x14ac:dyDescent="0.25">
      <c r="A5594" s="18">
        <v>89708</v>
      </c>
      <c r="B5594" s="80" t="s">
        <v>4275</v>
      </c>
      <c r="C5594" s="18" t="s">
        <v>30</v>
      </c>
      <c r="D5594" s="19">
        <v>121.46</v>
      </c>
    </row>
    <row r="5595" spans="1:4" ht="26.25" x14ac:dyDescent="0.25">
      <c r="A5595" s="18">
        <v>104330</v>
      </c>
      <c r="B5595" s="80" t="s">
        <v>4276</v>
      </c>
      <c r="C5595" s="18" t="s">
        <v>30</v>
      </c>
      <c r="D5595" s="19">
        <v>0</v>
      </c>
    </row>
    <row r="5596" spans="1:4" ht="26.25" x14ac:dyDescent="0.25">
      <c r="A5596" s="18">
        <v>104326</v>
      </c>
      <c r="B5596" s="80" t="s">
        <v>4277</v>
      </c>
      <c r="C5596" s="18" t="s">
        <v>30</v>
      </c>
      <c r="D5596" s="19">
        <v>23.08</v>
      </c>
    </row>
    <row r="5597" spans="1:4" ht="26.25" x14ac:dyDescent="0.25">
      <c r="A5597" s="18">
        <v>89710</v>
      </c>
      <c r="B5597" s="80" t="s">
        <v>4278</v>
      </c>
      <c r="C5597" s="18" t="s">
        <v>30</v>
      </c>
      <c r="D5597" s="19">
        <v>21.23</v>
      </c>
    </row>
    <row r="5598" spans="1:4" ht="26.25" x14ac:dyDescent="0.25">
      <c r="A5598" s="18">
        <v>104327</v>
      </c>
      <c r="B5598" s="80" t="s">
        <v>4279</v>
      </c>
      <c r="C5598" s="18" t="s">
        <v>30</v>
      </c>
      <c r="D5598" s="19">
        <v>21.98</v>
      </c>
    </row>
    <row r="5599" spans="1:4" ht="26.25" x14ac:dyDescent="0.25">
      <c r="A5599" s="18">
        <v>89709</v>
      </c>
      <c r="B5599" s="80" t="s">
        <v>4280</v>
      </c>
      <c r="C5599" s="18" t="s">
        <v>30</v>
      </c>
      <c r="D5599" s="19">
        <v>24.22</v>
      </c>
    </row>
    <row r="5600" spans="1:4" ht="26.25" x14ac:dyDescent="0.25">
      <c r="A5600" s="18">
        <v>104341</v>
      </c>
      <c r="B5600" s="80" t="s">
        <v>4281</v>
      </c>
      <c r="C5600" s="18" t="s">
        <v>30</v>
      </c>
      <c r="D5600" s="19">
        <v>12.25</v>
      </c>
    </row>
    <row r="5601" spans="1:4" ht="26.25" x14ac:dyDescent="0.25">
      <c r="A5601" s="18">
        <v>104357</v>
      </c>
      <c r="B5601" s="80" t="s">
        <v>4282</v>
      </c>
      <c r="C5601" s="18" t="s">
        <v>30</v>
      </c>
      <c r="D5601" s="19">
        <v>21.67</v>
      </c>
    </row>
    <row r="5602" spans="1:4" ht="26.25" x14ac:dyDescent="0.25">
      <c r="A5602" s="18">
        <v>89811</v>
      </c>
      <c r="B5602" s="80" t="s">
        <v>4283</v>
      </c>
      <c r="C5602" s="18" t="s">
        <v>30</v>
      </c>
      <c r="D5602" s="19">
        <v>49.91</v>
      </c>
    </row>
    <row r="5603" spans="1:4" ht="26.25" x14ac:dyDescent="0.25">
      <c r="A5603" s="18">
        <v>89748</v>
      </c>
      <c r="B5603" s="80" t="s">
        <v>4284</v>
      </c>
      <c r="C5603" s="18" t="s">
        <v>30</v>
      </c>
      <c r="D5603" s="19">
        <v>48.56</v>
      </c>
    </row>
    <row r="5604" spans="1:4" ht="26.25" x14ac:dyDescent="0.25">
      <c r="A5604" s="18">
        <v>89852</v>
      </c>
      <c r="B5604" s="80" t="s">
        <v>4285</v>
      </c>
      <c r="C5604" s="18" t="s">
        <v>30</v>
      </c>
      <c r="D5604" s="19">
        <v>53.23</v>
      </c>
    </row>
    <row r="5605" spans="1:4" ht="26.25" x14ac:dyDescent="0.25">
      <c r="A5605" s="18">
        <v>89728</v>
      </c>
      <c r="B5605" s="80" t="s">
        <v>4286</v>
      </c>
      <c r="C5605" s="18" t="s">
        <v>30</v>
      </c>
      <c r="D5605" s="19">
        <v>15.25</v>
      </c>
    </row>
    <row r="5606" spans="1:4" ht="26.25" x14ac:dyDescent="0.25">
      <c r="A5606" s="18">
        <v>89803</v>
      </c>
      <c r="B5606" s="80" t="s">
        <v>4287</v>
      </c>
      <c r="C5606" s="18" t="s">
        <v>30</v>
      </c>
      <c r="D5606" s="19">
        <v>20.79</v>
      </c>
    </row>
    <row r="5607" spans="1:4" ht="26.25" x14ac:dyDescent="0.25">
      <c r="A5607" s="18">
        <v>89733</v>
      </c>
      <c r="B5607" s="80" t="s">
        <v>4288</v>
      </c>
      <c r="C5607" s="18" t="s">
        <v>30</v>
      </c>
      <c r="D5607" s="19">
        <v>26.5</v>
      </c>
    </row>
    <row r="5608" spans="1:4" ht="26.25" x14ac:dyDescent="0.25">
      <c r="A5608" s="18">
        <v>89807</v>
      </c>
      <c r="B5608" s="80" t="s">
        <v>4289</v>
      </c>
      <c r="C5608" s="18" t="s">
        <v>30</v>
      </c>
      <c r="D5608" s="19">
        <v>43.24</v>
      </c>
    </row>
    <row r="5609" spans="1:4" ht="26.25" x14ac:dyDescent="0.25">
      <c r="A5609" s="18">
        <v>89742</v>
      </c>
      <c r="B5609" s="80" t="s">
        <v>4290</v>
      </c>
      <c r="C5609" s="18" t="s">
        <v>30</v>
      </c>
      <c r="D5609" s="19">
        <v>45.41</v>
      </c>
    </row>
    <row r="5610" spans="1:4" ht="26.25" x14ac:dyDescent="0.25">
      <c r="A5610" s="18">
        <v>89812</v>
      </c>
      <c r="B5610" s="80" t="s">
        <v>4291</v>
      </c>
      <c r="C5610" s="18" t="s">
        <v>30</v>
      </c>
      <c r="D5610" s="19">
        <v>91.7</v>
      </c>
    </row>
    <row r="5611" spans="1:4" ht="26.25" x14ac:dyDescent="0.25">
      <c r="A5611" s="18">
        <v>89750</v>
      </c>
      <c r="B5611" s="80" t="s">
        <v>4292</v>
      </c>
      <c r="C5611" s="18" t="s">
        <v>30</v>
      </c>
      <c r="D5611" s="19">
        <v>90.35</v>
      </c>
    </row>
    <row r="5612" spans="1:4" ht="26.25" x14ac:dyDescent="0.25">
      <c r="A5612" s="18">
        <v>89853</v>
      </c>
      <c r="B5612" s="80" t="s">
        <v>4293</v>
      </c>
      <c r="C5612" s="18" t="s">
        <v>30</v>
      </c>
      <c r="D5612" s="19">
        <v>95.02</v>
      </c>
    </row>
    <row r="5613" spans="1:4" ht="26.25" x14ac:dyDescent="0.25">
      <c r="A5613" s="18">
        <v>89730</v>
      </c>
      <c r="B5613" s="80" t="s">
        <v>4294</v>
      </c>
      <c r="C5613" s="18" t="s">
        <v>30</v>
      </c>
      <c r="D5613" s="19">
        <v>17.52</v>
      </c>
    </row>
    <row r="5614" spans="1:4" ht="26.25" x14ac:dyDescent="0.25">
      <c r="A5614" s="18">
        <v>89804</v>
      </c>
      <c r="B5614" s="80" t="s">
        <v>4295</v>
      </c>
      <c r="C5614" s="18" t="s">
        <v>30</v>
      </c>
      <c r="D5614" s="19">
        <v>23.4</v>
      </c>
    </row>
    <row r="5615" spans="1:4" ht="26.25" x14ac:dyDescent="0.25">
      <c r="A5615" s="18">
        <v>89735</v>
      </c>
      <c r="B5615" s="80" t="s">
        <v>4296</v>
      </c>
      <c r="C5615" s="18" t="s">
        <v>30</v>
      </c>
      <c r="D5615" s="19">
        <v>29.11</v>
      </c>
    </row>
    <row r="5616" spans="1:4" ht="26.25" x14ac:dyDescent="0.25">
      <c r="A5616" s="18">
        <v>89808</v>
      </c>
      <c r="B5616" s="80" t="s">
        <v>4297</v>
      </c>
      <c r="C5616" s="18" t="s">
        <v>30</v>
      </c>
      <c r="D5616" s="19">
        <v>67.790000000000006</v>
      </c>
    </row>
    <row r="5617" spans="1:4" ht="26.25" x14ac:dyDescent="0.25">
      <c r="A5617" s="18">
        <v>89743</v>
      </c>
      <c r="B5617" s="80" t="s">
        <v>4298</v>
      </c>
      <c r="C5617" s="18" t="s">
        <v>30</v>
      </c>
      <c r="D5617" s="19">
        <v>69.959999999999994</v>
      </c>
    </row>
    <row r="5618" spans="1:4" ht="26.25" x14ac:dyDescent="0.25">
      <c r="A5618" s="18">
        <v>89810</v>
      </c>
      <c r="B5618" s="80" t="s">
        <v>4299</v>
      </c>
      <c r="C5618" s="18" t="s">
        <v>30</v>
      </c>
      <c r="D5618" s="19">
        <v>32.97</v>
      </c>
    </row>
    <row r="5619" spans="1:4" ht="26.25" x14ac:dyDescent="0.25">
      <c r="A5619" s="18">
        <v>89746</v>
      </c>
      <c r="B5619" s="80" t="s">
        <v>4300</v>
      </c>
      <c r="C5619" s="18" t="s">
        <v>30</v>
      </c>
      <c r="D5619" s="19">
        <v>31.62</v>
      </c>
    </row>
    <row r="5620" spans="1:4" ht="26.25" x14ac:dyDescent="0.25">
      <c r="A5620" s="18">
        <v>89851</v>
      </c>
      <c r="B5620" s="80" t="s">
        <v>4301</v>
      </c>
      <c r="C5620" s="18" t="s">
        <v>30</v>
      </c>
      <c r="D5620" s="19">
        <v>36.29</v>
      </c>
    </row>
    <row r="5621" spans="1:4" ht="26.25" x14ac:dyDescent="0.25">
      <c r="A5621" s="18">
        <v>89855</v>
      </c>
      <c r="B5621" s="80" t="s">
        <v>4302</v>
      </c>
      <c r="C5621" s="18" t="s">
        <v>30</v>
      </c>
      <c r="D5621" s="19">
        <v>125.48</v>
      </c>
    </row>
    <row r="5622" spans="1:4" ht="26.25" x14ac:dyDescent="0.25">
      <c r="A5622" s="18">
        <v>89726</v>
      </c>
      <c r="B5622" s="80" t="s">
        <v>4303</v>
      </c>
      <c r="C5622" s="18" t="s">
        <v>30</v>
      </c>
      <c r="D5622" s="19">
        <v>12.05</v>
      </c>
    </row>
    <row r="5623" spans="1:4" ht="26.25" x14ac:dyDescent="0.25">
      <c r="A5623" s="18">
        <v>89802</v>
      </c>
      <c r="B5623" s="80" t="s">
        <v>4304</v>
      </c>
      <c r="C5623" s="18" t="s">
        <v>30</v>
      </c>
      <c r="D5623" s="19">
        <v>11.58</v>
      </c>
    </row>
    <row r="5624" spans="1:4" ht="26.25" x14ac:dyDescent="0.25">
      <c r="A5624" s="18">
        <v>89732</v>
      </c>
      <c r="B5624" s="80" t="s">
        <v>4305</v>
      </c>
      <c r="C5624" s="18" t="s">
        <v>30</v>
      </c>
      <c r="D5624" s="19">
        <v>17.29</v>
      </c>
    </row>
    <row r="5625" spans="1:4" ht="26.25" x14ac:dyDescent="0.25">
      <c r="A5625" s="18">
        <v>89806</v>
      </c>
      <c r="B5625" s="80" t="s">
        <v>4306</v>
      </c>
      <c r="C5625" s="18" t="s">
        <v>30</v>
      </c>
      <c r="D5625" s="19">
        <v>24.04</v>
      </c>
    </row>
    <row r="5626" spans="1:4" ht="26.25" x14ac:dyDescent="0.25">
      <c r="A5626" s="18">
        <v>89739</v>
      </c>
      <c r="B5626" s="80" t="s">
        <v>4307</v>
      </c>
      <c r="C5626" s="18" t="s">
        <v>30</v>
      </c>
      <c r="D5626" s="19">
        <v>26.21</v>
      </c>
    </row>
    <row r="5627" spans="1:4" ht="26.25" x14ac:dyDescent="0.25">
      <c r="A5627" s="18">
        <v>89809</v>
      </c>
      <c r="B5627" s="80" t="s">
        <v>4308</v>
      </c>
      <c r="C5627" s="18" t="s">
        <v>30</v>
      </c>
      <c r="D5627" s="19">
        <v>31.97</v>
      </c>
    </row>
    <row r="5628" spans="1:4" ht="26.25" x14ac:dyDescent="0.25">
      <c r="A5628" s="18">
        <v>89744</v>
      </c>
      <c r="B5628" s="80" t="s">
        <v>4309</v>
      </c>
      <c r="C5628" s="18" t="s">
        <v>30</v>
      </c>
      <c r="D5628" s="19">
        <v>30.62</v>
      </c>
    </row>
    <row r="5629" spans="1:4" ht="26.25" x14ac:dyDescent="0.25">
      <c r="A5629" s="18">
        <v>89850</v>
      </c>
      <c r="B5629" s="80" t="s">
        <v>4310</v>
      </c>
      <c r="C5629" s="18" t="s">
        <v>30</v>
      </c>
      <c r="D5629" s="19">
        <v>35.29</v>
      </c>
    </row>
    <row r="5630" spans="1:4" ht="26.25" x14ac:dyDescent="0.25">
      <c r="A5630" s="18">
        <v>89854</v>
      </c>
      <c r="B5630" s="80" t="s">
        <v>4311</v>
      </c>
      <c r="C5630" s="18" t="s">
        <v>30</v>
      </c>
      <c r="D5630" s="19">
        <v>119.26</v>
      </c>
    </row>
    <row r="5631" spans="1:4" ht="26.25" x14ac:dyDescent="0.25">
      <c r="A5631" s="18">
        <v>89724</v>
      </c>
      <c r="B5631" s="80" t="s">
        <v>4312</v>
      </c>
      <c r="C5631" s="18" t="s">
        <v>30</v>
      </c>
      <c r="D5631" s="19">
        <v>11.77</v>
      </c>
    </row>
    <row r="5632" spans="1:4" ht="26.25" x14ac:dyDescent="0.25">
      <c r="A5632" s="18">
        <v>89801</v>
      </c>
      <c r="B5632" s="80" t="s">
        <v>4313</v>
      </c>
      <c r="C5632" s="18" t="s">
        <v>30</v>
      </c>
      <c r="D5632" s="19">
        <v>10.71</v>
      </c>
    </row>
    <row r="5633" spans="1:4" ht="26.25" x14ac:dyDescent="0.25">
      <c r="A5633" s="18">
        <v>89731</v>
      </c>
      <c r="B5633" s="80" t="s">
        <v>4314</v>
      </c>
      <c r="C5633" s="18" t="s">
        <v>30</v>
      </c>
      <c r="D5633" s="19">
        <v>16.420000000000002</v>
      </c>
    </row>
    <row r="5634" spans="1:4" ht="26.25" x14ac:dyDescent="0.25">
      <c r="A5634" s="18">
        <v>89805</v>
      </c>
      <c r="B5634" s="80" t="s">
        <v>4315</v>
      </c>
      <c r="C5634" s="18" t="s">
        <v>30</v>
      </c>
      <c r="D5634" s="19">
        <v>22.88</v>
      </c>
    </row>
    <row r="5635" spans="1:4" ht="26.25" x14ac:dyDescent="0.25">
      <c r="A5635" s="18">
        <v>89737</v>
      </c>
      <c r="B5635" s="80" t="s">
        <v>4316</v>
      </c>
      <c r="C5635" s="18" t="s">
        <v>30</v>
      </c>
      <c r="D5635" s="19">
        <v>25.05</v>
      </c>
    </row>
    <row r="5636" spans="1:4" ht="26.25" x14ac:dyDescent="0.25">
      <c r="A5636" s="18">
        <v>104355</v>
      </c>
      <c r="B5636" s="80" t="s">
        <v>4317</v>
      </c>
      <c r="C5636" s="18" t="s">
        <v>30</v>
      </c>
      <c r="D5636" s="19">
        <v>54.14</v>
      </c>
    </row>
    <row r="5637" spans="1:4" ht="26.25" x14ac:dyDescent="0.25">
      <c r="A5637" s="18">
        <v>104347</v>
      </c>
      <c r="B5637" s="80" t="s">
        <v>4318</v>
      </c>
      <c r="C5637" s="18" t="s">
        <v>30</v>
      </c>
      <c r="D5637" s="19">
        <v>53.9</v>
      </c>
    </row>
    <row r="5638" spans="1:4" ht="26.25" x14ac:dyDescent="0.25">
      <c r="A5638" s="18">
        <v>104353</v>
      </c>
      <c r="B5638" s="80" t="s">
        <v>4319</v>
      </c>
      <c r="C5638" s="18" t="s">
        <v>30</v>
      </c>
      <c r="D5638" s="19">
        <v>46.93</v>
      </c>
    </row>
    <row r="5639" spans="1:4" ht="26.25" x14ac:dyDescent="0.25">
      <c r="A5639" s="18">
        <v>104345</v>
      </c>
      <c r="B5639" s="80" t="s">
        <v>4320</v>
      </c>
      <c r="C5639" s="18" t="s">
        <v>30</v>
      </c>
      <c r="D5639" s="19">
        <v>48.26</v>
      </c>
    </row>
    <row r="5640" spans="1:4" ht="26.25" x14ac:dyDescent="0.25">
      <c r="A5640" s="18">
        <v>104350</v>
      </c>
      <c r="B5640" s="80" t="s">
        <v>4321</v>
      </c>
      <c r="C5640" s="18" t="s">
        <v>30</v>
      </c>
      <c r="D5640" s="19">
        <v>33.520000000000003</v>
      </c>
    </row>
    <row r="5641" spans="1:4" ht="26.25" x14ac:dyDescent="0.25">
      <c r="A5641" s="18">
        <v>104343</v>
      </c>
      <c r="B5641" s="80" t="s">
        <v>4322</v>
      </c>
      <c r="C5641" s="18" t="s">
        <v>30</v>
      </c>
      <c r="D5641" s="19">
        <v>38</v>
      </c>
    </row>
    <row r="5642" spans="1:4" ht="26.25" x14ac:dyDescent="0.25">
      <c r="A5642" s="18">
        <v>89834</v>
      </c>
      <c r="B5642" s="80" t="s">
        <v>4323</v>
      </c>
      <c r="C5642" s="18" t="s">
        <v>30</v>
      </c>
      <c r="D5642" s="19">
        <v>59.78</v>
      </c>
    </row>
    <row r="5643" spans="1:4" ht="26.25" x14ac:dyDescent="0.25">
      <c r="A5643" s="18">
        <v>89797</v>
      </c>
      <c r="B5643" s="80" t="s">
        <v>4324</v>
      </c>
      <c r="C5643" s="18" t="s">
        <v>30</v>
      </c>
      <c r="D5643" s="19">
        <v>57.98</v>
      </c>
    </row>
    <row r="5644" spans="1:4" ht="26.25" x14ac:dyDescent="0.25">
      <c r="A5644" s="18">
        <v>89861</v>
      </c>
      <c r="B5644" s="80" t="s">
        <v>4325</v>
      </c>
      <c r="C5644" s="18" t="s">
        <v>30</v>
      </c>
      <c r="D5644" s="19">
        <v>64.209999999999994</v>
      </c>
    </row>
    <row r="5645" spans="1:4" ht="26.25" x14ac:dyDescent="0.25">
      <c r="A5645" s="18">
        <v>89783</v>
      </c>
      <c r="B5645" s="80" t="s">
        <v>4326</v>
      </c>
      <c r="C5645" s="18" t="s">
        <v>30</v>
      </c>
      <c r="D5645" s="19">
        <v>17.23</v>
      </c>
    </row>
    <row r="5646" spans="1:4" ht="26.25" x14ac:dyDescent="0.25">
      <c r="A5646" s="18">
        <v>89827</v>
      </c>
      <c r="B5646" s="80" t="s">
        <v>4327</v>
      </c>
      <c r="C5646" s="18" t="s">
        <v>30</v>
      </c>
      <c r="D5646" s="19">
        <v>22.04</v>
      </c>
    </row>
    <row r="5647" spans="1:4" ht="26.25" x14ac:dyDescent="0.25">
      <c r="A5647" s="18">
        <v>89785</v>
      </c>
      <c r="B5647" s="80" t="s">
        <v>4328</v>
      </c>
      <c r="C5647" s="18" t="s">
        <v>30</v>
      </c>
      <c r="D5647" s="19">
        <v>29.65</v>
      </c>
    </row>
    <row r="5648" spans="1:4" ht="26.25" x14ac:dyDescent="0.25">
      <c r="A5648" s="18">
        <v>89830</v>
      </c>
      <c r="B5648" s="80" t="s">
        <v>4329</v>
      </c>
      <c r="C5648" s="18" t="s">
        <v>30</v>
      </c>
      <c r="D5648" s="19">
        <v>43.03</v>
      </c>
    </row>
    <row r="5649" spans="1:4" ht="26.25" x14ac:dyDescent="0.25">
      <c r="A5649" s="18">
        <v>89795</v>
      </c>
      <c r="B5649" s="80" t="s">
        <v>4330</v>
      </c>
      <c r="C5649" s="18" t="s">
        <v>30</v>
      </c>
      <c r="D5649" s="19">
        <v>45.93</v>
      </c>
    </row>
    <row r="5650" spans="1:4" ht="26.25" x14ac:dyDescent="0.25">
      <c r="A5650" s="18">
        <v>89823</v>
      </c>
      <c r="B5650" s="80" t="s">
        <v>4331</v>
      </c>
      <c r="C5650" s="18" t="s">
        <v>30</v>
      </c>
      <c r="D5650" s="19">
        <v>40.1</v>
      </c>
    </row>
    <row r="5651" spans="1:4" ht="26.25" x14ac:dyDescent="0.25">
      <c r="A5651" s="18">
        <v>89779</v>
      </c>
      <c r="B5651" s="80" t="s">
        <v>4332</v>
      </c>
      <c r="C5651" s="18" t="s">
        <v>30</v>
      </c>
      <c r="D5651" s="19">
        <v>39.200000000000003</v>
      </c>
    </row>
    <row r="5652" spans="1:4" ht="26.25" x14ac:dyDescent="0.25">
      <c r="A5652" s="18">
        <v>89857</v>
      </c>
      <c r="B5652" s="80" t="s">
        <v>4333</v>
      </c>
      <c r="C5652" s="18" t="s">
        <v>30</v>
      </c>
      <c r="D5652" s="19">
        <v>42.31</v>
      </c>
    </row>
    <row r="5653" spans="1:4" ht="26.25" x14ac:dyDescent="0.25">
      <c r="A5653" s="18">
        <v>89814</v>
      </c>
      <c r="B5653" s="80" t="s">
        <v>4334</v>
      </c>
      <c r="C5653" s="18" t="s">
        <v>30</v>
      </c>
      <c r="D5653" s="19">
        <v>19.86</v>
      </c>
    </row>
    <row r="5654" spans="1:4" ht="26.25" x14ac:dyDescent="0.25">
      <c r="A5654" s="18">
        <v>89754</v>
      </c>
      <c r="B5654" s="80" t="s">
        <v>4335</v>
      </c>
      <c r="C5654" s="18" t="s">
        <v>30</v>
      </c>
      <c r="D5654" s="19">
        <v>23.67</v>
      </c>
    </row>
    <row r="5655" spans="1:4" ht="26.25" x14ac:dyDescent="0.25">
      <c r="A5655" s="18">
        <v>89819</v>
      </c>
      <c r="B5655" s="80" t="s">
        <v>4336</v>
      </c>
      <c r="C5655" s="18" t="s">
        <v>30</v>
      </c>
      <c r="D5655" s="19">
        <v>27.19</v>
      </c>
    </row>
    <row r="5656" spans="1:4" ht="26.25" x14ac:dyDescent="0.25">
      <c r="A5656" s="18">
        <v>89776</v>
      </c>
      <c r="B5656" s="80" t="s">
        <v>4337</v>
      </c>
      <c r="C5656" s="18" t="s">
        <v>30</v>
      </c>
      <c r="D5656" s="19">
        <v>28.65</v>
      </c>
    </row>
    <row r="5657" spans="1:4" ht="26.25" x14ac:dyDescent="0.25">
      <c r="A5657" s="18">
        <v>89821</v>
      </c>
      <c r="B5657" s="80" t="s">
        <v>4338</v>
      </c>
      <c r="C5657" s="18" t="s">
        <v>30</v>
      </c>
      <c r="D5657" s="19">
        <v>21.67</v>
      </c>
    </row>
    <row r="5658" spans="1:4" ht="26.25" x14ac:dyDescent="0.25">
      <c r="A5658" s="18">
        <v>89778</v>
      </c>
      <c r="B5658" s="80" t="s">
        <v>4339</v>
      </c>
      <c r="C5658" s="18" t="s">
        <v>30</v>
      </c>
      <c r="D5658" s="19">
        <v>20.77</v>
      </c>
    </row>
    <row r="5659" spans="1:4" ht="26.25" x14ac:dyDescent="0.25">
      <c r="A5659" s="18">
        <v>89856</v>
      </c>
      <c r="B5659" s="80" t="s">
        <v>4340</v>
      </c>
      <c r="C5659" s="18" t="s">
        <v>30</v>
      </c>
      <c r="D5659" s="19">
        <v>23.88</v>
      </c>
    </row>
    <row r="5660" spans="1:4" ht="26.25" x14ac:dyDescent="0.25">
      <c r="A5660" s="18">
        <v>89752</v>
      </c>
      <c r="B5660" s="80" t="s">
        <v>4341</v>
      </c>
      <c r="C5660" s="18" t="s">
        <v>30</v>
      </c>
      <c r="D5660" s="19">
        <v>8.82</v>
      </c>
    </row>
    <row r="5661" spans="1:4" ht="26.25" x14ac:dyDescent="0.25">
      <c r="A5661" s="18">
        <v>89813</v>
      </c>
      <c r="B5661" s="80" t="s">
        <v>4342</v>
      </c>
      <c r="C5661" s="18" t="s">
        <v>30</v>
      </c>
      <c r="D5661" s="19">
        <v>6.86</v>
      </c>
    </row>
    <row r="5662" spans="1:4" ht="26.25" x14ac:dyDescent="0.25">
      <c r="A5662" s="18">
        <v>89753</v>
      </c>
      <c r="B5662" s="80" t="s">
        <v>4343</v>
      </c>
      <c r="C5662" s="18" t="s">
        <v>30</v>
      </c>
      <c r="D5662" s="19">
        <v>10.74</v>
      </c>
    </row>
    <row r="5663" spans="1:4" ht="26.25" x14ac:dyDescent="0.25">
      <c r="A5663" s="18">
        <v>89817</v>
      </c>
      <c r="B5663" s="80" t="s">
        <v>4344</v>
      </c>
      <c r="C5663" s="18" t="s">
        <v>30</v>
      </c>
      <c r="D5663" s="19">
        <v>16.559999999999999</v>
      </c>
    </row>
    <row r="5664" spans="1:4" ht="26.25" x14ac:dyDescent="0.25">
      <c r="A5664" s="18">
        <v>89774</v>
      </c>
      <c r="B5664" s="80" t="s">
        <v>4345</v>
      </c>
      <c r="C5664" s="18" t="s">
        <v>30</v>
      </c>
      <c r="D5664" s="19">
        <v>18.05</v>
      </c>
    </row>
    <row r="5665" spans="1:4" ht="26.25" x14ac:dyDescent="0.25">
      <c r="A5665" s="18">
        <v>95693</v>
      </c>
      <c r="B5665" s="80" t="s">
        <v>4346</v>
      </c>
      <c r="C5665" s="18" t="s">
        <v>30</v>
      </c>
      <c r="D5665" s="19">
        <v>59.77</v>
      </c>
    </row>
    <row r="5666" spans="1:4" ht="26.25" x14ac:dyDescent="0.25">
      <c r="A5666" s="18">
        <v>89833</v>
      </c>
      <c r="B5666" s="80" t="s">
        <v>4347</v>
      </c>
      <c r="C5666" s="18" t="s">
        <v>30</v>
      </c>
      <c r="D5666" s="19">
        <v>50.19</v>
      </c>
    </row>
    <row r="5667" spans="1:4" ht="26.25" x14ac:dyDescent="0.25">
      <c r="A5667" s="18">
        <v>89796</v>
      </c>
      <c r="B5667" s="80" t="s">
        <v>4348</v>
      </c>
      <c r="C5667" s="18" t="s">
        <v>30</v>
      </c>
      <c r="D5667" s="19">
        <v>48.39</v>
      </c>
    </row>
    <row r="5668" spans="1:4" ht="26.25" x14ac:dyDescent="0.25">
      <c r="A5668" s="18">
        <v>89860</v>
      </c>
      <c r="B5668" s="80" t="s">
        <v>4349</v>
      </c>
      <c r="C5668" s="18" t="s">
        <v>30</v>
      </c>
      <c r="D5668" s="19">
        <v>54.62</v>
      </c>
    </row>
    <row r="5669" spans="1:4" ht="26.25" x14ac:dyDescent="0.25">
      <c r="A5669" s="18">
        <v>89782</v>
      </c>
      <c r="B5669" s="80" t="s">
        <v>4350</v>
      </c>
      <c r="C5669" s="18" t="s">
        <v>30</v>
      </c>
      <c r="D5669" s="19">
        <v>17.11</v>
      </c>
    </row>
    <row r="5670" spans="1:4" ht="26.25" x14ac:dyDescent="0.25">
      <c r="A5670" s="18">
        <v>89825</v>
      </c>
      <c r="B5670" s="80" t="s">
        <v>4351</v>
      </c>
      <c r="C5670" s="18" t="s">
        <v>30</v>
      </c>
      <c r="D5670" s="19">
        <v>19.239999999999998</v>
      </c>
    </row>
    <row r="5671" spans="1:4" ht="26.25" x14ac:dyDescent="0.25">
      <c r="A5671" s="18">
        <v>89784</v>
      </c>
      <c r="B5671" s="80" t="s">
        <v>4352</v>
      </c>
      <c r="C5671" s="18" t="s">
        <v>30</v>
      </c>
      <c r="D5671" s="19">
        <v>26.85</v>
      </c>
    </row>
    <row r="5672" spans="1:4" ht="26.25" x14ac:dyDescent="0.25">
      <c r="A5672" s="18">
        <v>89829</v>
      </c>
      <c r="B5672" s="80" t="s">
        <v>4353</v>
      </c>
      <c r="C5672" s="18" t="s">
        <v>30</v>
      </c>
      <c r="D5672" s="19">
        <v>40.549999999999997</v>
      </c>
    </row>
    <row r="5673" spans="1:4" ht="26.25" x14ac:dyDescent="0.25">
      <c r="A5673" s="18">
        <v>89786</v>
      </c>
      <c r="B5673" s="80" t="s">
        <v>4354</v>
      </c>
      <c r="C5673" s="18" t="s">
        <v>30</v>
      </c>
      <c r="D5673" s="19">
        <v>43.45</v>
      </c>
    </row>
    <row r="5674" spans="1:4" ht="26.25" x14ac:dyDescent="0.25">
      <c r="A5674" s="18">
        <v>104352</v>
      </c>
      <c r="B5674" s="80" t="s">
        <v>4355</v>
      </c>
      <c r="C5674" s="18" t="s">
        <v>30</v>
      </c>
      <c r="D5674" s="19">
        <v>44.45</v>
      </c>
    </row>
    <row r="5675" spans="1:4" ht="26.25" x14ac:dyDescent="0.25">
      <c r="A5675" s="18">
        <v>104344</v>
      </c>
      <c r="B5675" s="80" t="s">
        <v>4356</v>
      </c>
      <c r="C5675" s="18" t="s">
        <v>30</v>
      </c>
      <c r="D5675" s="19">
        <v>45.78</v>
      </c>
    </row>
    <row r="5676" spans="1:4" ht="26.25" x14ac:dyDescent="0.25">
      <c r="A5676" s="18">
        <v>104354</v>
      </c>
      <c r="B5676" s="80" t="s">
        <v>4357</v>
      </c>
      <c r="C5676" s="18" t="s">
        <v>30</v>
      </c>
      <c r="D5676" s="19">
        <v>50.95</v>
      </c>
    </row>
    <row r="5677" spans="1:4" ht="26.25" x14ac:dyDescent="0.25">
      <c r="A5677" s="18">
        <v>104346</v>
      </c>
      <c r="B5677" s="80" t="s">
        <v>4358</v>
      </c>
      <c r="C5677" s="18" t="s">
        <v>30</v>
      </c>
      <c r="D5677" s="19">
        <v>50.71</v>
      </c>
    </row>
    <row r="5678" spans="1:4" ht="26.25" x14ac:dyDescent="0.25">
      <c r="A5678" s="18">
        <v>104356</v>
      </c>
      <c r="B5678" s="80" t="s">
        <v>4359</v>
      </c>
      <c r="C5678" s="18" t="s">
        <v>30</v>
      </c>
      <c r="D5678" s="19">
        <v>36.049999999999997</v>
      </c>
    </row>
    <row r="5679" spans="1:4" ht="26.25" x14ac:dyDescent="0.25">
      <c r="A5679" s="18">
        <v>104348</v>
      </c>
      <c r="B5679" s="80" t="s">
        <v>4360</v>
      </c>
      <c r="C5679" s="18" t="s">
        <v>30</v>
      </c>
      <c r="D5679" s="19">
        <v>13.19</v>
      </c>
    </row>
    <row r="5680" spans="1:4" ht="26.25" x14ac:dyDescent="0.25">
      <c r="A5680" s="18">
        <v>104351</v>
      </c>
      <c r="B5680" s="80" t="s">
        <v>4361</v>
      </c>
      <c r="C5680" s="18" t="s">
        <v>30</v>
      </c>
      <c r="D5680" s="19">
        <v>27.2</v>
      </c>
    </row>
    <row r="5681" spans="1:4" ht="26.25" x14ac:dyDescent="0.25">
      <c r="A5681" s="18">
        <v>89800</v>
      </c>
      <c r="B5681" s="80" t="s">
        <v>4362</v>
      </c>
      <c r="C5681" s="18" t="s">
        <v>37</v>
      </c>
      <c r="D5681" s="19">
        <v>33.31</v>
      </c>
    </row>
    <row r="5682" spans="1:4" ht="26.25" x14ac:dyDescent="0.25">
      <c r="A5682" s="18">
        <v>89714</v>
      </c>
      <c r="B5682" s="80" t="s">
        <v>4363</v>
      </c>
      <c r="C5682" s="18" t="s">
        <v>37</v>
      </c>
      <c r="D5682" s="19">
        <v>43.31</v>
      </c>
    </row>
    <row r="5683" spans="1:4" ht="26.25" x14ac:dyDescent="0.25">
      <c r="A5683" s="18">
        <v>89848</v>
      </c>
      <c r="B5683" s="80" t="s">
        <v>4364</v>
      </c>
      <c r="C5683" s="18" t="s">
        <v>37</v>
      </c>
      <c r="D5683" s="19">
        <v>32</v>
      </c>
    </row>
    <row r="5684" spans="1:4" ht="26.25" x14ac:dyDescent="0.25">
      <c r="A5684" s="18">
        <v>89849</v>
      </c>
      <c r="B5684" s="80" t="s">
        <v>4365</v>
      </c>
      <c r="C5684" s="18" t="s">
        <v>37</v>
      </c>
      <c r="D5684" s="19">
        <v>66.28</v>
      </c>
    </row>
    <row r="5685" spans="1:4" ht="26.25" x14ac:dyDescent="0.25">
      <c r="A5685" s="18">
        <v>89711</v>
      </c>
      <c r="B5685" s="80" t="s">
        <v>4366</v>
      </c>
      <c r="C5685" s="18" t="s">
        <v>37</v>
      </c>
      <c r="D5685" s="19">
        <v>24.37</v>
      </c>
    </row>
    <row r="5686" spans="1:4" ht="26.25" x14ac:dyDescent="0.25">
      <c r="A5686" s="18">
        <v>89798</v>
      </c>
      <c r="B5686" s="80" t="s">
        <v>4367</v>
      </c>
      <c r="C5686" s="18" t="s">
        <v>37</v>
      </c>
      <c r="D5686" s="19">
        <v>15.87</v>
      </c>
    </row>
    <row r="5687" spans="1:4" ht="26.25" x14ac:dyDescent="0.25">
      <c r="A5687" s="18">
        <v>89712</v>
      </c>
      <c r="B5687" s="80" t="s">
        <v>4368</v>
      </c>
      <c r="C5687" s="18" t="s">
        <v>37</v>
      </c>
      <c r="D5687" s="19">
        <v>31.11</v>
      </c>
    </row>
    <row r="5688" spans="1:4" ht="26.25" x14ac:dyDescent="0.25">
      <c r="A5688" s="18">
        <v>89799</v>
      </c>
      <c r="B5688" s="80" t="s">
        <v>4369</v>
      </c>
      <c r="C5688" s="18" t="s">
        <v>37</v>
      </c>
      <c r="D5688" s="19">
        <v>26.18</v>
      </c>
    </row>
    <row r="5689" spans="1:4" ht="26.25" x14ac:dyDescent="0.25">
      <c r="A5689" s="18">
        <v>89713</v>
      </c>
      <c r="B5689" s="80" t="s">
        <v>4370</v>
      </c>
      <c r="C5689" s="18" t="s">
        <v>37</v>
      </c>
      <c r="D5689" s="19">
        <v>38.83</v>
      </c>
    </row>
    <row r="5690" spans="1:4" ht="26.25" x14ac:dyDescent="0.25">
      <c r="A5690" s="18">
        <v>89376</v>
      </c>
      <c r="B5690" s="80" t="s">
        <v>12619</v>
      </c>
      <c r="C5690" s="18" t="s">
        <v>30</v>
      </c>
      <c r="D5690" s="19">
        <v>6.45</v>
      </c>
    </row>
    <row r="5691" spans="1:4" ht="26.25" x14ac:dyDescent="0.25">
      <c r="A5691" s="18">
        <v>89429</v>
      </c>
      <c r="B5691" s="80" t="s">
        <v>12620</v>
      </c>
      <c r="C5691" s="18" t="s">
        <v>30</v>
      </c>
      <c r="D5691" s="19">
        <v>6.95</v>
      </c>
    </row>
    <row r="5692" spans="1:4" ht="26.25" x14ac:dyDescent="0.25">
      <c r="A5692" s="18">
        <v>89383</v>
      </c>
      <c r="B5692" s="80" t="s">
        <v>12621</v>
      </c>
      <c r="C5692" s="18" t="s">
        <v>30</v>
      </c>
      <c r="D5692" s="19">
        <v>7.49</v>
      </c>
    </row>
    <row r="5693" spans="1:4" ht="26.25" x14ac:dyDescent="0.25">
      <c r="A5693" s="18">
        <v>89553</v>
      </c>
      <c r="B5693" s="80" t="s">
        <v>12622</v>
      </c>
      <c r="C5693" s="18" t="s">
        <v>30</v>
      </c>
      <c r="D5693" s="19">
        <v>6.68</v>
      </c>
    </row>
    <row r="5694" spans="1:4" ht="26.25" x14ac:dyDescent="0.25">
      <c r="A5694" s="18">
        <v>89436</v>
      </c>
      <c r="B5694" s="80" t="s">
        <v>12623</v>
      </c>
      <c r="C5694" s="18" t="s">
        <v>30</v>
      </c>
      <c r="D5694" s="19">
        <v>9.32</v>
      </c>
    </row>
    <row r="5695" spans="1:4" ht="26.25" x14ac:dyDescent="0.25">
      <c r="A5695" s="18">
        <v>89391</v>
      </c>
      <c r="B5695" s="80" t="s">
        <v>12624</v>
      </c>
      <c r="C5695" s="18" t="s">
        <v>30</v>
      </c>
      <c r="D5695" s="19">
        <v>9.9700000000000006</v>
      </c>
    </row>
    <row r="5696" spans="1:4" ht="26.25" x14ac:dyDescent="0.25">
      <c r="A5696" s="18">
        <v>103994</v>
      </c>
      <c r="B5696" s="80" t="s">
        <v>4371</v>
      </c>
      <c r="C5696" s="18" t="s">
        <v>30</v>
      </c>
      <c r="D5696" s="19">
        <v>16.399999999999999</v>
      </c>
    </row>
    <row r="5697" spans="1:4" ht="26.25" x14ac:dyDescent="0.25">
      <c r="A5697" s="18">
        <v>89570</v>
      </c>
      <c r="B5697" s="80" t="s">
        <v>12625</v>
      </c>
      <c r="C5697" s="18" t="s">
        <v>30</v>
      </c>
      <c r="D5697" s="19">
        <v>13.35</v>
      </c>
    </row>
    <row r="5698" spans="1:4" ht="26.25" x14ac:dyDescent="0.25">
      <c r="A5698" s="18">
        <v>103992</v>
      </c>
      <c r="B5698" s="80" t="s">
        <v>4372</v>
      </c>
      <c r="C5698" s="18" t="s">
        <v>30</v>
      </c>
      <c r="D5698" s="19">
        <v>13.19</v>
      </c>
    </row>
    <row r="5699" spans="1:4" ht="26.25" x14ac:dyDescent="0.25">
      <c r="A5699" s="18">
        <v>89572</v>
      </c>
      <c r="B5699" s="80" t="s">
        <v>12626</v>
      </c>
      <c r="C5699" s="18" t="s">
        <v>30</v>
      </c>
      <c r="D5699" s="19">
        <v>10.130000000000001</v>
      </c>
    </row>
    <row r="5700" spans="1:4" ht="26.25" x14ac:dyDescent="0.25">
      <c r="A5700" s="18">
        <v>104001</v>
      </c>
      <c r="B5700" s="80" t="s">
        <v>4373</v>
      </c>
      <c r="C5700" s="18" t="s">
        <v>30</v>
      </c>
      <c r="D5700" s="19">
        <v>15.86</v>
      </c>
    </row>
    <row r="5701" spans="1:4" ht="26.25" x14ac:dyDescent="0.25">
      <c r="A5701" s="18">
        <v>89596</v>
      </c>
      <c r="B5701" s="80" t="s">
        <v>12627</v>
      </c>
      <c r="C5701" s="18" t="s">
        <v>30</v>
      </c>
      <c r="D5701" s="19">
        <v>12.2</v>
      </c>
    </row>
    <row r="5702" spans="1:4" ht="26.25" x14ac:dyDescent="0.25">
      <c r="A5702" s="18">
        <v>104002</v>
      </c>
      <c r="B5702" s="80" t="s">
        <v>4374</v>
      </c>
      <c r="C5702" s="18" t="s">
        <v>30</v>
      </c>
      <c r="D5702" s="19">
        <v>20.260000000000002</v>
      </c>
    </row>
    <row r="5703" spans="1:4" ht="26.25" x14ac:dyDescent="0.25">
      <c r="A5703" s="18">
        <v>89595</v>
      </c>
      <c r="B5703" s="80" t="s">
        <v>12628</v>
      </c>
      <c r="C5703" s="18" t="s">
        <v>30</v>
      </c>
      <c r="D5703" s="19">
        <v>16.93</v>
      </c>
    </row>
    <row r="5704" spans="1:4" ht="26.25" x14ac:dyDescent="0.25">
      <c r="A5704" s="18">
        <v>89610</v>
      </c>
      <c r="B5704" s="80" t="s">
        <v>12629</v>
      </c>
      <c r="C5704" s="18" t="s">
        <v>30</v>
      </c>
      <c r="D5704" s="19">
        <v>22.88</v>
      </c>
    </row>
    <row r="5705" spans="1:4" ht="26.25" x14ac:dyDescent="0.25">
      <c r="A5705" s="18">
        <v>89613</v>
      </c>
      <c r="B5705" s="80" t="s">
        <v>4375</v>
      </c>
      <c r="C5705" s="18" t="s">
        <v>30</v>
      </c>
      <c r="D5705" s="19">
        <v>35.82</v>
      </c>
    </row>
    <row r="5706" spans="1:4" ht="26.25" x14ac:dyDescent="0.25">
      <c r="A5706" s="18">
        <v>89616</v>
      </c>
      <c r="B5706" s="80" t="s">
        <v>12630</v>
      </c>
      <c r="C5706" s="18" t="s">
        <v>30</v>
      </c>
      <c r="D5706" s="19">
        <v>47.91</v>
      </c>
    </row>
    <row r="5707" spans="1:4" ht="26.25" x14ac:dyDescent="0.25">
      <c r="A5707" s="18">
        <v>103952</v>
      </c>
      <c r="B5707" s="80" t="s">
        <v>4376</v>
      </c>
      <c r="C5707" s="18" t="s">
        <v>30</v>
      </c>
      <c r="D5707" s="19">
        <v>6.59</v>
      </c>
    </row>
    <row r="5708" spans="1:4" ht="26.25" x14ac:dyDescent="0.25">
      <c r="A5708" s="18">
        <v>103947</v>
      </c>
      <c r="B5708" s="80" t="s">
        <v>4377</v>
      </c>
      <c r="C5708" s="18" t="s">
        <v>30</v>
      </c>
      <c r="D5708" s="19">
        <v>7.13</v>
      </c>
    </row>
    <row r="5709" spans="1:4" ht="26.25" x14ac:dyDescent="0.25">
      <c r="A5709" s="18">
        <v>103957</v>
      </c>
      <c r="B5709" s="80" t="s">
        <v>4378</v>
      </c>
      <c r="C5709" s="18" t="s">
        <v>30</v>
      </c>
      <c r="D5709" s="19">
        <v>5.65</v>
      </c>
    </row>
    <row r="5710" spans="1:4" ht="26.25" x14ac:dyDescent="0.25">
      <c r="A5710" s="18">
        <v>103953</v>
      </c>
      <c r="B5710" s="80" t="s">
        <v>4379</v>
      </c>
      <c r="C5710" s="18" t="s">
        <v>30</v>
      </c>
      <c r="D5710" s="19">
        <v>8.2899999999999991</v>
      </c>
    </row>
    <row r="5711" spans="1:4" ht="26.25" x14ac:dyDescent="0.25">
      <c r="A5711" s="18">
        <v>103948</v>
      </c>
      <c r="B5711" s="80" t="s">
        <v>4380</v>
      </c>
      <c r="C5711" s="18" t="s">
        <v>30</v>
      </c>
      <c r="D5711" s="19">
        <v>8.94</v>
      </c>
    </row>
    <row r="5712" spans="1:4" ht="26.25" x14ac:dyDescent="0.25">
      <c r="A5712" s="18">
        <v>103958</v>
      </c>
      <c r="B5712" s="80" t="s">
        <v>4381</v>
      </c>
      <c r="C5712" s="18" t="s">
        <v>30</v>
      </c>
      <c r="D5712" s="19">
        <v>11.64</v>
      </c>
    </row>
    <row r="5713" spans="1:4" ht="26.25" x14ac:dyDescent="0.25">
      <c r="A5713" s="18">
        <v>104009</v>
      </c>
      <c r="B5713" s="80" t="s">
        <v>4382</v>
      </c>
      <c r="C5713" s="18" t="s">
        <v>30</v>
      </c>
      <c r="D5713" s="19">
        <v>15.21</v>
      </c>
    </row>
    <row r="5714" spans="1:4" ht="26.25" x14ac:dyDescent="0.25">
      <c r="A5714" s="18">
        <v>103959</v>
      </c>
      <c r="B5714" s="80" t="s">
        <v>4383</v>
      </c>
      <c r="C5714" s="18" t="s">
        <v>30</v>
      </c>
      <c r="D5714" s="19">
        <v>17.53</v>
      </c>
    </row>
    <row r="5715" spans="1:4" ht="26.25" x14ac:dyDescent="0.25">
      <c r="A5715" s="18">
        <v>103962</v>
      </c>
      <c r="B5715" s="80" t="s">
        <v>4384</v>
      </c>
      <c r="C5715" s="18" t="s">
        <v>30</v>
      </c>
      <c r="D5715" s="19">
        <v>7.48</v>
      </c>
    </row>
    <row r="5716" spans="1:4" ht="26.25" x14ac:dyDescent="0.25">
      <c r="A5716" s="18">
        <v>103954</v>
      </c>
      <c r="B5716" s="80" t="s">
        <v>4385</v>
      </c>
      <c r="C5716" s="18" t="s">
        <v>30</v>
      </c>
      <c r="D5716" s="19">
        <v>10.029999999999999</v>
      </c>
    </row>
    <row r="5717" spans="1:4" ht="26.25" x14ac:dyDescent="0.25">
      <c r="A5717" s="18">
        <v>103949</v>
      </c>
      <c r="B5717" s="80" t="s">
        <v>4386</v>
      </c>
      <c r="C5717" s="18" t="s">
        <v>30</v>
      </c>
      <c r="D5717" s="19">
        <v>10.65</v>
      </c>
    </row>
    <row r="5718" spans="1:4" ht="26.25" x14ac:dyDescent="0.25">
      <c r="A5718" s="18">
        <v>103964</v>
      </c>
      <c r="B5718" s="80" t="s">
        <v>4387</v>
      </c>
      <c r="C5718" s="18" t="s">
        <v>30</v>
      </c>
      <c r="D5718" s="19">
        <v>9.52</v>
      </c>
    </row>
    <row r="5719" spans="1:4" ht="26.25" x14ac:dyDescent="0.25">
      <c r="A5719" s="18">
        <v>104014</v>
      </c>
      <c r="B5719" s="80" t="s">
        <v>4388</v>
      </c>
      <c r="C5719" s="18" t="s">
        <v>30</v>
      </c>
      <c r="D5719" s="19">
        <v>12.39</v>
      </c>
    </row>
    <row r="5720" spans="1:4" ht="26.25" x14ac:dyDescent="0.25">
      <c r="A5720" s="18">
        <v>103966</v>
      </c>
      <c r="B5720" s="80" t="s">
        <v>4389</v>
      </c>
      <c r="C5720" s="18" t="s">
        <v>30</v>
      </c>
      <c r="D5720" s="19">
        <v>11.26</v>
      </c>
    </row>
    <row r="5721" spans="1:4" ht="26.25" x14ac:dyDescent="0.25">
      <c r="A5721" s="18">
        <v>103999</v>
      </c>
      <c r="B5721" s="80" t="s">
        <v>4390</v>
      </c>
      <c r="C5721" s="18" t="s">
        <v>30</v>
      </c>
      <c r="D5721" s="19">
        <v>14.4</v>
      </c>
    </row>
    <row r="5722" spans="1:4" ht="26.25" x14ac:dyDescent="0.25">
      <c r="A5722" s="18">
        <v>103967</v>
      </c>
      <c r="B5722" s="80" t="s">
        <v>12631</v>
      </c>
      <c r="C5722" s="18" t="s">
        <v>30</v>
      </c>
      <c r="D5722" s="19">
        <v>13.6</v>
      </c>
    </row>
    <row r="5723" spans="1:4" ht="26.25" x14ac:dyDescent="0.25">
      <c r="A5723" s="18">
        <v>104003</v>
      </c>
      <c r="B5723" s="80" t="s">
        <v>12632</v>
      </c>
      <c r="C5723" s="18" t="s">
        <v>30</v>
      </c>
      <c r="D5723" s="19">
        <v>16.93</v>
      </c>
    </row>
    <row r="5724" spans="1:4" ht="26.25" x14ac:dyDescent="0.25">
      <c r="A5724" s="18">
        <v>103968</v>
      </c>
      <c r="B5724" s="80" t="s">
        <v>4391</v>
      </c>
      <c r="C5724" s="18" t="s">
        <v>30</v>
      </c>
      <c r="D5724" s="19">
        <v>19.559999999999999</v>
      </c>
    </row>
    <row r="5725" spans="1:4" ht="26.25" x14ac:dyDescent="0.25">
      <c r="A5725" s="18">
        <v>103969</v>
      </c>
      <c r="B5725" s="80" t="s">
        <v>4392</v>
      </c>
      <c r="C5725" s="18" t="s">
        <v>30</v>
      </c>
      <c r="D5725" s="19">
        <v>23.1</v>
      </c>
    </row>
    <row r="5726" spans="1:4" ht="26.25" x14ac:dyDescent="0.25">
      <c r="A5726" s="18">
        <v>103971</v>
      </c>
      <c r="B5726" s="80" t="s">
        <v>4393</v>
      </c>
      <c r="C5726" s="18" t="s">
        <v>30</v>
      </c>
      <c r="D5726" s="19">
        <v>29.42</v>
      </c>
    </row>
    <row r="5727" spans="1:4" ht="26.25" x14ac:dyDescent="0.25">
      <c r="A5727" s="18">
        <v>103972</v>
      </c>
      <c r="B5727" s="80" t="s">
        <v>4394</v>
      </c>
      <c r="C5727" s="18" t="s">
        <v>30</v>
      </c>
      <c r="D5727" s="19">
        <v>34.119999999999997</v>
      </c>
    </row>
    <row r="5728" spans="1:4" ht="26.25" x14ac:dyDescent="0.25">
      <c r="A5728" s="18">
        <v>103993</v>
      </c>
      <c r="B5728" s="80" t="s">
        <v>4395</v>
      </c>
      <c r="C5728" s="18" t="s">
        <v>30</v>
      </c>
      <c r="D5728" s="19">
        <v>11.22</v>
      </c>
    </row>
    <row r="5729" spans="1:4" ht="26.25" x14ac:dyDescent="0.25">
      <c r="A5729" s="18">
        <v>89407</v>
      </c>
      <c r="B5729" s="80" t="s">
        <v>4396</v>
      </c>
      <c r="C5729" s="18" t="s">
        <v>30</v>
      </c>
      <c r="D5729" s="19">
        <v>10.14</v>
      </c>
    </row>
    <row r="5730" spans="1:4" ht="26.25" x14ac:dyDescent="0.25">
      <c r="A5730" s="18">
        <v>89361</v>
      </c>
      <c r="B5730" s="80" t="s">
        <v>4397</v>
      </c>
      <c r="C5730" s="18" t="s">
        <v>30</v>
      </c>
      <c r="D5730" s="19">
        <v>10.92</v>
      </c>
    </row>
    <row r="5731" spans="1:4" ht="26.25" x14ac:dyDescent="0.25">
      <c r="A5731" s="18">
        <v>89490</v>
      </c>
      <c r="B5731" s="80" t="s">
        <v>4398</v>
      </c>
      <c r="C5731" s="18" t="s">
        <v>30</v>
      </c>
      <c r="D5731" s="19">
        <v>8.26</v>
      </c>
    </row>
    <row r="5732" spans="1:4" ht="26.25" x14ac:dyDescent="0.25">
      <c r="A5732" s="18">
        <v>89411</v>
      </c>
      <c r="B5732" s="80" t="s">
        <v>4399</v>
      </c>
      <c r="C5732" s="18" t="s">
        <v>30</v>
      </c>
      <c r="D5732" s="19">
        <v>11.9</v>
      </c>
    </row>
    <row r="5733" spans="1:4" ht="26.25" x14ac:dyDescent="0.25">
      <c r="A5733" s="18">
        <v>89365</v>
      </c>
      <c r="B5733" s="80" t="s">
        <v>4400</v>
      </c>
      <c r="C5733" s="18" t="s">
        <v>30</v>
      </c>
      <c r="D5733" s="19">
        <v>12.8</v>
      </c>
    </row>
    <row r="5734" spans="1:4" ht="26.25" x14ac:dyDescent="0.25">
      <c r="A5734" s="18">
        <v>89496</v>
      </c>
      <c r="B5734" s="80" t="s">
        <v>4401</v>
      </c>
      <c r="C5734" s="18" t="s">
        <v>30</v>
      </c>
      <c r="D5734" s="19">
        <v>12.05</v>
      </c>
    </row>
    <row r="5735" spans="1:4" ht="26.25" x14ac:dyDescent="0.25">
      <c r="A5735" s="18">
        <v>89416</v>
      </c>
      <c r="B5735" s="80" t="s">
        <v>4402</v>
      </c>
      <c r="C5735" s="18" t="s">
        <v>30</v>
      </c>
      <c r="D5735" s="19">
        <v>16.3</v>
      </c>
    </row>
    <row r="5736" spans="1:4" ht="26.25" x14ac:dyDescent="0.25">
      <c r="A5736" s="18">
        <v>89370</v>
      </c>
      <c r="B5736" s="80" t="s">
        <v>4403</v>
      </c>
      <c r="C5736" s="18" t="s">
        <v>30</v>
      </c>
      <c r="D5736" s="19">
        <v>17.37</v>
      </c>
    </row>
    <row r="5737" spans="1:4" ht="26.25" x14ac:dyDescent="0.25">
      <c r="A5737" s="18">
        <v>89500</v>
      </c>
      <c r="B5737" s="80" t="s">
        <v>4404</v>
      </c>
      <c r="C5737" s="18" t="s">
        <v>30</v>
      </c>
      <c r="D5737" s="19">
        <v>14.76</v>
      </c>
    </row>
    <row r="5738" spans="1:4" ht="26.25" x14ac:dyDescent="0.25">
      <c r="A5738" s="18">
        <v>103983</v>
      </c>
      <c r="B5738" s="80" t="s">
        <v>4405</v>
      </c>
      <c r="C5738" s="18" t="s">
        <v>30</v>
      </c>
      <c r="D5738" s="19">
        <v>19.63</v>
      </c>
    </row>
    <row r="5739" spans="1:4" ht="26.25" x14ac:dyDescent="0.25">
      <c r="A5739" s="18">
        <v>89504</v>
      </c>
      <c r="B5739" s="80" t="s">
        <v>4406</v>
      </c>
      <c r="C5739" s="18" t="s">
        <v>30</v>
      </c>
      <c r="D5739" s="19">
        <v>21.89</v>
      </c>
    </row>
    <row r="5740" spans="1:4" ht="26.25" x14ac:dyDescent="0.25">
      <c r="A5740" s="18">
        <v>103987</v>
      </c>
      <c r="B5740" s="80" t="s">
        <v>4407</v>
      </c>
      <c r="C5740" s="18" t="s">
        <v>30</v>
      </c>
      <c r="D5740" s="19">
        <v>27.61</v>
      </c>
    </row>
    <row r="5741" spans="1:4" ht="26.25" x14ac:dyDescent="0.25">
      <c r="A5741" s="18">
        <v>89510</v>
      </c>
      <c r="B5741" s="80" t="s">
        <v>4408</v>
      </c>
      <c r="C5741" s="18" t="s">
        <v>30</v>
      </c>
      <c r="D5741" s="19">
        <v>31.33</v>
      </c>
    </row>
    <row r="5742" spans="1:4" ht="26.25" x14ac:dyDescent="0.25">
      <c r="A5742" s="18">
        <v>89519</v>
      </c>
      <c r="B5742" s="80" t="s">
        <v>4409</v>
      </c>
      <c r="C5742" s="18" t="s">
        <v>30</v>
      </c>
      <c r="D5742" s="19">
        <v>55.16</v>
      </c>
    </row>
    <row r="5743" spans="1:4" ht="26.25" x14ac:dyDescent="0.25">
      <c r="A5743" s="18">
        <v>89527</v>
      </c>
      <c r="B5743" s="80" t="s">
        <v>4410</v>
      </c>
      <c r="C5743" s="18" t="s">
        <v>30</v>
      </c>
      <c r="D5743" s="19">
        <v>66.540000000000006</v>
      </c>
    </row>
    <row r="5744" spans="1:4" ht="26.25" x14ac:dyDescent="0.25">
      <c r="A5744" s="18">
        <v>89406</v>
      </c>
      <c r="B5744" s="80" t="s">
        <v>4411</v>
      </c>
      <c r="C5744" s="18" t="s">
        <v>30</v>
      </c>
      <c r="D5744" s="19">
        <v>10.050000000000001</v>
      </c>
    </row>
    <row r="5745" spans="1:4" ht="26.25" x14ac:dyDescent="0.25">
      <c r="A5745" s="18">
        <v>89360</v>
      </c>
      <c r="B5745" s="80" t="s">
        <v>4412</v>
      </c>
      <c r="C5745" s="18" t="s">
        <v>30</v>
      </c>
      <c r="D5745" s="19">
        <v>10.83</v>
      </c>
    </row>
    <row r="5746" spans="1:4" ht="26.25" x14ac:dyDescent="0.25">
      <c r="A5746" s="18">
        <v>89489</v>
      </c>
      <c r="B5746" s="80" t="s">
        <v>4413</v>
      </c>
      <c r="C5746" s="18" t="s">
        <v>30</v>
      </c>
      <c r="D5746" s="19">
        <v>8.92</v>
      </c>
    </row>
    <row r="5747" spans="1:4" ht="26.25" x14ac:dyDescent="0.25">
      <c r="A5747" s="18">
        <v>89410</v>
      </c>
      <c r="B5747" s="80" t="s">
        <v>4414</v>
      </c>
      <c r="C5747" s="18" t="s">
        <v>30</v>
      </c>
      <c r="D5747" s="19">
        <v>12.56</v>
      </c>
    </row>
    <row r="5748" spans="1:4" ht="26.25" x14ac:dyDescent="0.25">
      <c r="A5748" s="18">
        <v>89364</v>
      </c>
      <c r="B5748" s="80" t="s">
        <v>4415</v>
      </c>
      <c r="C5748" s="18" t="s">
        <v>30</v>
      </c>
      <c r="D5748" s="19">
        <v>13.46</v>
      </c>
    </row>
    <row r="5749" spans="1:4" ht="26.25" x14ac:dyDescent="0.25">
      <c r="A5749" s="18">
        <v>89494</v>
      </c>
      <c r="B5749" s="80" t="s">
        <v>4416</v>
      </c>
      <c r="C5749" s="18" t="s">
        <v>30</v>
      </c>
      <c r="D5749" s="19">
        <v>14.49</v>
      </c>
    </row>
    <row r="5750" spans="1:4" ht="26.25" x14ac:dyDescent="0.25">
      <c r="A5750" s="18">
        <v>89415</v>
      </c>
      <c r="B5750" s="80" t="s">
        <v>4417</v>
      </c>
      <c r="C5750" s="18" t="s">
        <v>30</v>
      </c>
      <c r="D5750" s="19">
        <v>18.739999999999998</v>
      </c>
    </row>
    <row r="5751" spans="1:4" ht="26.25" x14ac:dyDescent="0.25">
      <c r="A5751" s="18">
        <v>89369</v>
      </c>
      <c r="B5751" s="80" t="s">
        <v>4418</v>
      </c>
      <c r="C5751" s="18" t="s">
        <v>30</v>
      </c>
      <c r="D5751" s="19">
        <v>19.809999999999999</v>
      </c>
    </row>
    <row r="5752" spans="1:4" ht="26.25" x14ac:dyDescent="0.25">
      <c r="A5752" s="18">
        <v>89499</v>
      </c>
      <c r="B5752" s="80" t="s">
        <v>4419</v>
      </c>
      <c r="C5752" s="18" t="s">
        <v>30</v>
      </c>
      <c r="D5752" s="19">
        <v>22.86</v>
      </c>
    </row>
    <row r="5753" spans="1:4" ht="26.25" x14ac:dyDescent="0.25">
      <c r="A5753" s="18">
        <v>103982</v>
      </c>
      <c r="B5753" s="80" t="s">
        <v>4420</v>
      </c>
      <c r="C5753" s="18" t="s">
        <v>30</v>
      </c>
      <c r="D5753" s="19">
        <v>27.73</v>
      </c>
    </row>
    <row r="5754" spans="1:4" ht="26.25" x14ac:dyDescent="0.25">
      <c r="A5754" s="18">
        <v>89503</v>
      </c>
      <c r="B5754" s="80" t="s">
        <v>4421</v>
      </c>
      <c r="C5754" s="18" t="s">
        <v>30</v>
      </c>
      <c r="D5754" s="19">
        <v>26.52</v>
      </c>
    </row>
    <row r="5755" spans="1:4" ht="26.25" x14ac:dyDescent="0.25">
      <c r="A5755" s="18">
        <v>103986</v>
      </c>
      <c r="B5755" s="80" t="s">
        <v>4422</v>
      </c>
      <c r="C5755" s="18" t="s">
        <v>30</v>
      </c>
      <c r="D5755" s="19">
        <v>32.24</v>
      </c>
    </row>
    <row r="5756" spans="1:4" ht="26.25" x14ac:dyDescent="0.25">
      <c r="A5756" s="18">
        <v>89507</v>
      </c>
      <c r="B5756" s="80" t="s">
        <v>4423</v>
      </c>
      <c r="C5756" s="18" t="s">
        <v>30</v>
      </c>
      <c r="D5756" s="19">
        <v>54.82</v>
      </c>
    </row>
    <row r="5757" spans="1:4" ht="26.25" x14ac:dyDescent="0.25">
      <c r="A5757" s="18">
        <v>89517</v>
      </c>
      <c r="B5757" s="80" t="s">
        <v>4424</v>
      </c>
      <c r="C5757" s="18" t="s">
        <v>30</v>
      </c>
      <c r="D5757" s="19">
        <v>81.44</v>
      </c>
    </row>
    <row r="5758" spans="1:4" ht="26.25" x14ac:dyDescent="0.25">
      <c r="A5758" s="18">
        <v>89525</v>
      </c>
      <c r="B5758" s="80" t="s">
        <v>4425</v>
      </c>
      <c r="C5758" s="18" t="s">
        <v>30</v>
      </c>
      <c r="D5758" s="19">
        <v>102.49</v>
      </c>
    </row>
    <row r="5759" spans="1:4" ht="26.25" x14ac:dyDescent="0.25">
      <c r="A5759" s="18">
        <v>89423</v>
      </c>
      <c r="B5759" s="80" t="s">
        <v>12633</v>
      </c>
      <c r="C5759" s="18" t="s">
        <v>30</v>
      </c>
      <c r="D5759" s="19">
        <v>11.35</v>
      </c>
    </row>
    <row r="5760" spans="1:4" ht="26.25" x14ac:dyDescent="0.25">
      <c r="A5760" s="18">
        <v>89377</v>
      </c>
      <c r="B5760" s="80" t="s">
        <v>4426</v>
      </c>
      <c r="C5760" s="18" t="s">
        <v>30</v>
      </c>
      <c r="D5760" s="19">
        <v>11.88</v>
      </c>
    </row>
    <row r="5761" spans="1:4" ht="26.25" x14ac:dyDescent="0.25">
      <c r="A5761" s="18">
        <v>89540</v>
      </c>
      <c r="B5761" s="80" t="s">
        <v>12634</v>
      </c>
      <c r="C5761" s="18" t="s">
        <v>30</v>
      </c>
      <c r="D5761" s="19">
        <v>12.17</v>
      </c>
    </row>
    <row r="5762" spans="1:4" ht="26.25" x14ac:dyDescent="0.25">
      <c r="A5762" s="18">
        <v>89430</v>
      </c>
      <c r="B5762" s="80" t="s">
        <v>12635</v>
      </c>
      <c r="C5762" s="18" t="s">
        <v>30</v>
      </c>
      <c r="D5762" s="19">
        <v>14.61</v>
      </c>
    </row>
    <row r="5763" spans="1:4" ht="26.25" x14ac:dyDescent="0.25">
      <c r="A5763" s="18">
        <v>89384</v>
      </c>
      <c r="B5763" s="80" t="s">
        <v>12636</v>
      </c>
      <c r="C5763" s="18" t="s">
        <v>30</v>
      </c>
      <c r="D5763" s="19">
        <v>15.2</v>
      </c>
    </row>
    <row r="5764" spans="1:4" ht="26.25" x14ac:dyDescent="0.25">
      <c r="A5764" s="18">
        <v>89555</v>
      </c>
      <c r="B5764" s="80" t="s">
        <v>12637</v>
      </c>
      <c r="C5764" s="18" t="s">
        <v>30</v>
      </c>
      <c r="D5764" s="19">
        <v>25.27</v>
      </c>
    </row>
    <row r="5765" spans="1:4" ht="26.25" x14ac:dyDescent="0.25">
      <c r="A5765" s="18">
        <v>89437</v>
      </c>
      <c r="B5765" s="80" t="s">
        <v>12638</v>
      </c>
      <c r="C5765" s="18" t="s">
        <v>30</v>
      </c>
      <c r="D5765" s="19">
        <v>28.1</v>
      </c>
    </row>
    <row r="5766" spans="1:4" ht="26.25" x14ac:dyDescent="0.25">
      <c r="A5766" s="18">
        <v>89392</v>
      </c>
      <c r="B5766" s="80" t="s">
        <v>12639</v>
      </c>
      <c r="C5766" s="18" t="s">
        <v>30</v>
      </c>
      <c r="D5766" s="19">
        <v>28.81</v>
      </c>
    </row>
    <row r="5767" spans="1:4" ht="26.25" x14ac:dyDescent="0.25">
      <c r="A5767" s="18">
        <v>89405</v>
      </c>
      <c r="B5767" s="80" t="s">
        <v>4427</v>
      </c>
      <c r="C5767" s="18" t="s">
        <v>30</v>
      </c>
      <c r="D5767" s="19">
        <v>8.85</v>
      </c>
    </row>
    <row r="5768" spans="1:4" ht="26.25" x14ac:dyDescent="0.25">
      <c r="A5768" s="18">
        <v>89359</v>
      </c>
      <c r="B5768" s="80" t="s">
        <v>4428</v>
      </c>
      <c r="C5768" s="18" t="s">
        <v>30</v>
      </c>
      <c r="D5768" s="19">
        <v>9.6300000000000008</v>
      </c>
    </row>
    <row r="5769" spans="1:4" ht="26.25" x14ac:dyDescent="0.25">
      <c r="A5769" s="18">
        <v>89485</v>
      </c>
      <c r="B5769" s="80" t="s">
        <v>4429</v>
      </c>
      <c r="C5769" s="18" t="s">
        <v>30</v>
      </c>
      <c r="D5769" s="19">
        <v>7.09</v>
      </c>
    </row>
    <row r="5770" spans="1:4" ht="26.25" x14ac:dyDescent="0.25">
      <c r="A5770" s="18">
        <v>89409</v>
      </c>
      <c r="B5770" s="80" t="s">
        <v>4430</v>
      </c>
      <c r="C5770" s="18" t="s">
        <v>30</v>
      </c>
      <c r="D5770" s="19">
        <v>10.73</v>
      </c>
    </row>
    <row r="5771" spans="1:4" ht="26.25" x14ac:dyDescent="0.25">
      <c r="A5771" s="18">
        <v>89363</v>
      </c>
      <c r="B5771" s="80" t="s">
        <v>4431</v>
      </c>
      <c r="C5771" s="18" t="s">
        <v>30</v>
      </c>
      <c r="D5771" s="19">
        <v>11.63</v>
      </c>
    </row>
    <row r="5772" spans="1:4" ht="26.25" x14ac:dyDescent="0.25">
      <c r="A5772" s="18">
        <v>89493</v>
      </c>
      <c r="B5772" s="80" t="s">
        <v>4432</v>
      </c>
      <c r="C5772" s="18" t="s">
        <v>30</v>
      </c>
      <c r="D5772" s="19">
        <v>11.65</v>
      </c>
    </row>
    <row r="5773" spans="1:4" ht="26.25" x14ac:dyDescent="0.25">
      <c r="A5773" s="18">
        <v>89414</v>
      </c>
      <c r="B5773" s="80" t="s">
        <v>4433</v>
      </c>
      <c r="C5773" s="18" t="s">
        <v>30</v>
      </c>
      <c r="D5773" s="19">
        <v>15.9</v>
      </c>
    </row>
    <row r="5774" spans="1:4" ht="26.25" x14ac:dyDescent="0.25">
      <c r="A5774" s="18">
        <v>89368</v>
      </c>
      <c r="B5774" s="80" t="s">
        <v>4434</v>
      </c>
      <c r="C5774" s="18" t="s">
        <v>30</v>
      </c>
      <c r="D5774" s="19">
        <v>16.97</v>
      </c>
    </row>
    <row r="5775" spans="1:4" ht="26.25" x14ac:dyDescent="0.25">
      <c r="A5775" s="18">
        <v>89498</v>
      </c>
      <c r="B5775" s="80" t="s">
        <v>4435</v>
      </c>
      <c r="C5775" s="18" t="s">
        <v>30</v>
      </c>
      <c r="D5775" s="19">
        <v>15.42</v>
      </c>
    </row>
    <row r="5776" spans="1:4" ht="26.25" x14ac:dyDescent="0.25">
      <c r="A5776" s="18">
        <v>103981</v>
      </c>
      <c r="B5776" s="80" t="s">
        <v>4436</v>
      </c>
      <c r="C5776" s="18" t="s">
        <v>30</v>
      </c>
      <c r="D5776" s="19">
        <v>20.29</v>
      </c>
    </row>
    <row r="5777" spans="1:4" ht="26.25" x14ac:dyDescent="0.25">
      <c r="A5777" s="18">
        <v>89502</v>
      </c>
      <c r="B5777" s="80" t="s">
        <v>4437</v>
      </c>
      <c r="C5777" s="18" t="s">
        <v>30</v>
      </c>
      <c r="D5777" s="19">
        <v>19.690000000000001</v>
      </c>
    </row>
    <row r="5778" spans="1:4" ht="26.25" x14ac:dyDescent="0.25">
      <c r="A5778" s="18">
        <v>103985</v>
      </c>
      <c r="B5778" s="80" t="s">
        <v>4438</v>
      </c>
      <c r="C5778" s="18" t="s">
        <v>30</v>
      </c>
      <c r="D5778" s="19">
        <v>25.41</v>
      </c>
    </row>
    <row r="5779" spans="1:4" ht="26.25" x14ac:dyDescent="0.25">
      <c r="A5779" s="18">
        <v>89506</v>
      </c>
      <c r="B5779" s="80" t="s">
        <v>4439</v>
      </c>
      <c r="C5779" s="18" t="s">
        <v>30</v>
      </c>
      <c r="D5779" s="19">
        <v>46.35</v>
      </c>
    </row>
    <row r="5780" spans="1:4" ht="26.25" x14ac:dyDescent="0.25">
      <c r="A5780" s="18">
        <v>89515</v>
      </c>
      <c r="B5780" s="80" t="s">
        <v>4440</v>
      </c>
      <c r="C5780" s="18" t="s">
        <v>30</v>
      </c>
      <c r="D5780" s="19">
        <v>97.24</v>
      </c>
    </row>
    <row r="5781" spans="1:4" ht="26.25" x14ac:dyDescent="0.25">
      <c r="A5781" s="18">
        <v>89523</v>
      </c>
      <c r="B5781" s="80" t="s">
        <v>4441</v>
      </c>
      <c r="C5781" s="18" t="s">
        <v>30</v>
      </c>
      <c r="D5781" s="19">
        <v>118.97</v>
      </c>
    </row>
    <row r="5782" spans="1:4" ht="26.25" x14ac:dyDescent="0.25">
      <c r="A5782" s="18">
        <v>90373</v>
      </c>
      <c r="B5782" s="80" t="s">
        <v>12640</v>
      </c>
      <c r="C5782" s="18" t="s">
        <v>30</v>
      </c>
      <c r="D5782" s="19">
        <v>15.01</v>
      </c>
    </row>
    <row r="5783" spans="1:4" ht="26.25" x14ac:dyDescent="0.25">
      <c r="A5783" s="18">
        <v>89366</v>
      </c>
      <c r="B5783" s="80" t="s">
        <v>12641</v>
      </c>
      <c r="C5783" s="18" t="s">
        <v>30</v>
      </c>
      <c r="D5783" s="19">
        <v>18.920000000000002</v>
      </c>
    </row>
    <row r="5784" spans="1:4" ht="26.25" x14ac:dyDescent="0.25">
      <c r="A5784" s="18">
        <v>89404</v>
      </c>
      <c r="B5784" s="80" t="s">
        <v>4442</v>
      </c>
      <c r="C5784" s="18" t="s">
        <v>30</v>
      </c>
      <c r="D5784" s="19">
        <v>8.19</v>
      </c>
    </row>
    <row r="5785" spans="1:4" ht="26.25" x14ac:dyDescent="0.25">
      <c r="A5785" s="18">
        <v>89358</v>
      </c>
      <c r="B5785" s="80" t="s">
        <v>4443</v>
      </c>
      <c r="C5785" s="18" t="s">
        <v>30</v>
      </c>
      <c r="D5785" s="19">
        <v>8.9700000000000006</v>
      </c>
    </row>
    <row r="5786" spans="1:4" ht="26.25" x14ac:dyDescent="0.25">
      <c r="A5786" s="18">
        <v>89481</v>
      </c>
      <c r="B5786" s="80" t="s">
        <v>4444</v>
      </c>
      <c r="C5786" s="18" t="s">
        <v>30</v>
      </c>
      <c r="D5786" s="19">
        <v>6.14</v>
      </c>
    </row>
    <row r="5787" spans="1:4" ht="26.25" x14ac:dyDescent="0.25">
      <c r="A5787" s="18">
        <v>89408</v>
      </c>
      <c r="B5787" s="80" t="s">
        <v>4445</v>
      </c>
      <c r="C5787" s="18" t="s">
        <v>30</v>
      </c>
      <c r="D5787" s="19">
        <v>9.7799999999999994</v>
      </c>
    </row>
    <row r="5788" spans="1:4" ht="26.25" x14ac:dyDescent="0.25">
      <c r="A5788" s="18">
        <v>89362</v>
      </c>
      <c r="B5788" s="80" t="s">
        <v>4446</v>
      </c>
      <c r="C5788" s="18" t="s">
        <v>30</v>
      </c>
      <c r="D5788" s="19">
        <v>10.68</v>
      </c>
    </row>
    <row r="5789" spans="1:4" ht="26.25" x14ac:dyDescent="0.25">
      <c r="A5789" s="18">
        <v>89412</v>
      </c>
      <c r="B5789" s="80" t="s">
        <v>12642</v>
      </c>
      <c r="C5789" s="18" t="s">
        <v>30</v>
      </c>
      <c r="D5789" s="19">
        <v>11.16</v>
      </c>
    </row>
    <row r="5790" spans="1:4" ht="26.25" x14ac:dyDescent="0.25">
      <c r="A5790" s="18">
        <v>89492</v>
      </c>
      <c r="B5790" s="80" t="s">
        <v>4447</v>
      </c>
      <c r="C5790" s="18" t="s">
        <v>30</v>
      </c>
      <c r="D5790" s="19">
        <v>9.5399999999999991</v>
      </c>
    </row>
    <row r="5791" spans="1:4" ht="26.25" x14ac:dyDescent="0.25">
      <c r="A5791" s="18">
        <v>89413</v>
      </c>
      <c r="B5791" s="80" t="s">
        <v>4448</v>
      </c>
      <c r="C5791" s="18" t="s">
        <v>30</v>
      </c>
      <c r="D5791" s="19">
        <v>13.79</v>
      </c>
    </row>
    <row r="5792" spans="1:4" ht="26.25" x14ac:dyDescent="0.25">
      <c r="A5792" s="18">
        <v>89367</v>
      </c>
      <c r="B5792" s="80" t="s">
        <v>4449</v>
      </c>
      <c r="C5792" s="18" t="s">
        <v>30</v>
      </c>
      <c r="D5792" s="19">
        <v>14.86</v>
      </c>
    </row>
    <row r="5793" spans="1:4" ht="26.25" x14ac:dyDescent="0.25">
      <c r="A5793" s="18">
        <v>89497</v>
      </c>
      <c r="B5793" s="80" t="s">
        <v>4450</v>
      </c>
      <c r="C5793" s="18" t="s">
        <v>30</v>
      </c>
      <c r="D5793" s="19">
        <v>15.35</v>
      </c>
    </row>
    <row r="5794" spans="1:4" ht="26.25" x14ac:dyDescent="0.25">
      <c r="A5794" s="18">
        <v>103980</v>
      </c>
      <c r="B5794" s="80" t="s">
        <v>4451</v>
      </c>
      <c r="C5794" s="18" t="s">
        <v>30</v>
      </c>
      <c r="D5794" s="19">
        <v>20.22</v>
      </c>
    </row>
    <row r="5795" spans="1:4" ht="26.25" x14ac:dyDescent="0.25">
      <c r="A5795" s="18">
        <v>89501</v>
      </c>
      <c r="B5795" s="80" t="s">
        <v>4452</v>
      </c>
      <c r="C5795" s="18" t="s">
        <v>30</v>
      </c>
      <c r="D5795" s="19">
        <v>16.63</v>
      </c>
    </row>
    <row r="5796" spans="1:4" ht="26.25" x14ac:dyDescent="0.25">
      <c r="A5796" s="18">
        <v>103984</v>
      </c>
      <c r="B5796" s="80" t="s">
        <v>4453</v>
      </c>
      <c r="C5796" s="18" t="s">
        <v>30</v>
      </c>
      <c r="D5796" s="19">
        <v>22.35</v>
      </c>
    </row>
    <row r="5797" spans="1:4" ht="26.25" x14ac:dyDescent="0.25">
      <c r="A5797" s="18">
        <v>89505</v>
      </c>
      <c r="B5797" s="80" t="s">
        <v>4454</v>
      </c>
      <c r="C5797" s="18" t="s">
        <v>30</v>
      </c>
      <c r="D5797" s="19">
        <v>48.5</v>
      </c>
    </row>
    <row r="5798" spans="1:4" ht="26.25" x14ac:dyDescent="0.25">
      <c r="A5798" s="18">
        <v>89513</v>
      </c>
      <c r="B5798" s="80" t="s">
        <v>4455</v>
      </c>
      <c r="C5798" s="18" t="s">
        <v>30</v>
      </c>
      <c r="D5798" s="19">
        <v>121.99</v>
      </c>
    </row>
    <row r="5799" spans="1:4" ht="26.25" x14ac:dyDescent="0.25">
      <c r="A5799" s="18">
        <v>89521</v>
      </c>
      <c r="B5799" s="80" t="s">
        <v>4456</v>
      </c>
      <c r="C5799" s="18" t="s">
        <v>30</v>
      </c>
      <c r="D5799" s="19">
        <v>145.47</v>
      </c>
    </row>
    <row r="5800" spans="1:4" ht="26.25" x14ac:dyDescent="0.25">
      <c r="A5800" s="18">
        <v>103955</v>
      </c>
      <c r="B5800" s="80" t="s">
        <v>4457</v>
      </c>
      <c r="C5800" s="18" t="s">
        <v>30</v>
      </c>
      <c r="D5800" s="19">
        <v>11.54</v>
      </c>
    </row>
    <row r="5801" spans="1:4" ht="26.25" x14ac:dyDescent="0.25">
      <c r="A5801" s="18">
        <v>103950</v>
      </c>
      <c r="B5801" s="80" t="s">
        <v>4458</v>
      </c>
      <c r="C5801" s="18" t="s">
        <v>30</v>
      </c>
      <c r="D5801" s="19">
        <v>12.37</v>
      </c>
    </row>
    <row r="5802" spans="1:4" ht="26.25" x14ac:dyDescent="0.25">
      <c r="A5802" s="18">
        <v>103974</v>
      </c>
      <c r="B5802" s="80" t="s">
        <v>4459</v>
      </c>
      <c r="C5802" s="18" t="s">
        <v>30</v>
      </c>
      <c r="D5802" s="19">
        <v>12.26</v>
      </c>
    </row>
    <row r="5803" spans="1:4" ht="26.25" x14ac:dyDescent="0.25">
      <c r="A5803" s="18">
        <v>103956</v>
      </c>
      <c r="B5803" s="80" t="s">
        <v>4460</v>
      </c>
      <c r="C5803" s="18" t="s">
        <v>30</v>
      </c>
      <c r="D5803" s="19">
        <v>16.22</v>
      </c>
    </row>
    <row r="5804" spans="1:4" ht="26.25" x14ac:dyDescent="0.25">
      <c r="A5804" s="18">
        <v>103951</v>
      </c>
      <c r="B5804" s="80" t="s">
        <v>4461</v>
      </c>
      <c r="C5804" s="18" t="s">
        <v>30</v>
      </c>
      <c r="D5804" s="19">
        <v>17.190000000000001</v>
      </c>
    </row>
    <row r="5805" spans="1:4" ht="26.25" x14ac:dyDescent="0.25">
      <c r="A5805" s="18">
        <v>89374</v>
      </c>
      <c r="B5805" s="80" t="s">
        <v>4462</v>
      </c>
      <c r="C5805" s="18" t="s">
        <v>30</v>
      </c>
      <c r="D5805" s="19">
        <v>11.79</v>
      </c>
    </row>
    <row r="5806" spans="1:4" ht="26.25" x14ac:dyDescent="0.25">
      <c r="A5806" s="18">
        <v>89427</v>
      </c>
      <c r="B5806" s="80" t="s">
        <v>12643</v>
      </c>
      <c r="C5806" s="18" t="s">
        <v>30</v>
      </c>
      <c r="D5806" s="19">
        <v>13.92</v>
      </c>
    </row>
    <row r="5807" spans="1:4" ht="26.25" x14ac:dyDescent="0.25">
      <c r="A5807" s="18">
        <v>89381</v>
      </c>
      <c r="B5807" s="80" t="s">
        <v>12644</v>
      </c>
      <c r="C5807" s="18" t="s">
        <v>30</v>
      </c>
      <c r="D5807" s="19">
        <v>14.46</v>
      </c>
    </row>
    <row r="5808" spans="1:4" ht="26.25" x14ac:dyDescent="0.25">
      <c r="A5808" s="18">
        <v>95237</v>
      </c>
      <c r="B5808" s="80" t="s">
        <v>12645</v>
      </c>
      <c r="C5808" s="18" t="s">
        <v>30</v>
      </c>
      <c r="D5808" s="19">
        <v>28.46</v>
      </c>
    </row>
    <row r="5809" spans="1:4" ht="26.25" x14ac:dyDescent="0.25">
      <c r="A5809" s="18">
        <v>89979</v>
      </c>
      <c r="B5809" s="80" t="s">
        <v>12646</v>
      </c>
      <c r="C5809" s="18" t="s">
        <v>30</v>
      </c>
      <c r="D5809" s="19">
        <v>29.11</v>
      </c>
    </row>
    <row r="5810" spans="1:4" ht="26.25" x14ac:dyDescent="0.25">
      <c r="A5810" s="18">
        <v>103991</v>
      </c>
      <c r="B5810" s="80" t="s">
        <v>4463</v>
      </c>
      <c r="C5810" s="18" t="s">
        <v>30</v>
      </c>
      <c r="D5810" s="19">
        <v>21.32</v>
      </c>
    </row>
    <row r="5811" spans="1:4" ht="26.25" x14ac:dyDescent="0.25">
      <c r="A5811" s="18">
        <v>89564</v>
      </c>
      <c r="B5811" s="80" t="s">
        <v>12647</v>
      </c>
      <c r="C5811" s="18" t="s">
        <v>30</v>
      </c>
      <c r="D5811" s="19">
        <v>18.260000000000002</v>
      </c>
    </row>
    <row r="5812" spans="1:4" ht="26.25" x14ac:dyDescent="0.25">
      <c r="A5812" s="18">
        <v>104000</v>
      </c>
      <c r="B5812" s="80" t="s">
        <v>4464</v>
      </c>
      <c r="C5812" s="18" t="s">
        <v>30</v>
      </c>
      <c r="D5812" s="19">
        <v>32.82</v>
      </c>
    </row>
    <row r="5813" spans="1:4" ht="26.25" x14ac:dyDescent="0.25">
      <c r="A5813" s="18">
        <v>89593</v>
      </c>
      <c r="B5813" s="80" t="s">
        <v>12648</v>
      </c>
      <c r="C5813" s="18" t="s">
        <v>30</v>
      </c>
      <c r="D5813" s="19">
        <v>29.16</v>
      </c>
    </row>
    <row r="5814" spans="1:4" ht="26.25" x14ac:dyDescent="0.25">
      <c r="A5814" s="18">
        <v>89418</v>
      </c>
      <c r="B5814" s="80" t="s">
        <v>4465</v>
      </c>
      <c r="C5814" s="18" t="s">
        <v>30</v>
      </c>
      <c r="D5814" s="19">
        <v>18.32</v>
      </c>
    </row>
    <row r="5815" spans="1:4" ht="26.25" x14ac:dyDescent="0.25">
      <c r="A5815" s="18">
        <v>89372</v>
      </c>
      <c r="B5815" s="80" t="s">
        <v>4466</v>
      </c>
      <c r="C5815" s="18" t="s">
        <v>30</v>
      </c>
      <c r="D5815" s="19">
        <v>18.850000000000001</v>
      </c>
    </row>
    <row r="5816" spans="1:4" ht="26.25" x14ac:dyDescent="0.25">
      <c r="A5816" s="18">
        <v>89530</v>
      </c>
      <c r="B5816" s="80" t="s">
        <v>4467</v>
      </c>
      <c r="C5816" s="18" t="s">
        <v>30</v>
      </c>
      <c r="D5816" s="19">
        <v>19.12</v>
      </c>
    </row>
    <row r="5817" spans="1:4" ht="26.25" x14ac:dyDescent="0.25">
      <c r="A5817" s="18">
        <v>89425</v>
      </c>
      <c r="B5817" s="80" t="s">
        <v>4468</v>
      </c>
      <c r="C5817" s="18" t="s">
        <v>30</v>
      </c>
      <c r="D5817" s="19">
        <v>21.56</v>
      </c>
    </row>
    <row r="5818" spans="1:4" ht="26.25" x14ac:dyDescent="0.25">
      <c r="A5818" s="18">
        <v>89379</v>
      </c>
      <c r="B5818" s="80" t="s">
        <v>4469</v>
      </c>
      <c r="C5818" s="18" t="s">
        <v>30</v>
      </c>
      <c r="D5818" s="19">
        <v>22.15</v>
      </c>
    </row>
    <row r="5819" spans="1:4" ht="26.25" x14ac:dyDescent="0.25">
      <c r="A5819" s="18">
        <v>89542</v>
      </c>
      <c r="B5819" s="80" t="s">
        <v>4470</v>
      </c>
      <c r="C5819" s="18" t="s">
        <v>30</v>
      </c>
      <c r="D5819" s="19">
        <v>31.92</v>
      </c>
    </row>
    <row r="5820" spans="1:4" ht="26.25" x14ac:dyDescent="0.25">
      <c r="A5820" s="18">
        <v>89432</v>
      </c>
      <c r="B5820" s="80" t="s">
        <v>12649</v>
      </c>
      <c r="C5820" s="18" t="s">
        <v>30</v>
      </c>
      <c r="D5820" s="19">
        <v>34.75</v>
      </c>
    </row>
    <row r="5821" spans="1:4" ht="26.25" x14ac:dyDescent="0.25">
      <c r="A5821" s="18">
        <v>89387</v>
      </c>
      <c r="B5821" s="80" t="s">
        <v>12650</v>
      </c>
      <c r="C5821" s="18" t="s">
        <v>30</v>
      </c>
      <c r="D5821" s="19">
        <v>35.46</v>
      </c>
    </row>
    <row r="5822" spans="1:4" x14ac:dyDescent="0.25">
      <c r="A5822" s="18">
        <v>89560</v>
      </c>
      <c r="B5822" s="80" t="s">
        <v>12651</v>
      </c>
      <c r="C5822" s="18" t="s">
        <v>30</v>
      </c>
      <c r="D5822" s="19">
        <v>40.94</v>
      </c>
    </row>
    <row r="5823" spans="1:4" ht="26.25" x14ac:dyDescent="0.25">
      <c r="A5823" s="18">
        <v>104159</v>
      </c>
      <c r="B5823" s="80" t="s">
        <v>4471</v>
      </c>
      <c r="C5823" s="18" t="s">
        <v>30</v>
      </c>
      <c r="D5823" s="19">
        <v>44.23</v>
      </c>
    </row>
    <row r="5824" spans="1:4" ht="26.25" x14ac:dyDescent="0.25">
      <c r="A5824" s="18">
        <v>89577</v>
      </c>
      <c r="B5824" s="80" t="s">
        <v>4472</v>
      </c>
      <c r="C5824" s="18" t="s">
        <v>30</v>
      </c>
      <c r="D5824" s="19">
        <v>43.24</v>
      </c>
    </row>
    <row r="5825" spans="1:4" ht="26.25" x14ac:dyDescent="0.25">
      <c r="A5825" s="18">
        <v>103996</v>
      </c>
      <c r="B5825" s="80" t="s">
        <v>4473</v>
      </c>
      <c r="C5825" s="18" t="s">
        <v>30</v>
      </c>
      <c r="D5825" s="19">
        <v>47.07</v>
      </c>
    </row>
    <row r="5826" spans="1:4" x14ac:dyDescent="0.25">
      <c r="A5826" s="18">
        <v>89598</v>
      </c>
      <c r="B5826" s="80" t="s">
        <v>12652</v>
      </c>
      <c r="C5826" s="18" t="s">
        <v>30</v>
      </c>
      <c r="D5826" s="19">
        <v>58.38</v>
      </c>
    </row>
    <row r="5827" spans="1:4" ht="26.25" x14ac:dyDescent="0.25">
      <c r="A5827" s="18">
        <v>89419</v>
      </c>
      <c r="B5827" s="80" t="s">
        <v>4474</v>
      </c>
      <c r="C5827" s="18" t="s">
        <v>30</v>
      </c>
      <c r="D5827" s="19">
        <v>7.58</v>
      </c>
    </row>
    <row r="5828" spans="1:4" ht="26.25" x14ac:dyDescent="0.25">
      <c r="A5828" s="18">
        <v>89373</v>
      </c>
      <c r="B5828" s="80" t="s">
        <v>4475</v>
      </c>
      <c r="C5828" s="18" t="s">
        <v>30</v>
      </c>
      <c r="D5828" s="19">
        <v>8.1199999999999992</v>
      </c>
    </row>
    <row r="5829" spans="1:4" ht="26.25" x14ac:dyDescent="0.25">
      <c r="A5829" s="18">
        <v>89532</v>
      </c>
      <c r="B5829" s="80" t="s">
        <v>4476</v>
      </c>
      <c r="C5829" s="18" t="s">
        <v>30</v>
      </c>
      <c r="D5829" s="19">
        <v>8.2899999999999991</v>
      </c>
    </row>
    <row r="5830" spans="1:4" ht="26.25" x14ac:dyDescent="0.25">
      <c r="A5830" s="18">
        <v>89426</v>
      </c>
      <c r="B5830" s="80" t="s">
        <v>4477</v>
      </c>
      <c r="C5830" s="18" t="s">
        <v>30</v>
      </c>
      <c r="D5830" s="19">
        <v>10.93</v>
      </c>
    </row>
    <row r="5831" spans="1:4" ht="26.25" x14ac:dyDescent="0.25">
      <c r="A5831" s="18">
        <v>89380</v>
      </c>
      <c r="B5831" s="80" t="s">
        <v>4478</v>
      </c>
      <c r="C5831" s="18" t="s">
        <v>30</v>
      </c>
      <c r="D5831" s="19">
        <v>11.58</v>
      </c>
    </row>
    <row r="5832" spans="1:4" ht="26.25" x14ac:dyDescent="0.25">
      <c r="A5832" s="18">
        <v>89562</v>
      </c>
      <c r="B5832" s="80" t="s">
        <v>4479</v>
      </c>
      <c r="C5832" s="18" t="s">
        <v>30</v>
      </c>
      <c r="D5832" s="19">
        <v>12.09</v>
      </c>
    </row>
    <row r="5833" spans="1:4" ht="26.25" x14ac:dyDescent="0.25">
      <c r="A5833" s="18">
        <v>89433</v>
      </c>
      <c r="B5833" s="80" t="s">
        <v>4480</v>
      </c>
      <c r="C5833" s="18" t="s">
        <v>30</v>
      </c>
      <c r="D5833" s="19">
        <v>15.15</v>
      </c>
    </row>
    <row r="5834" spans="1:4" ht="26.25" x14ac:dyDescent="0.25">
      <c r="A5834" s="18">
        <v>89579</v>
      </c>
      <c r="B5834" s="80" t="s">
        <v>12653</v>
      </c>
      <c r="C5834" s="18" t="s">
        <v>30</v>
      </c>
      <c r="D5834" s="19">
        <v>13.69</v>
      </c>
    </row>
    <row r="5835" spans="1:4" ht="26.25" x14ac:dyDescent="0.25">
      <c r="A5835" s="18">
        <v>103998</v>
      </c>
      <c r="B5835" s="80" t="s">
        <v>12654</v>
      </c>
      <c r="C5835" s="18" t="s">
        <v>30</v>
      </c>
      <c r="D5835" s="19">
        <v>16.829999999999998</v>
      </c>
    </row>
    <row r="5836" spans="1:4" ht="26.25" x14ac:dyDescent="0.25">
      <c r="A5836" s="18">
        <v>89605</v>
      </c>
      <c r="B5836" s="80" t="s">
        <v>4481</v>
      </c>
      <c r="C5836" s="18" t="s">
        <v>30</v>
      </c>
      <c r="D5836" s="19">
        <v>24.18</v>
      </c>
    </row>
    <row r="5837" spans="1:4" ht="26.25" x14ac:dyDescent="0.25">
      <c r="A5837" s="18">
        <v>89981</v>
      </c>
      <c r="B5837" s="80" t="s">
        <v>12655</v>
      </c>
      <c r="C5837" s="18" t="s">
        <v>30</v>
      </c>
      <c r="D5837" s="19">
        <v>25.82</v>
      </c>
    </row>
    <row r="5838" spans="1:4" ht="26.25" x14ac:dyDescent="0.25">
      <c r="A5838" s="18">
        <v>89385</v>
      </c>
      <c r="B5838" s="80" t="s">
        <v>12656</v>
      </c>
      <c r="C5838" s="18" t="s">
        <v>30</v>
      </c>
      <c r="D5838" s="19">
        <v>8.26</v>
      </c>
    </row>
    <row r="5839" spans="1:4" ht="26.25" x14ac:dyDescent="0.25">
      <c r="A5839" s="18">
        <v>89551</v>
      </c>
      <c r="B5839" s="80" t="s">
        <v>12657</v>
      </c>
      <c r="C5839" s="18" t="s">
        <v>30</v>
      </c>
      <c r="D5839" s="19">
        <v>10.01</v>
      </c>
    </row>
    <row r="5840" spans="1:4" ht="26.25" x14ac:dyDescent="0.25">
      <c r="A5840" s="18">
        <v>89434</v>
      </c>
      <c r="B5840" s="80" t="s">
        <v>12658</v>
      </c>
      <c r="C5840" s="18" t="s">
        <v>30</v>
      </c>
      <c r="D5840" s="19">
        <v>12.65</v>
      </c>
    </row>
    <row r="5841" spans="1:4" ht="26.25" x14ac:dyDescent="0.25">
      <c r="A5841" s="18">
        <v>89389</v>
      </c>
      <c r="B5841" s="80" t="s">
        <v>12659</v>
      </c>
      <c r="C5841" s="18" t="s">
        <v>30</v>
      </c>
      <c r="D5841" s="19">
        <v>13.3</v>
      </c>
    </row>
    <row r="5842" spans="1:4" ht="26.25" x14ac:dyDescent="0.25">
      <c r="A5842" s="18">
        <v>89417</v>
      </c>
      <c r="B5842" s="80" t="s">
        <v>4482</v>
      </c>
      <c r="C5842" s="18" t="s">
        <v>30</v>
      </c>
      <c r="D5842" s="19">
        <v>6.25</v>
      </c>
    </row>
    <row r="5843" spans="1:4" ht="26.25" x14ac:dyDescent="0.25">
      <c r="A5843" s="18">
        <v>89371</v>
      </c>
      <c r="B5843" s="80" t="s">
        <v>4483</v>
      </c>
      <c r="C5843" s="18" t="s">
        <v>30</v>
      </c>
      <c r="D5843" s="19">
        <v>6.78</v>
      </c>
    </row>
    <row r="5844" spans="1:4" x14ac:dyDescent="0.25">
      <c r="A5844" s="18">
        <v>89528</v>
      </c>
      <c r="B5844" s="80" t="s">
        <v>4484</v>
      </c>
      <c r="C5844" s="18" t="s">
        <v>30</v>
      </c>
      <c r="D5844" s="19">
        <v>4.97</v>
      </c>
    </row>
    <row r="5845" spans="1:4" ht="26.25" x14ac:dyDescent="0.25">
      <c r="A5845" s="18">
        <v>89424</v>
      </c>
      <c r="B5845" s="80" t="s">
        <v>4485</v>
      </c>
      <c r="C5845" s="18" t="s">
        <v>30</v>
      </c>
      <c r="D5845" s="19">
        <v>7.41</v>
      </c>
    </row>
    <row r="5846" spans="1:4" ht="26.25" x14ac:dyDescent="0.25">
      <c r="A5846" s="18">
        <v>89378</v>
      </c>
      <c r="B5846" s="80" t="s">
        <v>4486</v>
      </c>
      <c r="C5846" s="18" t="s">
        <v>30</v>
      </c>
      <c r="D5846" s="19">
        <v>8</v>
      </c>
    </row>
    <row r="5847" spans="1:4" x14ac:dyDescent="0.25">
      <c r="A5847" s="18">
        <v>89541</v>
      </c>
      <c r="B5847" s="80" t="s">
        <v>4487</v>
      </c>
      <c r="C5847" s="18" t="s">
        <v>30</v>
      </c>
      <c r="D5847" s="19">
        <v>7.46</v>
      </c>
    </row>
    <row r="5848" spans="1:4" ht="26.25" x14ac:dyDescent="0.25">
      <c r="A5848" s="18">
        <v>89431</v>
      </c>
      <c r="B5848" s="80" t="s">
        <v>4488</v>
      </c>
      <c r="C5848" s="18" t="s">
        <v>30</v>
      </c>
      <c r="D5848" s="19">
        <v>10.29</v>
      </c>
    </row>
    <row r="5849" spans="1:4" ht="26.25" x14ac:dyDescent="0.25">
      <c r="A5849" s="18">
        <v>89386</v>
      </c>
      <c r="B5849" s="80" t="s">
        <v>4489</v>
      </c>
      <c r="C5849" s="18" t="s">
        <v>30</v>
      </c>
      <c r="D5849" s="19">
        <v>11</v>
      </c>
    </row>
    <row r="5850" spans="1:4" x14ac:dyDescent="0.25">
      <c r="A5850" s="18">
        <v>89558</v>
      </c>
      <c r="B5850" s="80" t="s">
        <v>4490</v>
      </c>
      <c r="C5850" s="18" t="s">
        <v>30</v>
      </c>
      <c r="D5850" s="19">
        <v>11.39</v>
      </c>
    </row>
    <row r="5851" spans="1:4" ht="26.25" x14ac:dyDescent="0.25">
      <c r="A5851" s="18">
        <v>103988</v>
      </c>
      <c r="B5851" s="80" t="s">
        <v>4491</v>
      </c>
      <c r="C5851" s="18" t="s">
        <v>30</v>
      </c>
      <c r="D5851" s="19">
        <v>14.68</v>
      </c>
    </row>
    <row r="5852" spans="1:4" x14ac:dyDescent="0.25">
      <c r="A5852" s="18">
        <v>89575</v>
      </c>
      <c r="B5852" s="80" t="s">
        <v>4492</v>
      </c>
      <c r="C5852" s="18" t="s">
        <v>30</v>
      </c>
      <c r="D5852" s="19">
        <v>13.53</v>
      </c>
    </row>
    <row r="5853" spans="1:4" ht="26.25" x14ac:dyDescent="0.25">
      <c r="A5853" s="18">
        <v>103995</v>
      </c>
      <c r="B5853" s="80" t="s">
        <v>4493</v>
      </c>
      <c r="C5853" s="18" t="s">
        <v>30</v>
      </c>
      <c r="D5853" s="19">
        <v>17.36</v>
      </c>
    </row>
    <row r="5854" spans="1:4" x14ac:dyDescent="0.25">
      <c r="A5854" s="18">
        <v>89597</v>
      </c>
      <c r="B5854" s="80" t="s">
        <v>4494</v>
      </c>
      <c r="C5854" s="18" t="s">
        <v>30</v>
      </c>
      <c r="D5854" s="19">
        <v>26.57</v>
      </c>
    </row>
    <row r="5855" spans="1:4" x14ac:dyDescent="0.25">
      <c r="A5855" s="18">
        <v>89611</v>
      </c>
      <c r="B5855" s="80" t="s">
        <v>4495</v>
      </c>
      <c r="C5855" s="18" t="s">
        <v>30</v>
      </c>
      <c r="D5855" s="19">
        <v>37.69</v>
      </c>
    </row>
    <row r="5856" spans="1:4" x14ac:dyDescent="0.25">
      <c r="A5856" s="18">
        <v>89614</v>
      </c>
      <c r="B5856" s="80" t="s">
        <v>4496</v>
      </c>
      <c r="C5856" s="18" t="s">
        <v>30</v>
      </c>
      <c r="D5856" s="19">
        <v>70.150000000000006</v>
      </c>
    </row>
    <row r="5857" spans="1:4" ht="26.25" x14ac:dyDescent="0.25">
      <c r="A5857" s="18">
        <v>103975</v>
      </c>
      <c r="B5857" s="80" t="s">
        <v>4497</v>
      </c>
      <c r="C5857" s="18" t="s">
        <v>30</v>
      </c>
      <c r="D5857" s="19">
        <v>20.7</v>
      </c>
    </row>
    <row r="5858" spans="1:4" ht="26.25" x14ac:dyDescent="0.25">
      <c r="A5858" s="18">
        <v>104007</v>
      </c>
      <c r="B5858" s="80" t="s">
        <v>4498</v>
      </c>
      <c r="C5858" s="18" t="s">
        <v>30</v>
      </c>
      <c r="D5858" s="19">
        <v>25.34</v>
      </c>
    </row>
    <row r="5859" spans="1:4" ht="26.25" x14ac:dyDescent="0.25">
      <c r="A5859" s="18">
        <v>103976</v>
      </c>
      <c r="B5859" s="80" t="s">
        <v>4499</v>
      </c>
      <c r="C5859" s="18" t="s">
        <v>30</v>
      </c>
      <c r="D5859" s="19">
        <v>30.02</v>
      </c>
    </row>
    <row r="5860" spans="1:4" ht="26.25" x14ac:dyDescent="0.25">
      <c r="A5860" s="18">
        <v>104008</v>
      </c>
      <c r="B5860" s="80" t="s">
        <v>4500</v>
      </c>
      <c r="C5860" s="18" t="s">
        <v>30</v>
      </c>
      <c r="D5860" s="19">
        <v>36.65</v>
      </c>
    </row>
    <row r="5861" spans="1:4" ht="26.25" x14ac:dyDescent="0.25">
      <c r="A5861" s="18">
        <v>89630</v>
      </c>
      <c r="B5861" s="80" t="s">
        <v>4501</v>
      </c>
      <c r="C5861" s="18" t="s">
        <v>30</v>
      </c>
      <c r="D5861" s="19">
        <v>71.61</v>
      </c>
    </row>
    <row r="5862" spans="1:4" ht="26.25" x14ac:dyDescent="0.25">
      <c r="A5862" s="18">
        <v>89632</v>
      </c>
      <c r="B5862" s="80" t="s">
        <v>4502</v>
      </c>
      <c r="C5862" s="18" t="s">
        <v>30</v>
      </c>
      <c r="D5862" s="19">
        <v>144.03</v>
      </c>
    </row>
    <row r="5863" spans="1:4" ht="26.25" x14ac:dyDescent="0.25">
      <c r="A5863" s="18">
        <v>89438</v>
      </c>
      <c r="B5863" s="80" t="s">
        <v>4503</v>
      </c>
      <c r="C5863" s="18" t="s">
        <v>30</v>
      </c>
      <c r="D5863" s="19">
        <v>11.43</v>
      </c>
    </row>
    <row r="5864" spans="1:4" x14ac:dyDescent="0.25">
      <c r="A5864" s="18">
        <v>89393</v>
      </c>
      <c r="B5864" s="80" t="s">
        <v>4504</v>
      </c>
      <c r="C5864" s="18" t="s">
        <v>30</v>
      </c>
      <c r="D5864" s="19">
        <v>12.46</v>
      </c>
    </row>
    <row r="5865" spans="1:4" x14ac:dyDescent="0.25">
      <c r="A5865" s="18">
        <v>89617</v>
      </c>
      <c r="B5865" s="80" t="s">
        <v>4505</v>
      </c>
      <c r="C5865" s="18" t="s">
        <v>30</v>
      </c>
      <c r="D5865" s="19">
        <v>8.7100000000000009</v>
      </c>
    </row>
    <row r="5866" spans="1:4" ht="26.25" x14ac:dyDescent="0.25">
      <c r="A5866" s="18">
        <v>89440</v>
      </c>
      <c r="B5866" s="80" t="s">
        <v>4506</v>
      </c>
      <c r="C5866" s="18" t="s">
        <v>30</v>
      </c>
      <c r="D5866" s="19">
        <v>13.57</v>
      </c>
    </row>
    <row r="5867" spans="1:4" x14ac:dyDescent="0.25">
      <c r="A5867" s="18">
        <v>89395</v>
      </c>
      <c r="B5867" s="80" t="s">
        <v>4507</v>
      </c>
      <c r="C5867" s="18" t="s">
        <v>30</v>
      </c>
      <c r="D5867" s="19">
        <v>14.77</v>
      </c>
    </row>
    <row r="5868" spans="1:4" x14ac:dyDescent="0.25">
      <c r="A5868" s="18">
        <v>89620</v>
      </c>
      <c r="B5868" s="80" t="s">
        <v>4508</v>
      </c>
      <c r="C5868" s="18" t="s">
        <v>30</v>
      </c>
      <c r="D5868" s="19">
        <v>13.76</v>
      </c>
    </row>
    <row r="5869" spans="1:4" ht="26.25" x14ac:dyDescent="0.25">
      <c r="A5869" s="18">
        <v>89443</v>
      </c>
      <c r="B5869" s="80" t="s">
        <v>4509</v>
      </c>
      <c r="C5869" s="18" t="s">
        <v>30</v>
      </c>
      <c r="D5869" s="19">
        <v>19.38</v>
      </c>
    </row>
    <row r="5870" spans="1:4" x14ac:dyDescent="0.25">
      <c r="A5870" s="18">
        <v>89398</v>
      </c>
      <c r="B5870" s="80" t="s">
        <v>4510</v>
      </c>
      <c r="C5870" s="18" t="s">
        <v>30</v>
      </c>
      <c r="D5870" s="19">
        <v>20.81</v>
      </c>
    </row>
    <row r="5871" spans="1:4" x14ac:dyDescent="0.25">
      <c r="A5871" s="18">
        <v>89623</v>
      </c>
      <c r="B5871" s="80" t="s">
        <v>4511</v>
      </c>
      <c r="C5871" s="18" t="s">
        <v>30</v>
      </c>
      <c r="D5871" s="19">
        <v>22.55</v>
      </c>
    </row>
    <row r="5872" spans="1:4" ht="26.25" x14ac:dyDescent="0.25">
      <c r="A5872" s="18">
        <v>104011</v>
      </c>
      <c r="B5872" s="80" t="s">
        <v>4512</v>
      </c>
      <c r="C5872" s="18" t="s">
        <v>30</v>
      </c>
      <c r="D5872" s="19">
        <v>29.02</v>
      </c>
    </row>
    <row r="5873" spans="1:4" x14ac:dyDescent="0.25">
      <c r="A5873" s="18">
        <v>89625</v>
      </c>
      <c r="B5873" s="80" t="s">
        <v>4513</v>
      </c>
      <c r="C5873" s="18" t="s">
        <v>30</v>
      </c>
      <c r="D5873" s="19">
        <v>26.43</v>
      </c>
    </row>
    <row r="5874" spans="1:4" ht="26.25" x14ac:dyDescent="0.25">
      <c r="A5874" s="18">
        <v>104004</v>
      </c>
      <c r="B5874" s="80" t="s">
        <v>4514</v>
      </c>
      <c r="C5874" s="18" t="s">
        <v>30</v>
      </c>
      <c r="D5874" s="19">
        <v>34.049999999999997</v>
      </c>
    </row>
    <row r="5875" spans="1:4" x14ac:dyDescent="0.25">
      <c r="A5875" s="18">
        <v>89628</v>
      </c>
      <c r="B5875" s="80" t="s">
        <v>4515</v>
      </c>
      <c r="C5875" s="18" t="s">
        <v>30</v>
      </c>
      <c r="D5875" s="19">
        <v>56.03</v>
      </c>
    </row>
    <row r="5876" spans="1:4" x14ac:dyDescent="0.25">
      <c r="A5876" s="18">
        <v>89629</v>
      </c>
      <c r="B5876" s="80" t="s">
        <v>4516</v>
      </c>
      <c r="C5876" s="18" t="s">
        <v>30</v>
      </c>
      <c r="D5876" s="19">
        <v>94.52</v>
      </c>
    </row>
    <row r="5877" spans="1:4" x14ac:dyDescent="0.25">
      <c r="A5877" s="18">
        <v>89631</v>
      </c>
      <c r="B5877" s="80" t="s">
        <v>4517</v>
      </c>
      <c r="C5877" s="18" t="s">
        <v>30</v>
      </c>
      <c r="D5877" s="19">
        <v>124.21</v>
      </c>
    </row>
    <row r="5878" spans="1:4" ht="26.25" x14ac:dyDescent="0.25">
      <c r="A5878" s="18">
        <v>89401</v>
      </c>
      <c r="B5878" s="80" t="s">
        <v>4518</v>
      </c>
      <c r="C5878" s="18" t="s">
        <v>37</v>
      </c>
      <c r="D5878" s="19">
        <v>12.33</v>
      </c>
    </row>
    <row r="5879" spans="1:4" ht="26.25" x14ac:dyDescent="0.25">
      <c r="A5879" s="18">
        <v>89355</v>
      </c>
      <c r="B5879" s="80" t="s">
        <v>4519</v>
      </c>
      <c r="C5879" s="18" t="s">
        <v>37</v>
      </c>
      <c r="D5879" s="19">
        <v>22.97</v>
      </c>
    </row>
    <row r="5880" spans="1:4" x14ac:dyDescent="0.25">
      <c r="A5880" s="18">
        <v>89446</v>
      </c>
      <c r="B5880" s="80" t="s">
        <v>4520</v>
      </c>
      <c r="C5880" s="18" t="s">
        <v>37</v>
      </c>
      <c r="D5880" s="19">
        <v>6.42</v>
      </c>
    </row>
    <row r="5881" spans="1:4" ht="26.25" x14ac:dyDescent="0.25">
      <c r="A5881" s="18">
        <v>89402</v>
      </c>
      <c r="B5881" s="80" t="s">
        <v>4521</v>
      </c>
      <c r="C5881" s="18" t="s">
        <v>37</v>
      </c>
      <c r="D5881" s="19">
        <v>14.16</v>
      </c>
    </row>
    <row r="5882" spans="1:4" ht="26.25" x14ac:dyDescent="0.25">
      <c r="A5882" s="18">
        <v>89356</v>
      </c>
      <c r="B5882" s="80" t="s">
        <v>4522</v>
      </c>
      <c r="C5882" s="18" t="s">
        <v>37</v>
      </c>
      <c r="D5882" s="19">
        <v>26.48</v>
      </c>
    </row>
    <row r="5883" spans="1:4" x14ac:dyDescent="0.25">
      <c r="A5883" s="18">
        <v>89447</v>
      </c>
      <c r="B5883" s="80" t="s">
        <v>4523</v>
      </c>
      <c r="C5883" s="18" t="s">
        <v>37</v>
      </c>
      <c r="D5883" s="19">
        <v>12.85</v>
      </c>
    </row>
    <row r="5884" spans="1:4" ht="26.25" x14ac:dyDescent="0.25">
      <c r="A5884" s="18">
        <v>89403</v>
      </c>
      <c r="B5884" s="80" t="s">
        <v>4524</v>
      </c>
      <c r="C5884" s="18" t="s">
        <v>37</v>
      </c>
      <c r="D5884" s="19">
        <v>22.06</v>
      </c>
    </row>
    <row r="5885" spans="1:4" ht="26.25" x14ac:dyDescent="0.25">
      <c r="A5885" s="18">
        <v>89357</v>
      </c>
      <c r="B5885" s="80" t="s">
        <v>4525</v>
      </c>
      <c r="C5885" s="18" t="s">
        <v>37</v>
      </c>
      <c r="D5885" s="19">
        <v>36.74</v>
      </c>
    </row>
    <row r="5886" spans="1:4" x14ac:dyDescent="0.25">
      <c r="A5886" s="18">
        <v>89448</v>
      </c>
      <c r="B5886" s="80" t="s">
        <v>4526</v>
      </c>
      <c r="C5886" s="18" t="s">
        <v>37</v>
      </c>
      <c r="D5886" s="19">
        <v>19.68</v>
      </c>
    </row>
    <row r="5887" spans="1:4" ht="26.25" x14ac:dyDescent="0.25">
      <c r="A5887" s="18">
        <v>103978</v>
      </c>
      <c r="B5887" s="80" t="s">
        <v>4527</v>
      </c>
      <c r="C5887" s="18" t="s">
        <v>37</v>
      </c>
      <c r="D5887" s="19">
        <v>30.52</v>
      </c>
    </row>
    <row r="5888" spans="1:4" x14ac:dyDescent="0.25">
      <c r="A5888" s="18">
        <v>89449</v>
      </c>
      <c r="B5888" s="80" t="s">
        <v>4528</v>
      </c>
      <c r="C5888" s="18" t="s">
        <v>37</v>
      </c>
      <c r="D5888" s="19">
        <v>21.77</v>
      </c>
    </row>
    <row r="5889" spans="1:4" ht="26.25" x14ac:dyDescent="0.25">
      <c r="A5889" s="18">
        <v>103979</v>
      </c>
      <c r="B5889" s="80" t="s">
        <v>4529</v>
      </c>
      <c r="C5889" s="18" t="s">
        <v>37</v>
      </c>
      <c r="D5889" s="19">
        <v>34.700000000000003</v>
      </c>
    </row>
    <row r="5890" spans="1:4" x14ac:dyDescent="0.25">
      <c r="A5890" s="18">
        <v>89450</v>
      </c>
      <c r="B5890" s="80" t="s">
        <v>4530</v>
      </c>
      <c r="C5890" s="18" t="s">
        <v>37</v>
      </c>
      <c r="D5890" s="19">
        <v>34.93</v>
      </c>
    </row>
    <row r="5891" spans="1:4" x14ac:dyDescent="0.25">
      <c r="A5891" s="18">
        <v>89451</v>
      </c>
      <c r="B5891" s="80" t="s">
        <v>4531</v>
      </c>
      <c r="C5891" s="18" t="s">
        <v>37</v>
      </c>
      <c r="D5891" s="19">
        <v>56.96</v>
      </c>
    </row>
    <row r="5892" spans="1:4" x14ac:dyDescent="0.25">
      <c r="A5892" s="18">
        <v>89452</v>
      </c>
      <c r="B5892" s="80" t="s">
        <v>4532</v>
      </c>
      <c r="C5892" s="18" t="s">
        <v>37</v>
      </c>
      <c r="D5892" s="19">
        <v>78.5</v>
      </c>
    </row>
    <row r="5893" spans="1:4" ht="26.25" x14ac:dyDescent="0.25">
      <c r="A5893" s="18">
        <v>89394</v>
      </c>
      <c r="B5893" s="80" t="s">
        <v>12660</v>
      </c>
      <c r="C5893" s="18" t="s">
        <v>30</v>
      </c>
      <c r="D5893" s="19">
        <v>21.64</v>
      </c>
    </row>
    <row r="5894" spans="1:4" ht="26.25" x14ac:dyDescent="0.25">
      <c r="A5894" s="18">
        <v>89396</v>
      </c>
      <c r="B5894" s="80" t="s">
        <v>12661</v>
      </c>
      <c r="C5894" s="18" t="s">
        <v>30</v>
      </c>
      <c r="D5894" s="19">
        <v>23.74</v>
      </c>
    </row>
    <row r="5895" spans="1:4" ht="26.25" x14ac:dyDescent="0.25">
      <c r="A5895" s="18">
        <v>90374</v>
      </c>
      <c r="B5895" s="80" t="s">
        <v>12662</v>
      </c>
      <c r="C5895" s="18" t="s">
        <v>30</v>
      </c>
      <c r="D5895" s="19">
        <v>25.74</v>
      </c>
    </row>
    <row r="5896" spans="1:4" ht="26.25" x14ac:dyDescent="0.25">
      <c r="A5896" s="18">
        <v>89444</v>
      </c>
      <c r="B5896" s="80" t="s">
        <v>12663</v>
      </c>
      <c r="C5896" s="18" t="s">
        <v>30</v>
      </c>
      <c r="D5896" s="19">
        <v>28.17</v>
      </c>
    </row>
    <row r="5897" spans="1:4" ht="26.25" x14ac:dyDescent="0.25">
      <c r="A5897" s="18">
        <v>89399</v>
      </c>
      <c r="B5897" s="80" t="s">
        <v>12664</v>
      </c>
      <c r="C5897" s="18" t="s">
        <v>30</v>
      </c>
      <c r="D5897" s="19">
        <v>28.86</v>
      </c>
    </row>
    <row r="5898" spans="1:4" ht="26.25" x14ac:dyDescent="0.25">
      <c r="A5898" s="18">
        <v>89442</v>
      </c>
      <c r="B5898" s="80" t="s">
        <v>4533</v>
      </c>
      <c r="C5898" s="18" t="s">
        <v>30</v>
      </c>
      <c r="D5898" s="19">
        <v>15.82</v>
      </c>
    </row>
    <row r="5899" spans="1:4" ht="26.25" x14ac:dyDescent="0.25">
      <c r="A5899" s="18">
        <v>89397</v>
      </c>
      <c r="B5899" s="80" t="s">
        <v>4534</v>
      </c>
      <c r="C5899" s="18" t="s">
        <v>30</v>
      </c>
      <c r="D5899" s="19">
        <v>16.920000000000002</v>
      </c>
    </row>
    <row r="5900" spans="1:4" ht="26.25" x14ac:dyDescent="0.25">
      <c r="A5900" s="18">
        <v>89622</v>
      </c>
      <c r="B5900" s="80" t="s">
        <v>4535</v>
      </c>
      <c r="C5900" s="18" t="s">
        <v>30</v>
      </c>
      <c r="D5900" s="19">
        <v>16.39</v>
      </c>
    </row>
    <row r="5901" spans="1:4" ht="26.25" x14ac:dyDescent="0.25">
      <c r="A5901" s="18">
        <v>89445</v>
      </c>
      <c r="B5901" s="80" t="s">
        <v>4536</v>
      </c>
      <c r="C5901" s="18" t="s">
        <v>30</v>
      </c>
      <c r="D5901" s="19">
        <v>21.65</v>
      </c>
    </row>
    <row r="5902" spans="1:4" ht="26.25" x14ac:dyDescent="0.25">
      <c r="A5902" s="18">
        <v>89400</v>
      </c>
      <c r="B5902" s="80" t="s">
        <v>4537</v>
      </c>
      <c r="C5902" s="18" t="s">
        <v>30</v>
      </c>
      <c r="D5902" s="19">
        <v>22.95</v>
      </c>
    </row>
    <row r="5903" spans="1:4" ht="26.25" x14ac:dyDescent="0.25">
      <c r="A5903" s="18">
        <v>89624</v>
      </c>
      <c r="B5903" s="80" t="s">
        <v>4538</v>
      </c>
      <c r="C5903" s="18" t="s">
        <v>30</v>
      </c>
      <c r="D5903" s="19">
        <v>20.83</v>
      </c>
    </row>
    <row r="5904" spans="1:4" ht="26.25" x14ac:dyDescent="0.25">
      <c r="A5904" s="18">
        <v>104012</v>
      </c>
      <c r="B5904" s="80" t="s">
        <v>4539</v>
      </c>
      <c r="C5904" s="18" t="s">
        <v>30</v>
      </c>
      <c r="D5904" s="19">
        <v>26.9</v>
      </c>
    </row>
    <row r="5905" spans="1:4" ht="26.25" x14ac:dyDescent="0.25">
      <c r="A5905" s="18">
        <v>89627</v>
      </c>
      <c r="B5905" s="80" t="s">
        <v>4540</v>
      </c>
      <c r="C5905" s="18" t="s">
        <v>30</v>
      </c>
      <c r="D5905" s="19">
        <v>23.4</v>
      </c>
    </row>
    <row r="5906" spans="1:4" ht="26.25" x14ac:dyDescent="0.25">
      <c r="A5906" s="18">
        <v>104006</v>
      </c>
      <c r="B5906" s="80" t="s">
        <v>4541</v>
      </c>
      <c r="C5906" s="18" t="s">
        <v>30</v>
      </c>
      <c r="D5906" s="19">
        <v>28.97</v>
      </c>
    </row>
    <row r="5907" spans="1:4" ht="26.25" x14ac:dyDescent="0.25">
      <c r="A5907" s="18">
        <v>89626</v>
      </c>
      <c r="B5907" s="80" t="s">
        <v>4542</v>
      </c>
      <c r="C5907" s="18" t="s">
        <v>30</v>
      </c>
      <c r="D5907" s="19">
        <v>35.1</v>
      </c>
    </row>
    <row r="5908" spans="1:4" ht="26.25" x14ac:dyDescent="0.25">
      <c r="A5908" s="18">
        <v>104005</v>
      </c>
      <c r="B5908" s="80" t="s">
        <v>4543</v>
      </c>
      <c r="C5908" s="18" t="s">
        <v>30</v>
      </c>
      <c r="D5908" s="19">
        <v>42.17</v>
      </c>
    </row>
    <row r="5909" spans="1:4" ht="26.25" x14ac:dyDescent="0.25">
      <c r="A5909" s="18">
        <v>89439</v>
      </c>
      <c r="B5909" s="80" t="s">
        <v>12665</v>
      </c>
      <c r="C5909" s="18" t="s">
        <v>30</v>
      </c>
      <c r="D5909" s="19">
        <v>13.25</v>
      </c>
    </row>
    <row r="5910" spans="1:4" ht="26.25" x14ac:dyDescent="0.25">
      <c r="A5910" s="18">
        <v>89421</v>
      </c>
      <c r="B5910" s="80" t="s">
        <v>4544</v>
      </c>
      <c r="C5910" s="18" t="s">
        <v>30</v>
      </c>
      <c r="D5910" s="19">
        <v>13.44</v>
      </c>
    </row>
    <row r="5911" spans="1:4" ht="26.25" x14ac:dyDescent="0.25">
      <c r="A5911" s="18">
        <v>89375</v>
      </c>
      <c r="B5911" s="80" t="s">
        <v>4545</v>
      </c>
      <c r="C5911" s="18" t="s">
        <v>30</v>
      </c>
      <c r="D5911" s="19">
        <v>13.97</v>
      </c>
    </row>
    <row r="5912" spans="1:4" x14ac:dyDescent="0.25">
      <c r="A5912" s="18">
        <v>89536</v>
      </c>
      <c r="B5912" s="80" t="s">
        <v>4546</v>
      </c>
      <c r="C5912" s="18" t="s">
        <v>30</v>
      </c>
      <c r="D5912" s="19">
        <v>13.77</v>
      </c>
    </row>
    <row r="5913" spans="1:4" ht="26.25" x14ac:dyDescent="0.25">
      <c r="A5913" s="18">
        <v>89428</v>
      </c>
      <c r="B5913" s="80" t="s">
        <v>4547</v>
      </c>
      <c r="C5913" s="18" t="s">
        <v>30</v>
      </c>
      <c r="D5913" s="19">
        <v>16.21</v>
      </c>
    </row>
    <row r="5914" spans="1:4" ht="26.25" x14ac:dyDescent="0.25">
      <c r="A5914" s="18">
        <v>89382</v>
      </c>
      <c r="B5914" s="80" t="s">
        <v>4548</v>
      </c>
      <c r="C5914" s="18" t="s">
        <v>30</v>
      </c>
      <c r="D5914" s="19">
        <v>16.8</v>
      </c>
    </row>
    <row r="5915" spans="1:4" x14ac:dyDescent="0.25">
      <c r="A5915" s="18">
        <v>89552</v>
      </c>
      <c r="B5915" s="80" t="s">
        <v>4549</v>
      </c>
      <c r="C5915" s="18" t="s">
        <v>30</v>
      </c>
      <c r="D5915" s="19">
        <v>21.53</v>
      </c>
    </row>
    <row r="5916" spans="1:4" ht="26.25" x14ac:dyDescent="0.25">
      <c r="A5916" s="18">
        <v>89435</v>
      </c>
      <c r="B5916" s="80" t="s">
        <v>4550</v>
      </c>
      <c r="C5916" s="18" t="s">
        <v>30</v>
      </c>
      <c r="D5916" s="19">
        <v>24.36</v>
      </c>
    </row>
    <row r="5917" spans="1:4" ht="26.25" x14ac:dyDescent="0.25">
      <c r="A5917" s="18">
        <v>89390</v>
      </c>
      <c r="B5917" s="80" t="s">
        <v>4551</v>
      </c>
      <c r="C5917" s="18" t="s">
        <v>30</v>
      </c>
      <c r="D5917" s="19">
        <v>25.07</v>
      </c>
    </row>
    <row r="5918" spans="1:4" x14ac:dyDescent="0.25">
      <c r="A5918" s="18">
        <v>89568</v>
      </c>
      <c r="B5918" s="80" t="s">
        <v>4552</v>
      </c>
      <c r="C5918" s="18" t="s">
        <v>30</v>
      </c>
      <c r="D5918" s="19">
        <v>37.94</v>
      </c>
    </row>
    <row r="5919" spans="1:4" ht="26.25" x14ac:dyDescent="0.25">
      <c r="A5919" s="18">
        <v>103990</v>
      </c>
      <c r="B5919" s="80" t="s">
        <v>4553</v>
      </c>
      <c r="C5919" s="18" t="s">
        <v>30</v>
      </c>
      <c r="D5919" s="19">
        <v>41.23</v>
      </c>
    </row>
    <row r="5920" spans="1:4" x14ac:dyDescent="0.25">
      <c r="A5920" s="18">
        <v>89594</v>
      </c>
      <c r="B5920" s="80" t="s">
        <v>4554</v>
      </c>
      <c r="C5920" s="18" t="s">
        <v>30</v>
      </c>
      <c r="D5920" s="19">
        <v>42.1</v>
      </c>
    </row>
    <row r="5921" spans="1:4" ht="26.25" x14ac:dyDescent="0.25">
      <c r="A5921" s="18">
        <v>103997</v>
      </c>
      <c r="B5921" s="80" t="s">
        <v>4555</v>
      </c>
      <c r="C5921" s="18" t="s">
        <v>30</v>
      </c>
      <c r="D5921" s="19">
        <v>45.93</v>
      </c>
    </row>
    <row r="5922" spans="1:4" x14ac:dyDescent="0.25">
      <c r="A5922" s="18">
        <v>89609</v>
      </c>
      <c r="B5922" s="80" t="s">
        <v>4556</v>
      </c>
      <c r="C5922" s="18" t="s">
        <v>30</v>
      </c>
      <c r="D5922" s="19">
        <v>98.46</v>
      </c>
    </row>
    <row r="5923" spans="1:4" x14ac:dyDescent="0.25">
      <c r="A5923" s="18">
        <v>89612</v>
      </c>
      <c r="B5923" s="80" t="s">
        <v>4557</v>
      </c>
      <c r="C5923" s="18" t="s">
        <v>30</v>
      </c>
      <c r="D5923" s="19">
        <v>193.51</v>
      </c>
    </row>
    <row r="5924" spans="1:4" x14ac:dyDescent="0.25">
      <c r="A5924" s="18">
        <v>89615</v>
      </c>
      <c r="B5924" s="80" t="s">
        <v>4558</v>
      </c>
      <c r="C5924" s="18" t="s">
        <v>30</v>
      </c>
      <c r="D5924" s="19">
        <v>228.6</v>
      </c>
    </row>
    <row r="5925" spans="1:4" ht="26.25" x14ac:dyDescent="0.25">
      <c r="A5925" s="18">
        <v>89747</v>
      </c>
      <c r="B5925" s="80" t="s">
        <v>12666</v>
      </c>
      <c r="C5925" s="18" t="s">
        <v>30</v>
      </c>
      <c r="D5925" s="19">
        <v>37.29</v>
      </c>
    </row>
    <row r="5926" spans="1:4" ht="26.25" x14ac:dyDescent="0.25">
      <c r="A5926" s="18">
        <v>89656</v>
      </c>
      <c r="B5926" s="80" t="s">
        <v>12667</v>
      </c>
      <c r="C5926" s="18" t="s">
        <v>30</v>
      </c>
      <c r="D5926" s="19">
        <v>28.21</v>
      </c>
    </row>
    <row r="5927" spans="1:4" ht="26.25" x14ac:dyDescent="0.25">
      <c r="A5927" s="18">
        <v>89663</v>
      </c>
      <c r="B5927" s="80" t="s">
        <v>12668</v>
      </c>
      <c r="C5927" s="18" t="s">
        <v>30</v>
      </c>
      <c r="D5927" s="19">
        <v>37.840000000000003</v>
      </c>
    </row>
    <row r="5928" spans="1:4" ht="26.25" x14ac:dyDescent="0.25">
      <c r="A5928" s="18">
        <v>89759</v>
      </c>
      <c r="B5928" s="80" t="s">
        <v>4559</v>
      </c>
      <c r="C5928" s="18" t="s">
        <v>30</v>
      </c>
      <c r="D5928" s="19">
        <v>14.23</v>
      </c>
    </row>
    <row r="5929" spans="1:4" ht="26.25" x14ac:dyDescent="0.25">
      <c r="A5929" s="18">
        <v>89832</v>
      </c>
      <c r="B5929" s="80" t="s">
        <v>4560</v>
      </c>
      <c r="C5929" s="18" t="s">
        <v>30</v>
      </c>
      <c r="D5929" s="19">
        <v>52.22</v>
      </c>
    </row>
    <row r="5930" spans="1:4" ht="26.25" x14ac:dyDescent="0.25">
      <c r="A5930" s="18">
        <v>89666</v>
      </c>
      <c r="B5930" s="80" t="s">
        <v>12669</v>
      </c>
      <c r="C5930" s="18" t="s">
        <v>30</v>
      </c>
      <c r="D5930" s="19">
        <v>8.94</v>
      </c>
    </row>
    <row r="5931" spans="1:4" ht="26.25" x14ac:dyDescent="0.25">
      <c r="A5931" s="18">
        <v>89678</v>
      </c>
      <c r="B5931" s="80" t="s">
        <v>12670</v>
      </c>
      <c r="C5931" s="18" t="s">
        <v>30</v>
      </c>
      <c r="D5931" s="19">
        <v>14.82</v>
      </c>
    </row>
    <row r="5932" spans="1:4" ht="26.25" x14ac:dyDescent="0.25">
      <c r="A5932" s="18">
        <v>89764</v>
      </c>
      <c r="B5932" s="80" t="s">
        <v>4561</v>
      </c>
      <c r="C5932" s="18" t="s">
        <v>30</v>
      </c>
      <c r="D5932" s="19">
        <v>46.78</v>
      </c>
    </row>
    <row r="5933" spans="1:4" ht="26.25" x14ac:dyDescent="0.25">
      <c r="A5933" s="18">
        <v>89689</v>
      </c>
      <c r="B5933" s="80" t="s">
        <v>12671</v>
      </c>
      <c r="C5933" s="18" t="s">
        <v>30</v>
      </c>
      <c r="D5933" s="19">
        <v>47.48</v>
      </c>
    </row>
    <row r="5934" spans="1:4" ht="26.25" x14ac:dyDescent="0.25">
      <c r="A5934" s="18">
        <v>89655</v>
      </c>
      <c r="B5934" s="80" t="s">
        <v>12672</v>
      </c>
      <c r="C5934" s="18" t="s">
        <v>30</v>
      </c>
      <c r="D5934" s="19">
        <v>30.31</v>
      </c>
    </row>
    <row r="5935" spans="1:4" ht="26.25" x14ac:dyDescent="0.25">
      <c r="A5935" s="18">
        <v>89662</v>
      </c>
      <c r="B5935" s="80" t="s">
        <v>12673</v>
      </c>
      <c r="C5935" s="18" t="s">
        <v>30</v>
      </c>
      <c r="D5935" s="19">
        <v>39.29</v>
      </c>
    </row>
    <row r="5936" spans="1:4" ht="26.25" x14ac:dyDescent="0.25">
      <c r="A5936" s="18">
        <v>89758</v>
      </c>
      <c r="B5936" s="80" t="s">
        <v>12674</v>
      </c>
      <c r="C5936" s="18" t="s">
        <v>30</v>
      </c>
      <c r="D5936" s="19">
        <v>46.52</v>
      </c>
    </row>
    <row r="5937" spans="1:4" ht="26.25" x14ac:dyDescent="0.25">
      <c r="A5937" s="18">
        <v>89676</v>
      </c>
      <c r="B5937" s="80" t="s">
        <v>12675</v>
      </c>
      <c r="C5937" s="18" t="s">
        <v>30</v>
      </c>
      <c r="D5937" s="19">
        <v>46.57</v>
      </c>
    </row>
    <row r="5938" spans="1:4" ht="26.25" x14ac:dyDescent="0.25">
      <c r="A5938" s="18">
        <v>89818</v>
      </c>
      <c r="B5938" s="80" t="s">
        <v>12676</v>
      </c>
      <c r="C5938" s="18" t="s">
        <v>30</v>
      </c>
      <c r="D5938" s="19">
        <v>67.84</v>
      </c>
    </row>
    <row r="5939" spans="1:4" ht="26.25" x14ac:dyDescent="0.25">
      <c r="A5939" s="18">
        <v>89763</v>
      </c>
      <c r="B5939" s="80" t="s">
        <v>12677</v>
      </c>
      <c r="C5939" s="18" t="s">
        <v>30</v>
      </c>
      <c r="D5939" s="19">
        <v>70.69</v>
      </c>
    </row>
    <row r="5940" spans="1:4" ht="26.25" x14ac:dyDescent="0.25">
      <c r="A5940" s="18">
        <v>89686</v>
      </c>
      <c r="B5940" s="80" t="s">
        <v>12678</v>
      </c>
      <c r="C5940" s="18" t="s">
        <v>30</v>
      </c>
      <c r="D5940" s="19">
        <v>71.42</v>
      </c>
    </row>
    <row r="5941" spans="1:4" ht="26.25" x14ac:dyDescent="0.25">
      <c r="A5941" s="18">
        <v>104029</v>
      </c>
      <c r="B5941" s="80" t="s">
        <v>4562</v>
      </c>
      <c r="C5941" s="18" t="s">
        <v>30</v>
      </c>
      <c r="D5941" s="19">
        <v>85.14</v>
      </c>
    </row>
    <row r="5942" spans="1:4" ht="26.25" x14ac:dyDescent="0.25">
      <c r="A5942" s="18">
        <v>89831</v>
      </c>
      <c r="B5942" s="80" t="s">
        <v>12679</v>
      </c>
      <c r="C5942" s="18" t="s">
        <v>30</v>
      </c>
      <c r="D5942" s="19">
        <v>82.03</v>
      </c>
    </row>
    <row r="5943" spans="1:4" ht="26.25" x14ac:dyDescent="0.25">
      <c r="A5943" s="18">
        <v>89668</v>
      </c>
      <c r="B5943" s="80" t="s">
        <v>4563</v>
      </c>
      <c r="C5943" s="18" t="s">
        <v>30</v>
      </c>
      <c r="D5943" s="19">
        <v>36.93</v>
      </c>
    </row>
    <row r="5944" spans="1:4" ht="26.25" x14ac:dyDescent="0.25">
      <c r="A5944" s="18">
        <v>89639</v>
      </c>
      <c r="B5944" s="80" t="s">
        <v>4564</v>
      </c>
      <c r="C5944" s="18" t="s">
        <v>30</v>
      </c>
      <c r="D5944" s="19">
        <v>14.87</v>
      </c>
    </row>
    <row r="5945" spans="1:4" ht="26.25" x14ac:dyDescent="0.25">
      <c r="A5945" s="18">
        <v>89721</v>
      </c>
      <c r="B5945" s="80" t="s">
        <v>4565</v>
      </c>
      <c r="C5945" s="18" t="s">
        <v>30</v>
      </c>
      <c r="D5945" s="19">
        <v>19.54</v>
      </c>
    </row>
    <row r="5946" spans="1:4" ht="26.25" x14ac:dyDescent="0.25">
      <c r="A5946" s="18">
        <v>89643</v>
      </c>
      <c r="B5946" s="80" t="s">
        <v>4566</v>
      </c>
      <c r="C5946" s="18" t="s">
        <v>30</v>
      </c>
      <c r="D5946" s="19">
        <v>20.36</v>
      </c>
    </row>
    <row r="5947" spans="1:4" ht="26.25" x14ac:dyDescent="0.25">
      <c r="A5947" s="18">
        <v>89727</v>
      </c>
      <c r="B5947" s="80" t="s">
        <v>12680</v>
      </c>
      <c r="C5947" s="18" t="s">
        <v>30</v>
      </c>
      <c r="D5947" s="19">
        <v>30.04</v>
      </c>
    </row>
    <row r="5948" spans="1:4" ht="26.25" x14ac:dyDescent="0.25">
      <c r="A5948" s="18">
        <v>89648</v>
      </c>
      <c r="B5948" s="80" t="s">
        <v>12681</v>
      </c>
      <c r="C5948" s="18" t="s">
        <v>30</v>
      </c>
      <c r="D5948" s="19">
        <v>31</v>
      </c>
    </row>
    <row r="5949" spans="1:4" ht="26.25" x14ac:dyDescent="0.25">
      <c r="A5949" s="18">
        <v>89749</v>
      </c>
      <c r="B5949" s="80" t="s">
        <v>12682</v>
      </c>
      <c r="C5949" s="18" t="s">
        <v>30</v>
      </c>
      <c r="D5949" s="19">
        <v>20.83</v>
      </c>
    </row>
    <row r="5950" spans="1:4" ht="26.25" x14ac:dyDescent="0.25">
      <c r="A5950" s="18">
        <v>89657</v>
      </c>
      <c r="B5950" s="80" t="s">
        <v>12683</v>
      </c>
      <c r="C5950" s="18" t="s">
        <v>30</v>
      </c>
      <c r="D5950" s="19">
        <v>17.32</v>
      </c>
    </row>
    <row r="5951" spans="1:4" ht="26.25" x14ac:dyDescent="0.25">
      <c r="A5951" s="18">
        <v>89664</v>
      </c>
      <c r="B5951" s="80" t="s">
        <v>12684</v>
      </c>
      <c r="C5951" s="18" t="s">
        <v>30</v>
      </c>
      <c r="D5951" s="19">
        <v>21.38</v>
      </c>
    </row>
    <row r="5952" spans="1:4" ht="26.25" x14ac:dyDescent="0.25">
      <c r="A5952" s="18">
        <v>89638</v>
      </c>
      <c r="B5952" s="80" t="s">
        <v>4567</v>
      </c>
      <c r="C5952" s="18" t="s">
        <v>30</v>
      </c>
      <c r="D5952" s="19">
        <v>14.05</v>
      </c>
    </row>
    <row r="5953" spans="1:4" ht="26.25" x14ac:dyDescent="0.25">
      <c r="A5953" s="18">
        <v>89720</v>
      </c>
      <c r="B5953" s="80" t="s">
        <v>12685</v>
      </c>
      <c r="C5953" s="18" t="s">
        <v>30</v>
      </c>
      <c r="D5953" s="19">
        <v>17.91</v>
      </c>
    </row>
    <row r="5954" spans="1:4" ht="26.25" x14ac:dyDescent="0.25">
      <c r="A5954" s="18">
        <v>89642</v>
      </c>
      <c r="B5954" s="80" t="s">
        <v>4568</v>
      </c>
      <c r="C5954" s="18" t="s">
        <v>30</v>
      </c>
      <c r="D5954" s="19">
        <v>18.73</v>
      </c>
    </row>
    <row r="5955" spans="1:4" ht="26.25" x14ac:dyDescent="0.25">
      <c r="A5955" s="18">
        <v>89725</v>
      </c>
      <c r="B5955" s="80" t="s">
        <v>12686</v>
      </c>
      <c r="C5955" s="18" t="s">
        <v>30</v>
      </c>
      <c r="D5955" s="19">
        <v>23.65</v>
      </c>
    </row>
    <row r="5956" spans="1:4" ht="26.25" x14ac:dyDescent="0.25">
      <c r="A5956" s="18">
        <v>89647</v>
      </c>
      <c r="B5956" s="80" t="s">
        <v>12687</v>
      </c>
      <c r="C5956" s="18" t="s">
        <v>30</v>
      </c>
      <c r="D5956" s="19">
        <v>24.61</v>
      </c>
    </row>
    <row r="5957" spans="1:4" ht="26.25" x14ac:dyDescent="0.25">
      <c r="A5957" s="18">
        <v>89780</v>
      </c>
      <c r="B5957" s="80" t="s">
        <v>4569</v>
      </c>
      <c r="C5957" s="18" t="s">
        <v>30</v>
      </c>
      <c r="D5957" s="19">
        <v>30.11</v>
      </c>
    </row>
    <row r="5958" spans="1:4" ht="26.25" x14ac:dyDescent="0.25">
      <c r="A5958" s="18">
        <v>89734</v>
      </c>
      <c r="B5958" s="80" t="s">
        <v>12688</v>
      </c>
      <c r="C5958" s="18" t="s">
        <v>30</v>
      </c>
      <c r="D5958" s="19">
        <v>34.54</v>
      </c>
    </row>
    <row r="5959" spans="1:4" ht="26.25" x14ac:dyDescent="0.25">
      <c r="A5959" s="18">
        <v>89650</v>
      </c>
      <c r="B5959" s="80" t="s">
        <v>12689</v>
      </c>
      <c r="C5959" s="18" t="s">
        <v>30</v>
      </c>
      <c r="D5959" s="19">
        <v>35.67</v>
      </c>
    </row>
    <row r="5960" spans="1:4" ht="26.25" x14ac:dyDescent="0.25">
      <c r="A5960" s="18">
        <v>89787</v>
      </c>
      <c r="B5960" s="80" t="s">
        <v>12690</v>
      </c>
      <c r="C5960" s="18" t="s">
        <v>30</v>
      </c>
      <c r="D5960" s="19">
        <v>45.27</v>
      </c>
    </row>
    <row r="5961" spans="1:4" ht="26.25" x14ac:dyDescent="0.25">
      <c r="A5961" s="18">
        <v>104024</v>
      </c>
      <c r="B5961" s="80" t="s">
        <v>4570</v>
      </c>
      <c r="C5961" s="18" t="s">
        <v>30</v>
      </c>
      <c r="D5961" s="19">
        <v>50.24</v>
      </c>
    </row>
    <row r="5962" spans="1:4" ht="26.25" x14ac:dyDescent="0.25">
      <c r="A5962" s="18">
        <v>89789</v>
      </c>
      <c r="B5962" s="80" t="s">
        <v>12691</v>
      </c>
      <c r="C5962" s="18" t="s">
        <v>30</v>
      </c>
      <c r="D5962" s="19">
        <v>84.85</v>
      </c>
    </row>
    <row r="5963" spans="1:4" ht="26.25" x14ac:dyDescent="0.25">
      <c r="A5963" s="18">
        <v>89791</v>
      </c>
      <c r="B5963" s="80" t="s">
        <v>12692</v>
      </c>
      <c r="C5963" s="18" t="s">
        <v>30</v>
      </c>
      <c r="D5963" s="19">
        <v>193.91</v>
      </c>
    </row>
    <row r="5964" spans="1:4" ht="26.25" x14ac:dyDescent="0.25">
      <c r="A5964" s="18">
        <v>89793</v>
      </c>
      <c r="B5964" s="80" t="s">
        <v>12693</v>
      </c>
      <c r="C5964" s="18" t="s">
        <v>30</v>
      </c>
      <c r="D5964" s="19">
        <v>280.39</v>
      </c>
    </row>
    <row r="5965" spans="1:4" ht="26.25" x14ac:dyDescent="0.25">
      <c r="A5965" s="18">
        <v>89637</v>
      </c>
      <c r="B5965" s="80" t="s">
        <v>4571</v>
      </c>
      <c r="C5965" s="18" t="s">
        <v>30</v>
      </c>
      <c r="D5965" s="19">
        <v>12.88</v>
      </c>
    </row>
    <row r="5966" spans="1:4" ht="26.25" x14ac:dyDescent="0.25">
      <c r="A5966" s="18">
        <v>89719</v>
      </c>
      <c r="B5966" s="80" t="s">
        <v>12694</v>
      </c>
      <c r="C5966" s="18" t="s">
        <v>30</v>
      </c>
      <c r="D5966" s="19">
        <v>15.85</v>
      </c>
    </row>
    <row r="5967" spans="1:4" ht="26.25" x14ac:dyDescent="0.25">
      <c r="A5967" s="18">
        <v>89641</v>
      </c>
      <c r="B5967" s="80" t="s">
        <v>4572</v>
      </c>
      <c r="C5967" s="18" t="s">
        <v>30</v>
      </c>
      <c r="D5967" s="19">
        <v>16.670000000000002</v>
      </c>
    </row>
    <row r="5968" spans="1:4" ht="26.25" x14ac:dyDescent="0.25">
      <c r="A5968" s="18">
        <v>89723</v>
      </c>
      <c r="B5968" s="80" t="s">
        <v>12695</v>
      </c>
      <c r="C5968" s="18" t="s">
        <v>30</v>
      </c>
      <c r="D5968" s="19">
        <v>24.5</v>
      </c>
    </row>
    <row r="5969" spans="1:4" ht="26.25" x14ac:dyDescent="0.25">
      <c r="A5969" s="18">
        <v>89646</v>
      </c>
      <c r="B5969" s="80" t="s">
        <v>4573</v>
      </c>
      <c r="C5969" s="18" t="s">
        <v>30</v>
      </c>
      <c r="D5969" s="19">
        <v>25.46</v>
      </c>
    </row>
    <row r="5970" spans="1:4" ht="26.25" x14ac:dyDescent="0.25">
      <c r="A5970" s="18">
        <v>89777</v>
      </c>
      <c r="B5970" s="80" t="s">
        <v>12696</v>
      </c>
      <c r="C5970" s="18" t="s">
        <v>30</v>
      </c>
      <c r="D5970" s="19">
        <v>32.200000000000003</v>
      </c>
    </row>
    <row r="5971" spans="1:4" ht="26.25" x14ac:dyDescent="0.25">
      <c r="A5971" s="18">
        <v>89729</v>
      </c>
      <c r="B5971" s="80" t="s">
        <v>12697</v>
      </c>
      <c r="C5971" s="18" t="s">
        <v>30</v>
      </c>
      <c r="D5971" s="19">
        <v>36.630000000000003</v>
      </c>
    </row>
    <row r="5972" spans="1:4" ht="26.25" x14ac:dyDescent="0.25">
      <c r="A5972" s="18">
        <v>89649</v>
      </c>
      <c r="B5972" s="80" t="s">
        <v>12698</v>
      </c>
      <c r="C5972" s="18" t="s">
        <v>30</v>
      </c>
      <c r="D5972" s="19">
        <v>37.76</v>
      </c>
    </row>
    <row r="5973" spans="1:4" ht="26.25" x14ac:dyDescent="0.25">
      <c r="A5973" s="18">
        <v>89781</v>
      </c>
      <c r="B5973" s="80" t="s">
        <v>12699</v>
      </c>
      <c r="C5973" s="18" t="s">
        <v>30</v>
      </c>
      <c r="D5973" s="19">
        <v>45.79</v>
      </c>
    </row>
    <row r="5974" spans="1:4" ht="26.25" x14ac:dyDescent="0.25">
      <c r="A5974" s="18">
        <v>104023</v>
      </c>
      <c r="B5974" s="80" t="s">
        <v>4574</v>
      </c>
      <c r="C5974" s="18" t="s">
        <v>30</v>
      </c>
      <c r="D5974" s="19">
        <v>50.76</v>
      </c>
    </row>
    <row r="5975" spans="1:4" ht="26.25" x14ac:dyDescent="0.25">
      <c r="A5975" s="18">
        <v>89788</v>
      </c>
      <c r="B5975" s="80" t="s">
        <v>12700</v>
      </c>
      <c r="C5975" s="18" t="s">
        <v>30</v>
      </c>
      <c r="D5975" s="19">
        <v>100.15</v>
      </c>
    </row>
    <row r="5976" spans="1:4" ht="26.25" x14ac:dyDescent="0.25">
      <c r="A5976" s="18">
        <v>89790</v>
      </c>
      <c r="B5976" s="80" t="s">
        <v>12701</v>
      </c>
      <c r="C5976" s="18" t="s">
        <v>30</v>
      </c>
      <c r="D5976" s="19">
        <v>200.83</v>
      </c>
    </row>
    <row r="5977" spans="1:4" ht="26.25" x14ac:dyDescent="0.25">
      <c r="A5977" s="18">
        <v>89792</v>
      </c>
      <c r="B5977" s="80" t="s">
        <v>12702</v>
      </c>
      <c r="C5977" s="18" t="s">
        <v>30</v>
      </c>
      <c r="D5977" s="19">
        <v>237.32</v>
      </c>
    </row>
    <row r="5978" spans="1:4" ht="26.25" x14ac:dyDescent="0.25">
      <c r="A5978" s="18">
        <v>89640</v>
      </c>
      <c r="B5978" s="80" t="s">
        <v>4575</v>
      </c>
      <c r="C5978" s="18" t="s">
        <v>30</v>
      </c>
      <c r="D5978" s="19">
        <v>23.74</v>
      </c>
    </row>
    <row r="5979" spans="1:4" ht="26.25" x14ac:dyDescent="0.25">
      <c r="A5979" s="18">
        <v>89644</v>
      </c>
      <c r="B5979" s="80" t="s">
        <v>4576</v>
      </c>
      <c r="C5979" s="18" t="s">
        <v>30</v>
      </c>
      <c r="D5979" s="19">
        <v>29.03</v>
      </c>
    </row>
    <row r="5980" spans="1:4" ht="26.25" x14ac:dyDescent="0.25">
      <c r="A5980" s="18">
        <v>89645</v>
      </c>
      <c r="B5980" s="80" t="s">
        <v>4577</v>
      </c>
      <c r="C5980" s="18" t="s">
        <v>30</v>
      </c>
      <c r="D5980" s="19">
        <v>40.79</v>
      </c>
    </row>
    <row r="5981" spans="1:4" ht="26.25" x14ac:dyDescent="0.25">
      <c r="A5981" s="18">
        <v>89652</v>
      </c>
      <c r="B5981" s="80" t="s">
        <v>12703</v>
      </c>
      <c r="C5981" s="18" t="s">
        <v>30</v>
      </c>
      <c r="D5981" s="19">
        <v>15.24</v>
      </c>
    </row>
    <row r="5982" spans="1:4" ht="26.25" x14ac:dyDescent="0.25">
      <c r="A5982" s="18">
        <v>89738</v>
      </c>
      <c r="B5982" s="80" t="s">
        <v>12704</v>
      </c>
      <c r="C5982" s="18" t="s">
        <v>30</v>
      </c>
      <c r="D5982" s="19">
        <v>20.92</v>
      </c>
    </row>
    <row r="5983" spans="1:4" ht="26.25" x14ac:dyDescent="0.25">
      <c r="A5983" s="18">
        <v>89659</v>
      </c>
      <c r="B5983" s="80" t="s">
        <v>12705</v>
      </c>
      <c r="C5983" s="18" t="s">
        <v>30</v>
      </c>
      <c r="D5983" s="19">
        <v>21.47</v>
      </c>
    </row>
    <row r="5984" spans="1:4" ht="26.25" x14ac:dyDescent="0.25">
      <c r="A5984" s="18">
        <v>89756</v>
      </c>
      <c r="B5984" s="80" t="s">
        <v>12706</v>
      </c>
      <c r="C5984" s="18" t="s">
        <v>30</v>
      </c>
      <c r="D5984" s="19">
        <v>29.07</v>
      </c>
    </row>
    <row r="5985" spans="1:4" ht="26.25" x14ac:dyDescent="0.25">
      <c r="A5985" s="18">
        <v>89672</v>
      </c>
      <c r="B5985" s="80" t="s">
        <v>12707</v>
      </c>
      <c r="C5985" s="18" t="s">
        <v>30</v>
      </c>
      <c r="D5985" s="19">
        <v>29.71</v>
      </c>
    </row>
    <row r="5986" spans="1:4" ht="26.25" x14ac:dyDescent="0.25">
      <c r="A5986" s="18">
        <v>89815</v>
      </c>
      <c r="B5986" s="80" t="s">
        <v>12708</v>
      </c>
      <c r="C5986" s="18" t="s">
        <v>30</v>
      </c>
      <c r="D5986" s="19">
        <v>35.97</v>
      </c>
    </row>
    <row r="5987" spans="1:4" ht="26.25" x14ac:dyDescent="0.25">
      <c r="A5987" s="18">
        <v>89761</v>
      </c>
      <c r="B5987" s="80" t="s">
        <v>4578</v>
      </c>
      <c r="C5987" s="18" t="s">
        <v>30</v>
      </c>
      <c r="D5987" s="19">
        <v>38.9</v>
      </c>
    </row>
    <row r="5988" spans="1:4" ht="26.25" x14ac:dyDescent="0.25">
      <c r="A5988" s="18">
        <v>89682</v>
      </c>
      <c r="B5988" s="80" t="s">
        <v>12709</v>
      </c>
      <c r="C5988" s="18" t="s">
        <v>30</v>
      </c>
      <c r="D5988" s="19">
        <v>39.65</v>
      </c>
    </row>
    <row r="5989" spans="1:4" ht="26.25" x14ac:dyDescent="0.25">
      <c r="A5989" s="18">
        <v>89824</v>
      </c>
      <c r="B5989" s="80" t="s">
        <v>12710</v>
      </c>
      <c r="C5989" s="18" t="s">
        <v>30</v>
      </c>
      <c r="D5989" s="19">
        <v>48.99</v>
      </c>
    </row>
    <row r="5990" spans="1:4" ht="26.25" x14ac:dyDescent="0.25">
      <c r="A5990" s="18">
        <v>104026</v>
      </c>
      <c r="B5990" s="80" t="s">
        <v>4579</v>
      </c>
      <c r="C5990" s="18" t="s">
        <v>30</v>
      </c>
      <c r="D5990" s="19">
        <v>52.31</v>
      </c>
    </row>
    <row r="5991" spans="1:4" ht="26.25" x14ac:dyDescent="0.25">
      <c r="A5991" s="18">
        <v>89740</v>
      </c>
      <c r="B5991" s="80" t="s">
        <v>12711</v>
      </c>
      <c r="C5991" s="18" t="s">
        <v>30</v>
      </c>
      <c r="D5991" s="19">
        <v>11.26</v>
      </c>
    </row>
    <row r="5992" spans="1:4" ht="26.25" x14ac:dyDescent="0.25">
      <c r="A5992" s="18">
        <v>89836</v>
      </c>
      <c r="B5992" s="80" t="s">
        <v>12712</v>
      </c>
      <c r="C5992" s="18" t="s">
        <v>30</v>
      </c>
      <c r="D5992" s="19">
        <v>254.2</v>
      </c>
    </row>
    <row r="5993" spans="1:4" ht="26.25" x14ac:dyDescent="0.25">
      <c r="A5993" s="18">
        <v>89653</v>
      </c>
      <c r="B5993" s="80" t="s">
        <v>4580</v>
      </c>
      <c r="C5993" s="18" t="s">
        <v>30</v>
      </c>
      <c r="D5993" s="19">
        <v>21.84</v>
      </c>
    </row>
    <row r="5994" spans="1:4" ht="26.25" x14ac:dyDescent="0.25">
      <c r="A5994" s="18">
        <v>89660</v>
      </c>
      <c r="B5994" s="80" t="s">
        <v>4581</v>
      </c>
      <c r="C5994" s="18" t="s">
        <v>30</v>
      </c>
      <c r="D5994" s="19">
        <v>11.82</v>
      </c>
    </row>
    <row r="5995" spans="1:4" ht="26.25" x14ac:dyDescent="0.25">
      <c r="A5995" s="18">
        <v>104028</v>
      </c>
      <c r="B5995" s="80" t="s">
        <v>4582</v>
      </c>
      <c r="C5995" s="18" t="s">
        <v>30</v>
      </c>
      <c r="D5995" s="19">
        <v>164.67</v>
      </c>
    </row>
    <row r="5996" spans="1:4" ht="26.25" x14ac:dyDescent="0.25">
      <c r="A5996" s="18">
        <v>89826</v>
      </c>
      <c r="B5996" s="80" t="s">
        <v>12713</v>
      </c>
      <c r="C5996" s="18" t="s">
        <v>30</v>
      </c>
      <c r="D5996" s="19">
        <v>161.56</v>
      </c>
    </row>
    <row r="5997" spans="1:4" ht="26.25" x14ac:dyDescent="0.25">
      <c r="A5997" s="18">
        <v>89651</v>
      </c>
      <c r="B5997" s="80" t="s">
        <v>4583</v>
      </c>
      <c r="C5997" s="18" t="s">
        <v>30</v>
      </c>
      <c r="D5997" s="19">
        <v>8.73</v>
      </c>
    </row>
    <row r="5998" spans="1:4" ht="26.25" x14ac:dyDescent="0.25">
      <c r="A5998" s="18">
        <v>89736</v>
      </c>
      <c r="B5998" s="80" t="s">
        <v>12714</v>
      </c>
      <c r="C5998" s="18" t="s">
        <v>30</v>
      </c>
      <c r="D5998" s="19">
        <v>11.09</v>
      </c>
    </row>
    <row r="5999" spans="1:4" ht="26.25" x14ac:dyDescent="0.25">
      <c r="A5999" s="18">
        <v>89658</v>
      </c>
      <c r="B5999" s="80" t="s">
        <v>12715</v>
      </c>
      <c r="C5999" s="18" t="s">
        <v>30</v>
      </c>
      <c r="D5999" s="19">
        <v>11.64</v>
      </c>
    </row>
    <row r="6000" spans="1:4" ht="26.25" x14ac:dyDescent="0.25">
      <c r="A6000" s="18">
        <v>89755</v>
      </c>
      <c r="B6000" s="80" t="s">
        <v>12716</v>
      </c>
      <c r="C6000" s="18" t="s">
        <v>30</v>
      </c>
      <c r="D6000" s="19">
        <v>16.84</v>
      </c>
    </row>
    <row r="6001" spans="1:4" ht="26.25" x14ac:dyDescent="0.25">
      <c r="A6001" s="18">
        <v>89670</v>
      </c>
      <c r="B6001" s="80" t="s">
        <v>12717</v>
      </c>
      <c r="C6001" s="18" t="s">
        <v>30</v>
      </c>
      <c r="D6001" s="19">
        <v>17.48</v>
      </c>
    </row>
    <row r="6002" spans="1:4" x14ac:dyDescent="0.25">
      <c r="A6002" s="18">
        <v>89794</v>
      </c>
      <c r="B6002" s="80" t="s">
        <v>12718</v>
      </c>
      <c r="C6002" s="18" t="s">
        <v>30</v>
      </c>
      <c r="D6002" s="19">
        <v>24.43</v>
      </c>
    </row>
    <row r="6003" spans="1:4" ht="26.25" x14ac:dyDescent="0.25">
      <c r="A6003" s="18">
        <v>89760</v>
      </c>
      <c r="B6003" s="80" t="s">
        <v>4584</v>
      </c>
      <c r="C6003" s="18" t="s">
        <v>30</v>
      </c>
      <c r="D6003" s="19">
        <v>27.36</v>
      </c>
    </row>
    <row r="6004" spans="1:4" ht="26.25" x14ac:dyDescent="0.25">
      <c r="A6004" s="18">
        <v>89680</v>
      </c>
      <c r="B6004" s="80" t="s">
        <v>12719</v>
      </c>
      <c r="C6004" s="18" t="s">
        <v>30</v>
      </c>
      <c r="D6004" s="19">
        <v>28.11</v>
      </c>
    </row>
    <row r="6005" spans="1:4" x14ac:dyDescent="0.25">
      <c r="A6005" s="18">
        <v>89822</v>
      </c>
      <c r="B6005" s="80" t="s">
        <v>12720</v>
      </c>
      <c r="C6005" s="18" t="s">
        <v>30</v>
      </c>
      <c r="D6005" s="19">
        <v>32.020000000000003</v>
      </c>
    </row>
    <row r="6006" spans="1:4" ht="26.25" x14ac:dyDescent="0.25">
      <c r="A6006" s="18">
        <v>104025</v>
      </c>
      <c r="B6006" s="80" t="s">
        <v>4585</v>
      </c>
      <c r="C6006" s="18" t="s">
        <v>30</v>
      </c>
      <c r="D6006" s="19">
        <v>35.340000000000003</v>
      </c>
    </row>
    <row r="6007" spans="1:4" x14ac:dyDescent="0.25">
      <c r="A6007" s="18">
        <v>89835</v>
      </c>
      <c r="B6007" s="80" t="s">
        <v>12721</v>
      </c>
      <c r="C6007" s="18" t="s">
        <v>30</v>
      </c>
      <c r="D6007" s="19">
        <v>55.49</v>
      </c>
    </row>
    <row r="6008" spans="1:4" x14ac:dyDescent="0.25">
      <c r="A6008" s="18">
        <v>89838</v>
      </c>
      <c r="B6008" s="80" t="s">
        <v>12722</v>
      </c>
      <c r="C6008" s="18" t="s">
        <v>30</v>
      </c>
      <c r="D6008" s="19">
        <v>194.75</v>
      </c>
    </row>
    <row r="6009" spans="1:4" x14ac:dyDescent="0.25">
      <c r="A6009" s="18">
        <v>89840</v>
      </c>
      <c r="B6009" s="80" t="s">
        <v>12723</v>
      </c>
      <c r="C6009" s="18" t="s">
        <v>30</v>
      </c>
      <c r="D6009" s="19">
        <v>229.44</v>
      </c>
    </row>
    <row r="6010" spans="1:4" ht="26.25" x14ac:dyDescent="0.25">
      <c r="A6010" s="18">
        <v>104015</v>
      </c>
      <c r="B6010" s="80" t="s">
        <v>4586</v>
      </c>
      <c r="C6010" s="18" t="s">
        <v>30</v>
      </c>
      <c r="D6010" s="19">
        <v>20.02</v>
      </c>
    </row>
    <row r="6011" spans="1:4" ht="26.25" x14ac:dyDescent="0.25">
      <c r="A6011" s="18">
        <v>104018</v>
      </c>
      <c r="B6011" s="80" t="s">
        <v>4587</v>
      </c>
      <c r="C6011" s="18" t="s">
        <v>30</v>
      </c>
      <c r="D6011" s="19">
        <v>25.87</v>
      </c>
    </row>
    <row r="6012" spans="1:4" ht="26.25" x14ac:dyDescent="0.25">
      <c r="A6012" s="18">
        <v>104016</v>
      </c>
      <c r="B6012" s="80" t="s">
        <v>4588</v>
      </c>
      <c r="C6012" s="18" t="s">
        <v>30</v>
      </c>
      <c r="D6012" s="19">
        <v>27.06</v>
      </c>
    </row>
    <row r="6013" spans="1:4" ht="26.25" x14ac:dyDescent="0.25">
      <c r="A6013" s="18">
        <v>104019</v>
      </c>
      <c r="B6013" s="80" t="s">
        <v>4589</v>
      </c>
      <c r="C6013" s="18" t="s">
        <v>30</v>
      </c>
      <c r="D6013" s="19">
        <v>54.93</v>
      </c>
    </row>
    <row r="6014" spans="1:4" ht="26.25" x14ac:dyDescent="0.25">
      <c r="A6014" s="18">
        <v>104017</v>
      </c>
      <c r="B6014" s="80" t="s">
        <v>4590</v>
      </c>
      <c r="C6014" s="18" t="s">
        <v>30</v>
      </c>
      <c r="D6014" s="19">
        <v>56.32</v>
      </c>
    </row>
    <row r="6015" spans="1:4" ht="26.25" x14ac:dyDescent="0.25">
      <c r="A6015" s="18">
        <v>104020</v>
      </c>
      <c r="B6015" s="80" t="s">
        <v>4591</v>
      </c>
      <c r="C6015" s="18" t="s">
        <v>30</v>
      </c>
      <c r="D6015" s="19">
        <v>70.34</v>
      </c>
    </row>
    <row r="6016" spans="1:4" ht="26.25" x14ac:dyDescent="0.25">
      <c r="A6016" s="18">
        <v>104030</v>
      </c>
      <c r="B6016" s="80" t="s">
        <v>4592</v>
      </c>
      <c r="C6016" s="18" t="s">
        <v>30</v>
      </c>
      <c r="D6016" s="19">
        <v>76.599999999999994</v>
      </c>
    </row>
    <row r="6017" spans="1:4" ht="26.25" x14ac:dyDescent="0.25">
      <c r="A6017" s="18">
        <v>89694</v>
      </c>
      <c r="B6017" s="80" t="s">
        <v>12724</v>
      </c>
      <c r="C6017" s="18" t="s">
        <v>30</v>
      </c>
      <c r="D6017" s="19">
        <v>24.93</v>
      </c>
    </row>
    <row r="6018" spans="1:4" ht="26.25" x14ac:dyDescent="0.25">
      <c r="A6018" s="18">
        <v>89700</v>
      </c>
      <c r="B6018" s="80" t="s">
        <v>12725</v>
      </c>
      <c r="C6018" s="18" t="s">
        <v>30</v>
      </c>
      <c r="D6018" s="19">
        <v>28.53</v>
      </c>
    </row>
    <row r="6019" spans="1:4" ht="26.25" x14ac:dyDescent="0.25">
      <c r="A6019" s="18">
        <v>89703</v>
      </c>
      <c r="B6019" s="80" t="s">
        <v>4593</v>
      </c>
      <c r="C6019" s="18" t="s">
        <v>30</v>
      </c>
      <c r="D6019" s="19">
        <v>60.15</v>
      </c>
    </row>
    <row r="6020" spans="1:4" x14ac:dyDescent="0.25">
      <c r="A6020" s="18">
        <v>89691</v>
      </c>
      <c r="B6020" s="80" t="s">
        <v>4594</v>
      </c>
      <c r="C6020" s="18" t="s">
        <v>30</v>
      </c>
      <c r="D6020" s="19">
        <v>16.57</v>
      </c>
    </row>
    <row r="6021" spans="1:4" ht="26.25" x14ac:dyDescent="0.25">
      <c r="A6021" s="18">
        <v>89765</v>
      </c>
      <c r="B6021" s="80" t="s">
        <v>4595</v>
      </c>
      <c r="C6021" s="18" t="s">
        <v>30</v>
      </c>
      <c r="D6021" s="19">
        <v>20.58</v>
      </c>
    </row>
    <row r="6022" spans="1:4" x14ac:dyDescent="0.25">
      <c r="A6022" s="18">
        <v>89697</v>
      </c>
      <c r="B6022" s="80" t="s">
        <v>4596</v>
      </c>
      <c r="C6022" s="18" t="s">
        <v>30</v>
      </c>
      <c r="D6022" s="19">
        <v>21.68</v>
      </c>
    </row>
    <row r="6023" spans="1:4" x14ac:dyDescent="0.25">
      <c r="A6023" s="18">
        <v>89844</v>
      </c>
      <c r="B6023" s="80" t="s">
        <v>12726</v>
      </c>
      <c r="C6023" s="18" t="s">
        <v>30</v>
      </c>
      <c r="D6023" s="19">
        <v>79.89</v>
      </c>
    </row>
    <row r="6024" spans="1:4" ht="26.25" x14ac:dyDescent="0.25">
      <c r="A6024" s="18">
        <v>104022</v>
      </c>
      <c r="B6024" s="80" t="s">
        <v>12727</v>
      </c>
      <c r="C6024" s="18" t="s">
        <v>30</v>
      </c>
      <c r="D6024" s="19">
        <v>86.51</v>
      </c>
    </row>
    <row r="6025" spans="1:4" ht="26.25" x14ac:dyDescent="0.25">
      <c r="A6025" s="18">
        <v>89633</v>
      </c>
      <c r="B6025" s="80" t="s">
        <v>4597</v>
      </c>
      <c r="C6025" s="18" t="s">
        <v>37</v>
      </c>
      <c r="D6025" s="19">
        <v>31.12</v>
      </c>
    </row>
    <row r="6026" spans="1:4" ht="26.25" x14ac:dyDescent="0.25">
      <c r="A6026" s="18">
        <v>89716</v>
      </c>
      <c r="B6026" s="80" t="s">
        <v>4598</v>
      </c>
      <c r="C6026" s="18" t="s">
        <v>37</v>
      </c>
      <c r="D6026" s="19">
        <v>33.47</v>
      </c>
    </row>
    <row r="6027" spans="1:4" ht="26.25" x14ac:dyDescent="0.25">
      <c r="A6027" s="18">
        <v>89634</v>
      </c>
      <c r="B6027" s="80" t="s">
        <v>4599</v>
      </c>
      <c r="C6027" s="18" t="s">
        <v>37</v>
      </c>
      <c r="D6027" s="19">
        <v>44.67</v>
      </c>
    </row>
    <row r="6028" spans="1:4" ht="26.25" x14ac:dyDescent="0.25">
      <c r="A6028" s="18">
        <v>89717</v>
      </c>
      <c r="B6028" s="80" t="s">
        <v>4600</v>
      </c>
      <c r="C6028" s="18" t="s">
        <v>37</v>
      </c>
      <c r="D6028" s="19">
        <v>53.3</v>
      </c>
    </row>
    <row r="6029" spans="1:4" ht="26.25" x14ac:dyDescent="0.25">
      <c r="A6029" s="18">
        <v>89635</v>
      </c>
      <c r="B6029" s="80" t="s">
        <v>4601</v>
      </c>
      <c r="C6029" s="18" t="s">
        <v>37</v>
      </c>
      <c r="D6029" s="19">
        <v>66.510000000000005</v>
      </c>
    </row>
    <row r="6030" spans="1:4" x14ac:dyDescent="0.25">
      <c r="A6030" s="18">
        <v>89770</v>
      </c>
      <c r="B6030" s="80" t="s">
        <v>12728</v>
      </c>
      <c r="C6030" s="18" t="s">
        <v>37</v>
      </c>
      <c r="D6030" s="19">
        <v>58.62</v>
      </c>
    </row>
    <row r="6031" spans="1:4" ht="26.25" x14ac:dyDescent="0.25">
      <c r="A6031" s="18">
        <v>89718</v>
      </c>
      <c r="B6031" s="80" t="s">
        <v>12729</v>
      </c>
      <c r="C6031" s="18" t="s">
        <v>37</v>
      </c>
      <c r="D6031" s="19">
        <v>68.41</v>
      </c>
    </row>
    <row r="6032" spans="1:4" ht="26.25" x14ac:dyDescent="0.25">
      <c r="A6032" s="18">
        <v>89636</v>
      </c>
      <c r="B6032" s="80" t="s">
        <v>12730</v>
      </c>
      <c r="C6032" s="18" t="s">
        <v>37</v>
      </c>
      <c r="D6032" s="19">
        <v>83.96</v>
      </c>
    </row>
    <row r="6033" spans="1:4" x14ac:dyDescent="0.25">
      <c r="A6033" s="18">
        <v>89771</v>
      </c>
      <c r="B6033" s="80" t="s">
        <v>12731</v>
      </c>
      <c r="C6033" s="18" t="s">
        <v>37</v>
      </c>
      <c r="D6033" s="19">
        <v>78.28</v>
      </c>
    </row>
    <row r="6034" spans="1:4" ht="26.25" x14ac:dyDescent="0.25">
      <c r="A6034" s="18">
        <v>104021</v>
      </c>
      <c r="B6034" s="80" t="s">
        <v>4602</v>
      </c>
      <c r="C6034" s="18" t="s">
        <v>37</v>
      </c>
      <c r="D6034" s="19">
        <v>89.49</v>
      </c>
    </row>
    <row r="6035" spans="1:4" x14ac:dyDescent="0.25">
      <c r="A6035" s="18">
        <v>89772</v>
      </c>
      <c r="B6035" s="80" t="s">
        <v>12732</v>
      </c>
      <c r="C6035" s="18" t="s">
        <v>37</v>
      </c>
      <c r="D6035" s="19">
        <v>114.22</v>
      </c>
    </row>
    <row r="6036" spans="1:4" x14ac:dyDescent="0.25">
      <c r="A6036" s="18">
        <v>89773</v>
      </c>
      <c r="B6036" s="80" t="s">
        <v>12733</v>
      </c>
      <c r="C6036" s="18" t="s">
        <v>37</v>
      </c>
      <c r="D6036" s="19">
        <v>184.11</v>
      </c>
    </row>
    <row r="6037" spans="1:4" x14ac:dyDescent="0.25">
      <c r="A6037" s="18">
        <v>89775</v>
      </c>
      <c r="B6037" s="80" t="s">
        <v>12734</v>
      </c>
      <c r="C6037" s="18" t="s">
        <v>37</v>
      </c>
      <c r="D6037" s="19">
        <v>288</v>
      </c>
    </row>
    <row r="6038" spans="1:4" ht="26.25" x14ac:dyDescent="0.25">
      <c r="A6038" s="18">
        <v>89767</v>
      </c>
      <c r="B6038" s="80" t="s">
        <v>4603</v>
      </c>
      <c r="C6038" s="18" t="s">
        <v>30</v>
      </c>
      <c r="D6038" s="19">
        <v>26.05</v>
      </c>
    </row>
    <row r="6039" spans="1:4" ht="26.25" x14ac:dyDescent="0.25">
      <c r="A6039" s="18">
        <v>89695</v>
      </c>
      <c r="B6039" s="80" t="s">
        <v>12735</v>
      </c>
      <c r="C6039" s="18" t="s">
        <v>30</v>
      </c>
      <c r="D6039" s="19">
        <v>21.07</v>
      </c>
    </row>
    <row r="6040" spans="1:4" ht="26.25" x14ac:dyDescent="0.25">
      <c r="A6040" s="18">
        <v>89702</v>
      </c>
      <c r="B6040" s="80" t="s">
        <v>12736</v>
      </c>
      <c r="C6040" s="18" t="s">
        <v>30</v>
      </c>
      <c r="D6040" s="19">
        <v>27.15</v>
      </c>
    </row>
    <row r="6041" spans="1:4" ht="26.25" x14ac:dyDescent="0.25">
      <c r="A6041" s="18">
        <v>89768</v>
      </c>
      <c r="B6041" s="80" t="s">
        <v>4604</v>
      </c>
      <c r="C6041" s="18" t="s">
        <v>30</v>
      </c>
      <c r="D6041" s="19">
        <v>30.25</v>
      </c>
    </row>
    <row r="6042" spans="1:4" x14ac:dyDescent="0.25">
      <c r="A6042" s="18">
        <v>89842</v>
      </c>
      <c r="B6042" s="80" t="s">
        <v>12737</v>
      </c>
      <c r="C6042" s="18" t="s">
        <v>30</v>
      </c>
      <c r="D6042" s="19">
        <v>63.36</v>
      </c>
    </row>
    <row r="6043" spans="1:4" x14ac:dyDescent="0.25">
      <c r="A6043" s="18">
        <v>89845</v>
      </c>
      <c r="B6043" s="80" t="s">
        <v>12738</v>
      </c>
      <c r="C6043" s="18" t="s">
        <v>30</v>
      </c>
      <c r="D6043" s="19">
        <v>125.71</v>
      </c>
    </row>
    <row r="6044" spans="1:4" x14ac:dyDescent="0.25">
      <c r="A6044" s="18">
        <v>89846</v>
      </c>
      <c r="B6044" s="80" t="s">
        <v>12739</v>
      </c>
      <c r="C6044" s="18" t="s">
        <v>30</v>
      </c>
      <c r="D6044" s="19">
        <v>270.27</v>
      </c>
    </row>
    <row r="6045" spans="1:4" x14ac:dyDescent="0.25">
      <c r="A6045" s="18">
        <v>89847</v>
      </c>
      <c r="B6045" s="80" t="s">
        <v>12740</v>
      </c>
      <c r="C6045" s="18" t="s">
        <v>30</v>
      </c>
      <c r="D6045" s="19">
        <v>322.61</v>
      </c>
    </row>
    <row r="6046" spans="1:4" x14ac:dyDescent="0.25">
      <c r="A6046" s="18">
        <v>89705</v>
      </c>
      <c r="B6046" s="80" t="s">
        <v>12741</v>
      </c>
      <c r="C6046" s="18" t="s">
        <v>30</v>
      </c>
      <c r="D6046" s="19">
        <v>31.52</v>
      </c>
    </row>
    <row r="6047" spans="1:4" ht="26.25" x14ac:dyDescent="0.25">
      <c r="A6047" s="18">
        <v>89769</v>
      </c>
      <c r="B6047" s="80" t="s">
        <v>4605</v>
      </c>
      <c r="C6047" s="18" t="s">
        <v>30</v>
      </c>
      <c r="D6047" s="19">
        <v>69.23</v>
      </c>
    </row>
    <row r="6048" spans="1:4" x14ac:dyDescent="0.25">
      <c r="A6048" s="18">
        <v>89706</v>
      </c>
      <c r="B6048" s="80" t="s">
        <v>12742</v>
      </c>
      <c r="C6048" s="18" t="s">
        <v>30</v>
      </c>
      <c r="D6048" s="19">
        <v>70.73</v>
      </c>
    </row>
    <row r="6049" spans="1:4" ht="26.25" x14ac:dyDescent="0.25">
      <c r="A6049" s="18">
        <v>89741</v>
      </c>
      <c r="B6049" s="80" t="s">
        <v>12743</v>
      </c>
      <c r="C6049" s="18" t="s">
        <v>30</v>
      </c>
      <c r="D6049" s="19">
        <v>28.99</v>
      </c>
    </row>
    <row r="6050" spans="1:4" ht="26.25" x14ac:dyDescent="0.25">
      <c r="A6050" s="18">
        <v>89757</v>
      </c>
      <c r="B6050" s="80" t="s">
        <v>12744</v>
      </c>
      <c r="C6050" s="18" t="s">
        <v>30</v>
      </c>
      <c r="D6050" s="19">
        <v>37.909999999999997</v>
      </c>
    </row>
    <row r="6051" spans="1:4" ht="26.25" x14ac:dyDescent="0.25">
      <c r="A6051" s="18">
        <v>104027</v>
      </c>
      <c r="B6051" s="80" t="s">
        <v>12745</v>
      </c>
      <c r="C6051" s="18" t="s">
        <v>30</v>
      </c>
      <c r="D6051" s="19">
        <v>79.959999999999994</v>
      </c>
    </row>
    <row r="6052" spans="1:4" x14ac:dyDescent="0.25">
      <c r="A6052" s="18">
        <v>89837</v>
      </c>
      <c r="B6052" s="80" t="s">
        <v>12746</v>
      </c>
      <c r="C6052" s="18" t="s">
        <v>30</v>
      </c>
      <c r="D6052" s="19">
        <v>170.15</v>
      </c>
    </row>
    <row r="6053" spans="1:4" x14ac:dyDescent="0.25">
      <c r="A6053" s="18">
        <v>89839</v>
      </c>
      <c r="B6053" s="80" t="s">
        <v>12747</v>
      </c>
      <c r="C6053" s="18" t="s">
        <v>30</v>
      </c>
      <c r="D6053" s="19">
        <v>220.99</v>
      </c>
    </row>
    <row r="6054" spans="1:4" x14ac:dyDescent="0.25">
      <c r="A6054" s="18">
        <v>89841</v>
      </c>
      <c r="B6054" s="80" t="s">
        <v>12748</v>
      </c>
      <c r="C6054" s="18" t="s">
        <v>30</v>
      </c>
      <c r="D6054" s="19">
        <v>335.92</v>
      </c>
    </row>
    <row r="6055" spans="1:4" ht="26.25" x14ac:dyDescent="0.25">
      <c r="A6055" s="18">
        <v>89654</v>
      </c>
      <c r="B6055" s="80" t="s">
        <v>12749</v>
      </c>
      <c r="C6055" s="18" t="s">
        <v>30</v>
      </c>
      <c r="D6055" s="19">
        <v>25.37</v>
      </c>
    </row>
    <row r="6056" spans="1:4" ht="26.25" x14ac:dyDescent="0.25">
      <c r="A6056" s="18">
        <v>89661</v>
      </c>
      <c r="B6056" s="80" t="s">
        <v>12750</v>
      </c>
      <c r="C6056" s="18" t="s">
        <v>30</v>
      </c>
      <c r="D6056" s="19">
        <v>29.54</v>
      </c>
    </row>
    <row r="6057" spans="1:4" ht="26.25" x14ac:dyDescent="0.25">
      <c r="A6057" s="18">
        <v>89674</v>
      </c>
      <c r="B6057" s="80" t="s">
        <v>12751</v>
      </c>
      <c r="C6057" s="18" t="s">
        <v>30</v>
      </c>
      <c r="D6057" s="19">
        <v>38.549999999999997</v>
      </c>
    </row>
    <row r="6058" spans="1:4" x14ac:dyDescent="0.25">
      <c r="A6058" s="18">
        <v>89816</v>
      </c>
      <c r="B6058" s="80" t="s">
        <v>12752</v>
      </c>
      <c r="C6058" s="18" t="s">
        <v>30</v>
      </c>
      <c r="D6058" s="19">
        <v>52.49</v>
      </c>
    </row>
    <row r="6059" spans="1:4" ht="26.25" x14ac:dyDescent="0.25">
      <c r="A6059" s="18">
        <v>89762</v>
      </c>
      <c r="B6059" s="80" t="s">
        <v>4606</v>
      </c>
      <c r="C6059" s="18" t="s">
        <v>30</v>
      </c>
      <c r="D6059" s="19">
        <v>55.42</v>
      </c>
    </row>
    <row r="6060" spans="1:4" ht="26.25" x14ac:dyDescent="0.25">
      <c r="A6060" s="18">
        <v>89684</v>
      </c>
      <c r="B6060" s="80" t="s">
        <v>12753</v>
      </c>
      <c r="C6060" s="18" t="s">
        <v>30</v>
      </c>
      <c r="D6060" s="19">
        <v>56.17</v>
      </c>
    </row>
    <row r="6061" spans="1:4" x14ac:dyDescent="0.25">
      <c r="A6061" s="18">
        <v>89828</v>
      </c>
      <c r="B6061" s="80" t="s">
        <v>12754</v>
      </c>
      <c r="C6061" s="18" t="s">
        <v>30</v>
      </c>
      <c r="D6061" s="19">
        <v>76.64</v>
      </c>
    </row>
    <row r="6062" spans="1:4" ht="26.25" x14ac:dyDescent="0.25">
      <c r="A6062" s="18">
        <v>89546</v>
      </c>
      <c r="B6062" s="80" t="s">
        <v>4607</v>
      </c>
      <c r="C6062" s="18" t="s">
        <v>30</v>
      </c>
      <c r="D6062" s="19">
        <v>12.58</v>
      </c>
    </row>
    <row r="6063" spans="1:4" ht="26.25" x14ac:dyDescent="0.25">
      <c r="A6063" s="18">
        <v>89482</v>
      </c>
      <c r="B6063" s="80" t="s">
        <v>4608</v>
      </c>
      <c r="C6063" s="18" t="s">
        <v>30</v>
      </c>
      <c r="D6063" s="19">
        <v>46.4</v>
      </c>
    </row>
    <row r="6064" spans="1:4" ht="26.25" x14ac:dyDescent="0.25">
      <c r="A6064" s="18">
        <v>89491</v>
      </c>
      <c r="B6064" s="80" t="s">
        <v>4609</v>
      </c>
      <c r="C6064" s="18" t="s">
        <v>30</v>
      </c>
      <c r="D6064" s="19">
        <v>117.48</v>
      </c>
    </row>
    <row r="6065" spans="1:4" ht="26.25" x14ac:dyDescent="0.25">
      <c r="A6065" s="18">
        <v>104178</v>
      </c>
      <c r="B6065" s="80" t="s">
        <v>4610</v>
      </c>
      <c r="C6065" s="18" t="s">
        <v>30</v>
      </c>
      <c r="D6065" s="19">
        <v>24.5</v>
      </c>
    </row>
    <row r="6066" spans="1:4" ht="26.25" x14ac:dyDescent="0.25">
      <c r="A6066" s="18">
        <v>104179</v>
      </c>
      <c r="B6066" s="80" t="s">
        <v>4611</v>
      </c>
      <c r="C6066" s="18" t="s">
        <v>30</v>
      </c>
      <c r="D6066" s="19">
        <v>94.39</v>
      </c>
    </row>
    <row r="6067" spans="1:4" ht="26.25" x14ac:dyDescent="0.25">
      <c r="A6067" s="18">
        <v>89587</v>
      </c>
      <c r="B6067" s="80" t="s">
        <v>4612</v>
      </c>
      <c r="C6067" s="18" t="s">
        <v>30</v>
      </c>
      <c r="D6067" s="19">
        <v>55.85</v>
      </c>
    </row>
    <row r="6068" spans="1:4" ht="26.25" x14ac:dyDescent="0.25">
      <c r="A6068" s="18">
        <v>89535</v>
      </c>
      <c r="B6068" s="80" t="s">
        <v>4613</v>
      </c>
      <c r="C6068" s="18" t="s">
        <v>30</v>
      </c>
      <c r="D6068" s="19">
        <v>47.91</v>
      </c>
    </row>
    <row r="6069" spans="1:4" ht="26.25" x14ac:dyDescent="0.25">
      <c r="A6069" s="18">
        <v>89592</v>
      </c>
      <c r="B6069" s="80" t="s">
        <v>4614</v>
      </c>
      <c r="C6069" s="18" t="s">
        <v>30</v>
      </c>
      <c r="D6069" s="19">
        <v>178.08</v>
      </c>
    </row>
    <row r="6070" spans="1:4" ht="26.25" x14ac:dyDescent="0.25">
      <c r="A6070" s="18">
        <v>104169</v>
      </c>
      <c r="B6070" s="80" t="s">
        <v>4615</v>
      </c>
      <c r="C6070" s="18" t="s">
        <v>30</v>
      </c>
      <c r="D6070" s="19">
        <v>166.42</v>
      </c>
    </row>
    <row r="6071" spans="1:4" ht="26.25" x14ac:dyDescent="0.25">
      <c r="A6071" s="18">
        <v>89583</v>
      </c>
      <c r="B6071" s="80" t="s">
        <v>4616</v>
      </c>
      <c r="C6071" s="18" t="s">
        <v>30</v>
      </c>
      <c r="D6071" s="19">
        <v>48.37</v>
      </c>
    </row>
    <row r="6072" spans="1:4" ht="26.25" x14ac:dyDescent="0.25">
      <c r="A6072" s="18">
        <v>89526</v>
      </c>
      <c r="B6072" s="80" t="s">
        <v>4617</v>
      </c>
      <c r="C6072" s="18" t="s">
        <v>30</v>
      </c>
      <c r="D6072" s="19">
        <v>43.99</v>
      </c>
    </row>
    <row r="6073" spans="1:4" ht="26.25" x14ac:dyDescent="0.25">
      <c r="A6073" s="18">
        <v>95695</v>
      </c>
      <c r="B6073" s="80" t="s">
        <v>4618</v>
      </c>
      <c r="C6073" s="18" t="s">
        <v>30</v>
      </c>
      <c r="D6073" s="19">
        <v>68.55</v>
      </c>
    </row>
    <row r="6074" spans="1:4" ht="26.25" x14ac:dyDescent="0.25">
      <c r="A6074" s="18">
        <v>95694</v>
      </c>
      <c r="B6074" s="80" t="s">
        <v>4619</v>
      </c>
      <c r="C6074" s="18" t="s">
        <v>30</v>
      </c>
      <c r="D6074" s="19">
        <v>60.61</v>
      </c>
    </row>
    <row r="6075" spans="1:4" ht="26.25" x14ac:dyDescent="0.25">
      <c r="A6075" s="18">
        <v>89585</v>
      </c>
      <c r="B6075" s="80" t="s">
        <v>4620</v>
      </c>
      <c r="C6075" s="18" t="s">
        <v>30</v>
      </c>
      <c r="D6075" s="19">
        <v>50.59</v>
      </c>
    </row>
    <row r="6076" spans="1:4" ht="26.25" x14ac:dyDescent="0.25">
      <c r="A6076" s="18">
        <v>89531</v>
      </c>
      <c r="B6076" s="80" t="s">
        <v>4621</v>
      </c>
      <c r="C6076" s="18" t="s">
        <v>30</v>
      </c>
      <c r="D6076" s="19">
        <v>42.65</v>
      </c>
    </row>
    <row r="6077" spans="1:4" ht="26.25" x14ac:dyDescent="0.25">
      <c r="A6077" s="18">
        <v>89591</v>
      </c>
      <c r="B6077" s="80" t="s">
        <v>4622</v>
      </c>
      <c r="C6077" s="18" t="s">
        <v>30</v>
      </c>
      <c r="D6077" s="19">
        <v>145.13999999999999</v>
      </c>
    </row>
    <row r="6078" spans="1:4" ht="26.25" x14ac:dyDescent="0.25">
      <c r="A6078" s="18">
        <v>104168</v>
      </c>
      <c r="B6078" s="80" t="s">
        <v>4623</v>
      </c>
      <c r="C6078" s="18" t="s">
        <v>30</v>
      </c>
      <c r="D6078" s="19">
        <v>133.47999999999999</v>
      </c>
    </row>
    <row r="6079" spans="1:4" ht="26.25" x14ac:dyDescent="0.25">
      <c r="A6079" s="18">
        <v>89516</v>
      </c>
      <c r="B6079" s="80" t="s">
        <v>4624</v>
      </c>
      <c r="C6079" s="18" t="s">
        <v>30</v>
      </c>
      <c r="D6079" s="19">
        <v>9.7100000000000009</v>
      </c>
    </row>
    <row r="6080" spans="1:4" ht="26.25" x14ac:dyDescent="0.25">
      <c r="A6080" s="18">
        <v>89520</v>
      </c>
      <c r="B6080" s="80" t="s">
        <v>4625</v>
      </c>
      <c r="C6080" s="18" t="s">
        <v>30</v>
      </c>
      <c r="D6080" s="19">
        <v>17.61</v>
      </c>
    </row>
    <row r="6081" spans="1:4" ht="26.25" x14ac:dyDescent="0.25">
      <c r="A6081" s="18">
        <v>89582</v>
      </c>
      <c r="B6081" s="80" t="s">
        <v>4626</v>
      </c>
      <c r="C6081" s="18" t="s">
        <v>30</v>
      </c>
      <c r="D6081" s="19">
        <v>38.31</v>
      </c>
    </row>
    <row r="6082" spans="1:4" ht="26.25" x14ac:dyDescent="0.25">
      <c r="A6082" s="18">
        <v>89524</v>
      </c>
      <c r="B6082" s="80" t="s">
        <v>4627</v>
      </c>
      <c r="C6082" s="18" t="s">
        <v>30</v>
      </c>
      <c r="D6082" s="19">
        <v>33.93</v>
      </c>
    </row>
    <row r="6083" spans="1:4" ht="26.25" x14ac:dyDescent="0.25">
      <c r="A6083" s="18">
        <v>89584</v>
      </c>
      <c r="B6083" s="80" t="s">
        <v>4628</v>
      </c>
      <c r="C6083" s="18" t="s">
        <v>30</v>
      </c>
      <c r="D6083" s="19">
        <v>49.36</v>
      </c>
    </row>
    <row r="6084" spans="1:4" ht="26.25" x14ac:dyDescent="0.25">
      <c r="A6084" s="18">
        <v>89529</v>
      </c>
      <c r="B6084" s="80" t="s">
        <v>4629</v>
      </c>
      <c r="C6084" s="18" t="s">
        <v>30</v>
      </c>
      <c r="D6084" s="19">
        <v>41.42</v>
      </c>
    </row>
    <row r="6085" spans="1:4" ht="26.25" x14ac:dyDescent="0.25">
      <c r="A6085" s="18">
        <v>89590</v>
      </c>
      <c r="B6085" s="80" t="s">
        <v>4630</v>
      </c>
      <c r="C6085" s="18" t="s">
        <v>30</v>
      </c>
      <c r="D6085" s="19">
        <v>148.88999999999999</v>
      </c>
    </row>
    <row r="6086" spans="1:4" ht="26.25" x14ac:dyDescent="0.25">
      <c r="A6086" s="18">
        <v>104167</v>
      </c>
      <c r="B6086" s="80" t="s">
        <v>4631</v>
      </c>
      <c r="C6086" s="18" t="s">
        <v>30</v>
      </c>
      <c r="D6086" s="19">
        <v>137.22999999999999</v>
      </c>
    </row>
    <row r="6087" spans="1:4" ht="26.25" x14ac:dyDescent="0.25">
      <c r="A6087" s="18">
        <v>89514</v>
      </c>
      <c r="B6087" s="80" t="s">
        <v>4632</v>
      </c>
      <c r="C6087" s="18" t="s">
        <v>30</v>
      </c>
      <c r="D6087" s="19">
        <v>9.61</v>
      </c>
    </row>
    <row r="6088" spans="1:4" ht="26.25" x14ac:dyDescent="0.25">
      <c r="A6088" s="18">
        <v>89518</v>
      </c>
      <c r="B6088" s="80" t="s">
        <v>4633</v>
      </c>
      <c r="C6088" s="18" t="s">
        <v>30</v>
      </c>
      <c r="D6088" s="19">
        <v>16.75</v>
      </c>
    </row>
    <row r="6089" spans="1:4" ht="26.25" x14ac:dyDescent="0.25">
      <c r="A6089" s="18">
        <v>89581</v>
      </c>
      <c r="B6089" s="80" t="s">
        <v>4634</v>
      </c>
      <c r="C6089" s="18" t="s">
        <v>30</v>
      </c>
      <c r="D6089" s="19">
        <v>37.770000000000003</v>
      </c>
    </row>
    <row r="6090" spans="1:4" ht="26.25" x14ac:dyDescent="0.25">
      <c r="A6090" s="18">
        <v>89522</v>
      </c>
      <c r="B6090" s="80" t="s">
        <v>4635</v>
      </c>
      <c r="C6090" s="18" t="s">
        <v>30</v>
      </c>
      <c r="D6090" s="19">
        <v>33.39</v>
      </c>
    </row>
    <row r="6091" spans="1:4" ht="26.25" x14ac:dyDescent="0.25">
      <c r="A6091" s="18">
        <v>89574</v>
      </c>
      <c r="B6091" s="80" t="s">
        <v>4636</v>
      </c>
      <c r="C6091" s="18" t="s">
        <v>30</v>
      </c>
      <c r="D6091" s="19">
        <v>176.59</v>
      </c>
    </row>
    <row r="6092" spans="1:4" ht="26.25" x14ac:dyDescent="0.25">
      <c r="A6092" s="18">
        <v>89690</v>
      </c>
      <c r="B6092" s="80" t="s">
        <v>4637</v>
      </c>
      <c r="C6092" s="18" t="s">
        <v>30</v>
      </c>
      <c r="D6092" s="19">
        <v>101.49</v>
      </c>
    </row>
    <row r="6093" spans="1:4" ht="26.25" x14ac:dyDescent="0.25">
      <c r="A6093" s="18">
        <v>89567</v>
      </c>
      <c r="B6093" s="80" t="s">
        <v>4638</v>
      </c>
      <c r="C6093" s="18" t="s">
        <v>30</v>
      </c>
      <c r="D6093" s="19">
        <v>90.9</v>
      </c>
    </row>
    <row r="6094" spans="1:4" ht="26.25" x14ac:dyDescent="0.25">
      <c r="A6094" s="18">
        <v>89692</v>
      </c>
      <c r="B6094" s="80" t="s">
        <v>4639</v>
      </c>
      <c r="C6094" s="18" t="s">
        <v>30</v>
      </c>
      <c r="D6094" s="19">
        <v>115.63</v>
      </c>
    </row>
    <row r="6095" spans="1:4" ht="26.25" x14ac:dyDescent="0.25">
      <c r="A6095" s="18">
        <v>89569</v>
      </c>
      <c r="B6095" s="80" t="s">
        <v>4640</v>
      </c>
      <c r="C6095" s="18" t="s">
        <v>30</v>
      </c>
      <c r="D6095" s="19">
        <v>106.62</v>
      </c>
    </row>
    <row r="6096" spans="1:4" ht="26.25" x14ac:dyDescent="0.25">
      <c r="A6096" s="18">
        <v>89699</v>
      </c>
      <c r="B6096" s="80" t="s">
        <v>4641</v>
      </c>
      <c r="C6096" s="18" t="s">
        <v>30</v>
      </c>
      <c r="D6096" s="19">
        <v>225.92</v>
      </c>
    </row>
    <row r="6097" spans="1:4" ht="26.25" x14ac:dyDescent="0.25">
      <c r="A6097" s="18">
        <v>104174</v>
      </c>
      <c r="B6097" s="80" t="s">
        <v>4642</v>
      </c>
      <c r="C6097" s="18" t="s">
        <v>30</v>
      </c>
      <c r="D6097" s="19">
        <v>213.66</v>
      </c>
    </row>
    <row r="6098" spans="1:4" ht="26.25" x14ac:dyDescent="0.25">
      <c r="A6098" s="18">
        <v>89698</v>
      </c>
      <c r="B6098" s="80" t="s">
        <v>4643</v>
      </c>
      <c r="C6098" s="18" t="s">
        <v>30</v>
      </c>
      <c r="D6098" s="19">
        <v>299.27</v>
      </c>
    </row>
    <row r="6099" spans="1:4" ht="26.25" x14ac:dyDescent="0.25">
      <c r="A6099" s="18">
        <v>104176</v>
      </c>
      <c r="B6099" s="80" t="s">
        <v>4644</v>
      </c>
      <c r="C6099" s="18" t="s">
        <v>30</v>
      </c>
      <c r="D6099" s="19">
        <v>283.73</v>
      </c>
    </row>
    <row r="6100" spans="1:4" ht="26.25" x14ac:dyDescent="0.25">
      <c r="A6100" s="18">
        <v>89561</v>
      </c>
      <c r="B6100" s="80" t="s">
        <v>4645</v>
      </c>
      <c r="C6100" s="18" t="s">
        <v>30</v>
      </c>
      <c r="D6100" s="19">
        <v>17.170000000000002</v>
      </c>
    </row>
    <row r="6101" spans="1:4" ht="26.25" x14ac:dyDescent="0.25">
      <c r="A6101" s="18">
        <v>89563</v>
      </c>
      <c r="B6101" s="80" t="s">
        <v>4646</v>
      </c>
      <c r="C6101" s="18" t="s">
        <v>30</v>
      </c>
      <c r="D6101" s="19">
        <v>38.909999999999997</v>
      </c>
    </row>
    <row r="6102" spans="1:4" ht="26.25" x14ac:dyDescent="0.25">
      <c r="A6102" s="18">
        <v>89685</v>
      </c>
      <c r="B6102" s="80" t="s">
        <v>4647</v>
      </c>
      <c r="C6102" s="18" t="s">
        <v>30</v>
      </c>
      <c r="D6102" s="19">
        <v>69.040000000000006</v>
      </c>
    </row>
    <row r="6103" spans="1:4" ht="26.25" x14ac:dyDescent="0.25">
      <c r="A6103" s="18">
        <v>89565</v>
      </c>
      <c r="B6103" s="80" t="s">
        <v>4648</v>
      </c>
      <c r="C6103" s="18" t="s">
        <v>30</v>
      </c>
      <c r="D6103" s="19">
        <v>63.18</v>
      </c>
    </row>
    <row r="6104" spans="1:4" ht="26.25" x14ac:dyDescent="0.25">
      <c r="A6104" s="18">
        <v>89671</v>
      </c>
      <c r="B6104" s="80" t="s">
        <v>4649</v>
      </c>
      <c r="C6104" s="18" t="s">
        <v>30</v>
      </c>
      <c r="D6104" s="19">
        <v>50.43</v>
      </c>
    </row>
    <row r="6105" spans="1:4" ht="26.25" x14ac:dyDescent="0.25">
      <c r="A6105" s="18">
        <v>89556</v>
      </c>
      <c r="B6105" s="80" t="s">
        <v>4650</v>
      </c>
      <c r="C6105" s="18" t="s">
        <v>30</v>
      </c>
      <c r="D6105" s="19">
        <v>45.14</v>
      </c>
    </row>
    <row r="6106" spans="1:4" ht="26.25" x14ac:dyDescent="0.25">
      <c r="A6106" s="18">
        <v>89679</v>
      </c>
      <c r="B6106" s="80" t="s">
        <v>4651</v>
      </c>
      <c r="C6106" s="18" t="s">
        <v>30</v>
      </c>
      <c r="D6106" s="19">
        <v>137.56</v>
      </c>
    </row>
    <row r="6107" spans="1:4" ht="26.25" x14ac:dyDescent="0.25">
      <c r="A6107" s="18">
        <v>104171</v>
      </c>
      <c r="B6107" s="80" t="s">
        <v>4652</v>
      </c>
      <c r="C6107" s="18" t="s">
        <v>30</v>
      </c>
      <c r="D6107" s="19">
        <v>110.11</v>
      </c>
    </row>
    <row r="6108" spans="1:4" ht="26.25" x14ac:dyDescent="0.25">
      <c r="A6108" s="18">
        <v>89600</v>
      </c>
      <c r="B6108" s="80" t="s">
        <v>4653</v>
      </c>
      <c r="C6108" s="18" t="s">
        <v>30</v>
      </c>
      <c r="D6108" s="19">
        <v>28.53</v>
      </c>
    </row>
    <row r="6109" spans="1:4" ht="26.25" x14ac:dyDescent="0.25">
      <c r="A6109" s="18">
        <v>89548</v>
      </c>
      <c r="B6109" s="80" t="s">
        <v>4654</v>
      </c>
      <c r="C6109" s="18" t="s">
        <v>30</v>
      </c>
      <c r="D6109" s="19">
        <v>25.61</v>
      </c>
    </row>
    <row r="6110" spans="1:4" ht="26.25" x14ac:dyDescent="0.25">
      <c r="A6110" s="18">
        <v>89669</v>
      </c>
      <c r="B6110" s="80" t="s">
        <v>4655</v>
      </c>
      <c r="C6110" s="18" t="s">
        <v>30</v>
      </c>
      <c r="D6110" s="19">
        <v>37.76</v>
      </c>
    </row>
    <row r="6111" spans="1:4" ht="26.25" x14ac:dyDescent="0.25">
      <c r="A6111" s="18">
        <v>89554</v>
      </c>
      <c r="B6111" s="80" t="s">
        <v>4656</v>
      </c>
      <c r="C6111" s="18" t="s">
        <v>30</v>
      </c>
      <c r="D6111" s="19">
        <v>32.43</v>
      </c>
    </row>
    <row r="6112" spans="1:4" ht="26.25" x14ac:dyDescent="0.25">
      <c r="A6112" s="18">
        <v>89677</v>
      </c>
      <c r="B6112" s="80" t="s">
        <v>4657</v>
      </c>
      <c r="C6112" s="18" t="s">
        <v>30</v>
      </c>
      <c r="D6112" s="19">
        <v>86.99</v>
      </c>
    </row>
    <row r="6113" spans="1:4" ht="26.25" x14ac:dyDescent="0.25">
      <c r="A6113" s="18">
        <v>104170</v>
      </c>
      <c r="B6113" s="80" t="s">
        <v>4658</v>
      </c>
      <c r="C6113" s="18" t="s">
        <v>30</v>
      </c>
      <c r="D6113" s="19">
        <v>79.02</v>
      </c>
    </row>
    <row r="6114" spans="1:4" ht="26.25" x14ac:dyDescent="0.25">
      <c r="A6114" s="18">
        <v>89544</v>
      </c>
      <c r="B6114" s="80" t="s">
        <v>4659</v>
      </c>
      <c r="C6114" s="18" t="s">
        <v>30</v>
      </c>
      <c r="D6114" s="19">
        <v>9.91</v>
      </c>
    </row>
    <row r="6115" spans="1:4" ht="26.25" x14ac:dyDescent="0.25">
      <c r="A6115" s="18">
        <v>89545</v>
      </c>
      <c r="B6115" s="80" t="s">
        <v>4660</v>
      </c>
      <c r="C6115" s="18" t="s">
        <v>30</v>
      </c>
      <c r="D6115" s="19">
        <v>19.13</v>
      </c>
    </row>
    <row r="6116" spans="1:4" ht="26.25" x14ac:dyDescent="0.25">
      <c r="A6116" s="18">
        <v>89599</v>
      </c>
      <c r="B6116" s="80" t="s">
        <v>4661</v>
      </c>
      <c r="C6116" s="18" t="s">
        <v>30</v>
      </c>
      <c r="D6116" s="19">
        <v>28.47</v>
      </c>
    </row>
    <row r="6117" spans="1:4" ht="26.25" x14ac:dyDescent="0.25">
      <c r="A6117" s="18">
        <v>89547</v>
      </c>
      <c r="B6117" s="80" t="s">
        <v>4662</v>
      </c>
      <c r="C6117" s="18" t="s">
        <v>30</v>
      </c>
      <c r="D6117" s="19">
        <v>25.54</v>
      </c>
    </row>
    <row r="6118" spans="1:4" ht="26.25" x14ac:dyDescent="0.25">
      <c r="A6118" s="18">
        <v>89495</v>
      </c>
      <c r="B6118" s="80" t="s">
        <v>4663</v>
      </c>
      <c r="C6118" s="18" t="s">
        <v>30</v>
      </c>
      <c r="D6118" s="19">
        <v>21.24</v>
      </c>
    </row>
    <row r="6119" spans="1:4" ht="26.25" x14ac:dyDescent="0.25">
      <c r="A6119" s="18">
        <v>89673</v>
      </c>
      <c r="B6119" s="80" t="s">
        <v>4664</v>
      </c>
      <c r="C6119" s="18" t="s">
        <v>30</v>
      </c>
      <c r="D6119" s="19">
        <v>39.82</v>
      </c>
    </row>
    <row r="6120" spans="1:4" ht="26.25" x14ac:dyDescent="0.25">
      <c r="A6120" s="18">
        <v>89557</v>
      </c>
      <c r="B6120" s="80" t="s">
        <v>4665</v>
      </c>
      <c r="C6120" s="18" t="s">
        <v>30</v>
      </c>
      <c r="D6120" s="19">
        <v>35.72</v>
      </c>
    </row>
    <row r="6121" spans="1:4" ht="26.25" x14ac:dyDescent="0.25">
      <c r="A6121" s="18">
        <v>89681</v>
      </c>
      <c r="B6121" s="80" t="s">
        <v>4666</v>
      </c>
      <c r="C6121" s="18" t="s">
        <v>30</v>
      </c>
      <c r="D6121" s="19">
        <v>100.66</v>
      </c>
    </row>
    <row r="6122" spans="1:4" ht="26.25" x14ac:dyDescent="0.25">
      <c r="A6122" s="18">
        <v>104173</v>
      </c>
      <c r="B6122" s="80" t="s">
        <v>4667</v>
      </c>
      <c r="C6122" s="18" t="s">
        <v>30</v>
      </c>
      <c r="D6122" s="19">
        <v>95.35</v>
      </c>
    </row>
    <row r="6123" spans="1:4" ht="26.25" x14ac:dyDescent="0.25">
      <c r="A6123" s="18">
        <v>89549</v>
      </c>
      <c r="B6123" s="80" t="s">
        <v>4668</v>
      </c>
      <c r="C6123" s="18" t="s">
        <v>30</v>
      </c>
      <c r="D6123" s="19">
        <v>21.14</v>
      </c>
    </row>
    <row r="6124" spans="1:4" ht="26.25" x14ac:dyDescent="0.25">
      <c r="A6124" s="18">
        <v>89578</v>
      </c>
      <c r="B6124" s="80" t="s">
        <v>4669</v>
      </c>
      <c r="C6124" s="18" t="s">
        <v>37</v>
      </c>
      <c r="D6124" s="19">
        <v>38.97</v>
      </c>
    </row>
    <row r="6125" spans="1:4" x14ac:dyDescent="0.25">
      <c r="A6125" s="18">
        <v>89512</v>
      </c>
      <c r="B6125" s="80" t="s">
        <v>4670</v>
      </c>
      <c r="C6125" s="18" t="s">
        <v>37</v>
      </c>
      <c r="D6125" s="19">
        <v>56.93</v>
      </c>
    </row>
    <row r="6126" spans="1:4" ht="26.25" x14ac:dyDescent="0.25">
      <c r="A6126" s="18">
        <v>89580</v>
      </c>
      <c r="B6126" s="80" t="s">
        <v>4671</v>
      </c>
      <c r="C6126" s="18" t="s">
        <v>37</v>
      </c>
      <c r="D6126" s="19">
        <v>80.7</v>
      </c>
    </row>
    <row r="6127" spans="1:4" x14ac:dyDescent="0.25">
      <c r="A6127" s="18">
        <v>104166</v>
      </c>
      <c r="B6127" s="80" t="s">
        <v>4672</v>
      </c>
      <c r="C6127" s="18" t="s">
        <v>37</v>
      </c>
      <c r="D6127" s="19">
        <v>87.33</v>
      </c>
    </row>
    <row r="6128" spans="1:4" x14ac:dyDescent="0.25">
      <c r="A6128" s="18">
        <v>89508</v>
      </c>
      <c r="B6128" s="80" t="s">
        <v>4673</v>
      </c>
      <c r="C6128" s="18" t="s">
        <v>37</v>
      </c>
      <c r="D6128" s="19">
        <v>19.440000000000001</v>
      </c>
    </row>
    <row r="6129" spans="1:4" x14ac:dyDescent="0.25">
      <c r="A6129" s="18">
        <v>89509</v>
      </c>
      <c r="B6129" s="80" t="s">
        <v>4674</v>
      </c>
      <c r="C6129" s="18" t="s">
        <v>37</v>
      </c>
      <c r="D6129" s="19">
        <v>26.32</v>
      </c>
    </row>
    <row r="6130" spans="1:4" ht="26.25" x14ac:dyDescent="0.25">
      <c r="A6130" s="18">
        <v>89576</v>
      </c>
      <c r="B6130" s="80" t="s">
        <v>4675</v>
      </c>
      <c r="C6130" s="18" t="s">
        <v>37</v>
      </c>
      <c r="D6130" s="19">
        <v>31.45</v>
      </c>
    </row>
    <row r="6131" spans="1:4" x14ac:dyDescent="0.25">
      <c r="A6131" s="18">
        <v>89511</v>
      </c>
      <c r="B6131" s="80" t="s">
        <v>4676</v>
      </c>
      <c r="C6131" s="18" t="s">
        <v>37</v>
      </c>
      <c r="D6131" s="19">
        <v>44.98</v>
      </c>
    </row>
    <row r="6132" spans="1:4" ht="26.25" x14ac:dyDescent="0.25">
      <c r="A6132" s="18">
        <v>89675</v>
      </c>
      <c r="B6132" s="80" t="s">
        <v>4677</v>
      </c>
      <c r="C6132" s="18" t="s">
        <v>30</v>
      </c>
      <c r="D6132" s="19">
        <v>81.569999999999993</v>
      </c>
    </row>
    <row r="6133" spans="1:4" ht="26.25" x14ac:dyDescent="0.25">
      <c r="A6133" s="18">
        <v>89559</v>
      </c>
      <c r="B6133" s="80" t="s">
        <v>4678</v>
      </c>
      <c r="C6133" s="18" t="s">
        <v>30</v>
      </c>
      <c r="D6133" s="19">
        <v>76.28</v>
      </c>
    </row>
    <row r="6134" spans="1:4" ht="26.25" x14ac:dyDescent="0.25">
      <c r="A6134" s="18">
        <v>104172</v>
      </c>
      <c r="B6134" s="80" t="s">
        <v>4679</v>
      </c>
      <c r="C6134" s="18" t="s">
        <v>30</v>
      </c>
      <c r="D6134" s="19">
        <v>314.52999999999997</v>
      </c>
    </row>
    <row r="6135" spans="1:4" ht="26.25" x14ac:dyDescent="0.25">
      <c r="A6135" s="18">
        <v>89683</v>
      </c>
      <c r="B6135" s="80" t="s">
        <v>4680</v>
      </c>
      <c r="C6135" s="18" t="s">
        <v>30</v>
      </c>
      <c r="D6135" s="19">
        <v>322.31</v>
      </c>
    </row>
    <row r="6136" spans="1:4" ht="26.25" x14ac:dyDescent="0.25">
      <c r="A6136" s="18">
        <v>89667</v>
      </c>
      <c r="B6136" s="80" t="s">
        <v>4681</v>
      </c>
      <c r="C6136" s="18" t="s">
        <v>30</v>
      </c>
      <c r="D6136" s="19">
        <v>49.59</v>
      </c>
    </row>
    <row r="6137" spans="1:4" ht="26.25" x14ac:dyDescent="0.25">
      <c r="A6137" s="18">
        <v>89550</v>
      </c>
      <c r="B6137" s="80" t="s">
        <v>4682</v>
      </c>
      <c r="C6137" s="18" t="s">
        <v>30</v>
      </c>
      <c r="D6137" s="19">
        <v>46.67</v>
      </c>
    </row>
    <row r="6138" spans="1:4" ht="26.25" x14ac:dyDescent="0.25">
      <c r="A6138" s="18">
        <v>89693</v>
      </c>
      <c r="B6138" s="80" t="s">
        <v>4683</v>
      </c>
      <c r="C6138" s="18" t="s">
        <v>30</v>
      </c>
      <c r="D6138" s="19">
        <v>89.06</v>
      </c>
    </row>
    <row r="6139" spans="1:4" ht="26.25" x14ac:dyDescent="0.25">
      <c r="A6139" s="18">
        <v>89571</v>
      </c>
      <c r="B6139" s="80" t="s">
        <v>4684</v>
      </c>
      <c r="C6139" s="18" t="s">
        <v>30</v>
      </c>
      <c r="D6139" s="19">
        <v>78.47</v>
      </c>
    </row>
    <row r="6140" spans="1:4" ht="26.25" x14ac:dyDescent="0.25">
      <c r="A6140" s="18">
        <v>89696</v>
      </c>
      <c r="B6140" s="80" t="s">
        <v>4685</v>
      </c>
      <c r="C6140" s="18" t="s">
        <v>30</v>
      </c>
      <c r="D6140" s="19">
        <v>95.5</v>
      </c>
    </row>
    <row r="6141" spans="1:4" ht="26.25" x14ac:dyDescent="0.25">
      <c r="A6141" s="18">
        <v>89573</v>
      </c>
      <c r="B6141" s="80" t="s">
        <v>4686</v>
      </c>
      <c r="C6141" s="18" t="s">
        <v>30</v>
      </c>
      <c r="D6141" s="19">
        <v>86.49</v>
      </c>
    </row>
    <row r="6142" spans="1:4" ht="26.25" x14ac:dyDescent="0.25">
      <c r="A6142" s="18">
        <v>89704</v>
      </c>
      <c r="B6142" s="80" t="s">
        <v>4687</v>
      </c>
      <c r="C6142" s="18" t="s">
        <v>30</v>
      </c>
      <c r="D6142" s="19">
        <v>169.63</v>
      </c>
    </row>
    <row r="6143" spans="1:4" ht="26.25" x14ac:dyDescent="0.25">
      <c r="A6143" s="18">
        <v>104175</v>
      </c>
      <c r="B6143" s="80" t="s">
        <v>4688</v>
      </c>
      <c r="C6143" s="18" t="s">
        <v>30</v>
      </c>
      <c r="D6143" s="19">
        <v>157.37</v>
      </c>
    </row>
    <row r="6144" spans="1:4" ht="26.25" x14ac:dyDescent="0.25">
      <c r="A6144" s="18">
        <v>89701</v>
      </c>
      <c r="B6144" s="80" t="s">
        <v>4689</v>
      </c>
      <c r="C6144" s="18" t="s">
        <v>30</v>
      </c>
      <c r="D6144" s="19">
        <v>219.41</v>
      </c>
    </row>
    <row r="6145" spans="1:4" ht="26.25" x14ac:dyDescent="0.25">
      <c r="A6145" s="18">
        <v>104177</v>
      </c>
      <c r="B6145" s="80" t="s">
        <v>4690</v>
      </c>
      <c r="C6145" s="18" t="s">
        <v>30</v>
      </c>
      <c r="D6145" s="19">
        <v>203.87</v>
      </c>
    </row>
    <row r="6146" spans="1:4" ht="26.25" x14ac:dyDescent="0.25">
      <c r="A6146" s="18">
        <v>89566</v>
      </c>
      <c r="B6146" s="80" t="s">
        <v>4691</v>
      </c>
      <c r="C6146" s="18" t="s">
        <v>30</v>
      </c>
      <c r="D6146" s="19">
        <v>53.31</v>
      </c>
    </row>
    <row r="6147" spans="1:4" ht="26.25" x14ac:dyDescent="0.25">
      <c r="A6147" s="18">
        <v>89687</v>
      </c>
      <c r="B6147" s="80" t="s">
        <v>4692</v>
      </c>
      <c r="C6147" s="18" t="s">
        <v>30</v>
      </c>
      <c r="D6147" s="19">
        <v>59.17</v>
      </c>
    </row>
    <row r="6148" spans="1:4" x14ac:dyDescent="0.25">
      <c r="A6148" s="18">
        <v>102450</v>
      </c>
      <c r="B6148" s="80" t="s">
        <v>14467</v>
      </c>
      <c r="C6148" s="18" t="s">
        <v>28</v>
      </c>
      <c r="D6148" s="19">
        <v>0</v>
      </c>
    </row>
    <row r="6149" spans="1:4" x14ac:dyDescent="0.25">
      <c r="A6149" s="18">
        <v>102250</v>
      </c>
      <c r="B6149" s="80" t="s">
        <v>14468</v>
      </c>
      <c r="C6149" s="18" t="s">
        <v>28</v>
      </c>
      <c r="D6149" s="19">
        <v>0</v>
      </c>
    </row>
    <row r="6150" spans="1:4" x14ac:dyDescent="0.25">
      <c r="A6150" s="18">
        <v>102240</v>
      </c>
      <c r="B6150" s="80" t="s">
        <v>14469</v>
      </c>
      <c r="C6150" s="18" t="s">
        <v>28</v>
      </c>
      <c r="D6150" s="19">
        <v>0</v>
      </c>
    </row>
    <row r="6151" spans="1:4" x14ac:dyDescent="0.25">
      <c r="A6151" s="18">
        <v>102449</v>
      </c>
      <c r="B6151" s="80" t="s">
        <v>14470</v>
      </c>
      <c r="C6151" s="18" t="s">
        <v>28</v>
      </c>
      <c r="D6151" s="19">
        <v>0</v>
      </c>
    </row>
    <row r="6152" spans="1:4" x14ac:dyDescent="0.25">
      <c r="A6152" s="18">
        <v>102249</v>
      </c>
      <c r="B6152" s="80" t="s">
        <v>14471</v>
      </c>
      <c r="C6152" s="18" t="s">
        <v>28</v>
      </c>
      <c r="D6152" s="19">
        <v>0</v>
      </c>
    </row>
    <row r="6153" spans="1:4" x14ac:dyDescent="0.25">
      <c r="A6153" s="18">
        <v>102238</v>
      </c>
      <c r="B6153" s="80" t="s">
        <v>14472</v>
      </c>
      <c r="C6153" s="18" t="s">
        <v>28</v>
      </c>
      <c r="D6153" s="19">
        <v>0</v>
      </c>
    </row>
    <row r="6154" spans="1:4" x14ac:dyDescent="0.25">
      <c r="A6154" s="18">
        <v>102448</v>
      </c>
      <c r="B6154" s="80" t="s">
        <v>14473</v>
      </c>
      <c r="C6154" s="18" t="s">
        <v>28</v>
      </c>
      <c r="D6154" s="19">
        <v>0</v>
      </c>
    </row>
    <row r="6155" spans="1:4" x14ac:dyDescent="0.25">
      <c r="A6155" s="18">
        <v>102248</v>
      </c>
      <c r="B6155" s="80" t="s">
        <v>14474</v>
      </c>
      <c r="C6155" s="18" t="s">
        <v>28</v>
      </c>
      <c r="D6155" s="19">
        <v>0</v>
      </c>
    </row>
    <row r="6156" spans="1:4" x14ac:dyDescent="0.25">
      <c r="A6156" s="18">
        <v>102253</v>
      </c>
      <c r="B6156" s="80" t="s">
        <v>14475</v>
      </c>
      <c r="C6156" s="18" t="s">
        <v>28</v>
      </c>
      <c r="D6156" s="19">
        <v>938.94</v>
      </c>
    </row>
    <row r="6157" spans="1:4" ht="26.25" x14ac:dyDescent="0.25">
      <c r="A6157" s="18">
        <v>102254</v>
      </c>
      <c r="B6157" s="80" t="s">
        <v>14476</v>
      </c>
      <c r="C6157" s="18" t="s">
        <v>28</v>
      </c>
      <c r="D6157" s="19">
        <v>1134.25</v>
      </c>
    </row>
    <row r="6158" spans="1:4" x14ac:dyDescent="0.25">
      <c r="A6158" s="18">
        <v>102257</v>
      </c>
      <c r="B6158" s="80" t="s">
        <v>14477</v>
      </c>
      <c r="C6158" s="18" t="s">
        <v>28</v>
      </c>
      <c r="D6158" s="19">
        <v>398.19</v>
      </c>
    </row>
    <row r="6159" spans="1:4" x14ac:dyDescent="0.25">
      <c r="A6159" s="18">
        <v>102239</v>
      </c>
      <c r="B6159" s="80" t="s">
        <v>14478</v>
      </c>
      <c r="C6159" s="18" t="s">
        <v>28</v>
      </c>
      <c r="D6159" s="19">
        <v>0</v>
      </c>
    </row>
    <row r="6160" spans="1:4" x14ac:dyDescent="0.25">
      <c r="A6160" s="18">
        <v>102236</v>
      </c>
      <c r="B6160" s="80" t="s">
        <v>14479</v>
      </c>
      <c r="C6160" s="18" t="s">
        <v>28</v>
      </c>
      <c r="D6160" s="19">
        <v>0</v>
      </c>
    </row>
    <row r="6161" spans="1:4" x14ac:dyDescent="0.25">
      <c r="A6161" s="18">
        <v>102235</v>
      </c>
      <c r="B6161" s="80" t="s">
        <v>14480</v>
      </c>
      <c r="C6161" s="18" t="s">
        <v>28</v>
      </c>
      <c r="D6161" s="19">
        <v>403.51</v>
      </c>
    </row>
    <row r="6162" spans="1:4" ht="26.25" x14ac:dyDescent="0.25">
      <c r="A6162" s="18">
        <v>106164</v>
      </c>
      <c r="B6162" s="80" t="s">
        <v>14481</v>
      </c>
      <c r="C6162" s="18" t="s">
        <v>28</v>
      </c>
      <c r="D6162" s="19">
        <v>0</v>
      </c>
    </row>
    <row r="6163" spans="1:4" x14ac:dyDescent="0.25">
      <c r="A6163" s="18">
        <v>102260</v>
      </c>
      <c r="B6163" s="80" t="s">
        <v>14482</v>
      </c>
      <c r="C6163" s="18" t="s">
        <v>28</v>
      </c>
      <c r="D6163" s="19">
        <v>0</v>
      </c>
    </row>
    <row r="6164" spans="1:4" x14ac:dyDescent="0.25">
      <c r="A6164" s="18">
        <v>102259</v>
      </c>
      <c r="B6164" s="80" t="s">
        <v>14483</v>
      </c>
      <c r="C6164" s="18" t="s">
        <v>28</v>
      </c>
      <c r="D6164" s="19">
        <v>0</v>
      </c>
    </row>
    <row r="6165" spans="1:4" ht="26.25" x14ac:dyDescent="0.25">
      <c r="A6165" s="18">
        <v>102262</v>
      </c>
      <c r="B6165" s="80" t="s">
        <v>14484</v>
      </c>
      <c r="C6165" s="18" t="s">
        <v>30</v>
      </c>
      <c r="D6165" s="19">
        <v>0</v>
      </c>
    </row>
    <row r="6166" spans="1:4" ht="26.25" x14ac:dyDescent="0.25">
      <c r="A6166" s="18">
        <v>102242</v>
      </c>
      <c r="B6166" s="80" t="s">
        <v>14485</v>
      </c>
      <c r="C6166" s="18" t="s">
        <v>28</v>
      </c>
      <c r="D6166" s="19">
        <v>0</v>
      </c>
    </row>
    <row r="6167" spans="1:4" x14ac:dyDescent="0.25">
      <c r="A6167" s="18">
        <v>106165</v>
      </c>
      <c r="B6167" s="80" t="s">
        <v>14486</v>
      </c>
      <c r="C6167" s="18" t="s">
        <v>30</v>
      </c>
      <c r="D6167" s="19">
        <v>0</v>
      </c>
    </row>
    <row r="6168" spans="1:4" ht="26.25" x14ac:dyDescent="0.25">
      <c r="A6168" s="18">
        <v>102246</v>
      </c>
      <c r="B6168" s="80" t="s">
        <v>14487</v>
      </c>
      <c r="C6168" s="18" t="s">
        <v>28</v>
      </c>
      <c r="D6168" s="19">
        <v>0</v>
      </c>
    </row>
    <row r="6169" spans="1:4" ht="26.25" x14ac:dyDescent="0.25">
      <c r="A6169" s="18">
        <v>102252</v>
      </c>
      <c r="B6169" s="80" t="s">
        <v>14488</v>
      </c>
      <c r="C6169" s="18" t="s">
        <v>28</v>
      </c>
      <c r="D6169" s="19">
        <v>0</v>
      </c>
    </row>
    <row r="6170" spans="1:4" ht="26.25" x14ac:dyDescent="0.25">
      <c r="A6170" s="18">
        <v>101912</v>
      </c>
      <c r="B6170" s="80" t="s">
        <v>14489</v>
      </c>
      <c r="C6170" s="18" t="s">
        <v>30</v>
      </c>
      <c r="D6170" s="19">
        <v>1372.81</v>
      </c>
    </row>
    <row r="6171" spans="1:4" ht="39" x14ac:dyDescent="0.25">
      <c r="A6171" s="18">
        <v>96765</v>
      </c>
      <c r="B6171" s="80" t="s">
        <v>14490</v>
      </c>
      <c r="C6171" s="18" t="s">
        <v>30</v>
      </c>
      <c r="D6171" s="19">
        <v>1502.3</v>
      </c>
    </row>
    <row r="6172" spans="1:4" ht="26.25" x14ac:dyDescent="0.25">
      <c r="A6172" s="18">
        <v>97430</v>
      </c>
      <c r="B6172" s="80" t="s">
        <v>14491</v>
      </c>
      <c r="C6172" s="18" t="s">
        <v>30</v>
      </c>
      <c r="D6172" s="19">
        <v>43.3</v>
      </c>
    </row>
    <row r="6173" spans="1:4" ht="26.25" x14ac:dyDescent="0.25">
      <c r="A6173" s="18">
        <v>97431</v>
      </c>
      <c r="B6173" s="80" t="s">
        <v>14492</v>
      </c>
      <c r="C6173" s="18" t="s">
        <v>30</v>
      </c>
      <c r="D6173" s="19">
        <v>45.91</v>
      </c>
    </row>
    <row r="6174" spans="1:4" ht="26.25" x14ac:dyDescent="0.25">
      <c r="A6174" s="18">
        <v>97432</v>
      </c>
      <c r="B6174" s="80" t="s">
        <v>14493</v>
      </c>
      <c r="C6174" s="18" t="s">
        <v>30</v>
      </c>
      <c r="D6174" s="19">
        <v>49.58</v>
      </c>
    </row>
    <row r="6175" spans="1:4" x14ac:dyDescent="0.25">
      <c r="A6175" s="18">
        <v>101913</v>
      </c>
      <c r="B6175" s="80" t="s">
        <v>14494</v>
      </c>
      <c r="C6175" s="18" t="s">
        <v>30</v>
      </c>
      <c r="D6175" s="19">
        <v>466.7</v>
      </c>
    </row>
    <row r="6176" spans="1:4" x14ac:dyDescent="0.25">
      <c r="A6176" s="18">
        <v>101914</v>
      </c>
      <c r="B6176" s="80" t="s">
        <v>14495</v>
      </c>
      <c r="C6176" s="18" t="s">
        <v>30</v>
      </c>
      <c r="D6176" s="19">
        <v>569.52</v>
      </c>
    </row>
    <row r="6177" spans="1:4" ht="26.25" x14ac:dyDescent="0.25">
      <c r="A6177" s="18">
        <v>101915</v>
      </c>
      <c r="B6177" s="80" t="s">
        <v>14496</v>
      </c>
      <c r="C6177" s="18" t="s">
        <v>30</v>
      </c>
      <c r="D6177" s="19">
        <v>375.31</v>
      </c>
    </row>
    <row r="6178" spans="1:4" ht="26.25" x14ac:dyDescent="0.25">
      <c r="A6178" s="18">
        <v>97433</v>
      </c>
      <c r="B6178" s="80" t="s">
        <v>14497</v>
      </c>
      <c r="C6178" s="18" t="s">
        <v>30</v>
      </c>
      <c r="D6178" s="19">
        <v>95.21</v>
      </c>
    </row>
    <row r="6179" spans="1:4" ht="26.25" x14ac:dyDescent="0.25">
      <c r="A6179" s="18">
        <v>97435</v>
      </c>
      <c r="B6179" s="80" t="s">
        <v>14498</v>
      </c>
      <c r="C6179" s="18" t="s">
        <v>30</v>
      </c>
      <c r="D6179" s="19">
        <v>107.44</v>
      </c>
    </row>
    <row r="6180" spans="1:4" ht="26.25" x14ac:dyDescent="0.25">
      <c r="A6180" s="18">
        <v>97437</v>
      </c>
      <c r="B6180" s="80" t="s">
        <v>14499</v>
      </c>
      <c r="C6180" s="18" t="s">
        <v>30</v>
      </c>
      <c r="D6180" s="19">
        <v>119.55</v>
      </c>
    </row>
    <row r="6181" spans="1:4" ht="26.25" x14ac:dyDescent="0.25">
      <c r="A6181" s="18">
        <v>97546</v>
      </c>
      <c r="B6181" s="80" t="s">
        <v>14500</v>
      </c>
      <c r="C6181" s="18" t="s">
        <v>30</v>
      </c>
      <c r="D6181" s="19">
        <v>44.64</v>
      </c>
    </row>
    <row r="6182" spans="1:4" ht="26.25" x14ac:dyDescent="0.25">
      <c r="A6182" s="18">
        <v>97548</v>
      </c>
      <c r="B6182" s="80" t="s">
        <v>14501</v>
      </c>
      <c r="C6182" s="18" t="s">
        <v>30</v>
      </c>
      <c r="D6182" s="19">
        <v>65.14</v>
      </c>
    </row>
    <row r="6183" spans="1:4" ht="26.25" x14ac:dyDescent="0.25">
      <c r="A6183" s="18">
        <v>97550</v>
      </c>
      <c r="B6183" s="80" t="s">
        <v>14502</v>
      </c>
      <c r="C6183" s="18" t="s">
        <v>30</v>
      </c>
      <c r="D6183" s="19">
        <v>105.83</v>
      </c>
    </row>
    <row r="6184" spans="1:4" ht="26.25" x14ac:dyDescent="0.25">
      <c r="A6184" s="18">
        <v>97479</v>
      </c>
      <c r="B6184" s="80" t="s">
        <v>14503</v>
      </c>
      <c r="C6184" s="18" t="s">
        <v>30</v>
      </c>
      <c r="D6184" s="19">
        <v>75.3</v>
      </c>
    </row>
    <row r="6185" spans="1:4" ht="26.25" x14ac:dyDescent="0.25">
      <c r="A6185" s="18">
        <v>97517</v>
      </c>
      <c r="B6185" s="80" t="s">
        <v>14504</v>
      </c>
      <c r="C6185" s="18" t="s">
        <v>30</v>
      </c>
      <c r="D6185" s="19">
        <v>71.540000000000006</v>
      </c>
    </row>
    <row r="6186" spans="1:4" ht="26.25" x14ac:dyDescent="0.25">
      <c r="A6186" s="18">
        <v>97481</v>
      </c>
      <c r="B6186" s="80" t="s">
        <v>14505</v>
      </c>
      <c r="C6186" s="18" t="s">
        <v>30</v>
      </c>
      <c r="D6186" s="19">
        <v>109.96</v>
      </c>
    </row>
    <row r="6187" spans="1:4" ht="26.25" x14ac:dyDescent="0.25">
      <c r="A6187" s="18">
        <v>97519</v>
      </c>
      <c r="B6187" s="80" t="s">
        <v>14506</v>
      </c>
      <c r="C6187" s="18" t="s">
        <v>30</v>
      </c>
      <c r="D6187" s="19">
        <v>103.33</v>
      </c>
    </row>
    <row r="6188" spans="1:4" ht="26.25" x14ac:dyDescent="0.25">
      <c r="A6188" s="18">
        <v>97483</v>
      </c>
      <c r="B6188" s="80" t="s">
        <v>14507</v>
      </c>
      <c r="C6188" s="18" t="s">
        <v>30</v>
      </c>
      <c r="D6188" s="19">
        <v>154.97</v>
      </c>
    </row>
    <row r="6189" spans="1:4" ht="26.25" x14ac:dyDescent="0.25">
      <c r="A6189" s="18">
        <v>97521</v>
      </c>
      <c r="B6189" s="80" t="s">
        <v>14508</v>
      </c>
      <c r="C6189" s="18" t="s">
        <v>30</v>
      </c>
      <c r="D6189" s="19">
        <v>145.06</v>
      </c>
    </row>
    <row r="6190" spans="1:4" ht="26.25" x14ac:dyDescent="0.25">
      <c r="A6190" s="18">
        <v>97452</v>
      </c>
      <c r="B6190" s="80" t="s">
        <v>14509</v>
      </c>
      <c r="C6190" s="18" t="s">
        <v>30</v>
      </c>
      <c r="D6190" s="19">
        <v>245.03</v>
      </c>
    </row>
    <row r="6191" spans="1:4" ht="26.25" x14ac:dyDescent="0.25">
      <c r="A6191" s="18">
        <v>97485</v>
      </c>
      <c r="B6191" s="80" t="s">
        <v>14510</v>
      </c>
      <c r="C6191" s="18" t="s">
        <v>30</v>
      </c>
      <c r="D6191" s="19">
        <v>214.9</v>
      </c>
    </row>
    <row r="6192" spans="1:4" ht="26.25" x14ac:dyDescent="0.25">
      <c r="A6192" s="18">
        <v>97523</v>
      </c>
      <c r="B6192" s="80" t="s">
        <v>14511</v>
      </c>
      <c r="C6192" s="18" t="s">
        <v>30</v>
      </c>
      <c r="D6192" s="19">
        <v>200.9</v>
      </c>
    </row>
    <row r="6193" spans="1:4" ht="26.25" x14ac:dyDescent="0.25">
      <c r="A6193" s="18">
        <v>97454</v>
      </c>
      <c r="B6193" s="80" t="s">
        <v>14512</v>
      </c>
      <c r="C6193" s="18" t="s">
        <v>30</v>
      </c>
      <c r="D6193" s="19">
        <v>424.23</v>
      </c>
    </row>
    <row r="6194" spans="1:4" ht="26.25" x14ac:dyDescent="0.25">
      <c r="A6194" s="18">
        <v>97487</v>
      </c>
      <c r="B6194" s="80" t="s">
        <v>14513</v>
      </c>
      <c r="C6194" s="18" t="s">
        <v>30</v>
      </c>
      <c r="D6194" s="19">
        <v>402.94</v>
      </c>
    </row>
    <row r="6195" spans="1:4" ht="26.25" x14ac:dyDescent="0.25">
      <c r="A6195" s="18">
        <v>97525</v>
      </c>
      <c r="B6195" s="80" t="s">
        <v>14514</v>
      </c>
      <c r="C6195" s="18" t="s">
        <v>30</v>
      </c>
      <c r="D6195" s="19">
        <v>382.79</v>
      </c>
    </row>
    <row r="6196" spans="1:4" ht="26.25" x14ac:dyDescent="0.25">
      <c r="A6196" s="18">
        <v>97456</v>
      </c>
      <c r="B6196" s="80" t="s">
        <v>14515</v>
      </c>
      <c r="C6196" s="18" t="s">
        <v>30</v>
      </c>
      <c r="D6196" s="19">
        <v>988.25</v>
      </c>
    </row>
    <row r="6197" spans="1:4" ht="26.25" x14ac:dyDescent="0.25">
      <c r="A6197" s="18">
        <v>97489</v>
      </c>
      <c r="B6197" s="80" t="s">
        <v>14516</v>
      </c>
      <c r="C6197" s="18" t="s">
        <v>30</v>
      </c>
      <c r="D6197" s="19">
        <v>975.8</v>
      </c>
    </row>
    <row r="6198" spans="1:4" ht="26.25" x14ac:dyDescent="0.25">
      <c r="A6198" s="18">
        <v>97527</v>
      </c>
      <c r="B6198" s="80" t="s">
        <v>14517</v>
      </c>
      <c r="C6198" s="18" t="s">
        <v>30</v>
      </c>
      <c r="D6198" s="19">
        <v>949.49</v>
      </c>
    </row>
    <row r="6199" spans="1:4" ht="26.25" x14ac:dyDescent="0.25">
      <c r="A6199" s="18">
        <v>97434</v>
      </c>
      <c r="B6199" s="80" t="s">
        <v>14518</v>
      </c>
      <c r="C6199" s="18" t="s">
        <v>30</v>
      </c>
      <c r="D6199" s="19">
        <v>96.87</v>
      </c>
    </row>
    <row r="6200" spans="1:4" ht="26.25" x14ac:dyDescent="0.25">
      <c r="A6200" s="18">
        <v>97436</v>
      </c>
      <c r="B6200" s="80" t="s">
        <v>14519</v>
      </c>
      <c r="C6200" s="18" t="s">
        <v>30</v>
      </c>
      <c r="D6200" s="19">
        <v>110.63</v>
      </c>
    </row>
    <row r="6201" spans="1:4" ht="26.25" x14ac:dyDescent="0.25">
      <c r="A6201" s="18">
        <v>97438</v>
      </c>
      <c r="B6201" s="80" t="s">
        <v>14520</v>
      </c>
      <c r="C6201" s="18" t="s">
        <v>30</v>
      </c>
      <c r="D6201" s="19">
        <v>122.96</v>
      </c>
    </row>
    <row r="6202" spans="1:4" ht="26.25" x14ac:dyDescent="0.25">
      <c r="A6202" s="18">
        <v>97547</v>
      </c>
      <c r="B6202" s="80" t="s">
        <v>14521</v>
      </c>
      <c r="C6202" s="18" t="s">
        <v>30</v>
      </c>
      <c r="D6202" s="19">
        <v>44.64</v>
      </c>
    </row>
    <row r="6203" spans="1:4" ht="26.25" x14ac:dyDescent="0.25">
      <c r="A6203" s="18">
        <v>97549</v>
      </c>
      <c r="B6203" s="80" t="s">
        <v>14522</v>
      </c>
      <c r="C6203" s="18" t="s">
        <v>30</v>
      </c>
      <c r="D6203" s="19">
        <v>65.14</v>
      </c>
    </row>
    <row r="6204" spans="1:4" ht="26.25" x14ac:dyDescent="0.25">
      <c r="A6204" s="18">
        <v>97551</v>
      </c>
      <c r="B6204" s="80" t="s">
        <v>14523</v>
      </c>
      <c r="C6204" s="18" t="s">
        <v>30</v>
      </c>
      <c r="D6204" s="19">
        <v>105.83</v>
      </c>
    </row>
    <row r="6205" spans="1:4" ht="26.25" x14ac:dyDescent="0.25">
      <c r="A6205" s="18">
        <v>97480</v>
      </c>
      <c r="B6205" s="80" t="s">
        <v>14524</v>
      </c>
      <c r="C6205" s="18" t="s">
        <v>30</v>
      </c>
      <c r="D6205" s="19">
        <v>75.3</v>
      </c>
    </row>
    <row r="6206" spans="1:4" ht="26.25" x14ac:dyDescent="0.25">
      <c r="A6206" s="18">
        <v>97518</v>
      </c>
      <c r="B6206" s="80" t="s">
        <v>14525</v>
      </c>
      <c r="C6206" s="18" t="s">
        <v>30</v>
      </c>
      <c r="D6206" s="19">
        <v>71.540000000000006</v>
      </c>
    </row>
    <row r="6207" spans="1:4" ht="26.25" x14ac:dyDescent="0.25">
      <c r="A6207" s="18">
        <v>97482</v>
      </c>
      <c r="B6207" s="80" t="s">
        <v>14526</v>
      </c>
      <c r="C6207" s="18" t="s">
        <v>30</v>
      </c>
      <c r="D6207" s="19">
        <v>109.96</v>
      </c>
    </row>
    <row r="6208" spans="1:4" ht="26.25" x14ac:dyDescent="0.25">
      <c r="A6208" s="18">
        <v>97520</v>
      </c>
      <c r="B6208" s="80" t="s">
        <v>14527</v>
      </c>
      <c r="C6208" s="18" t="s">
        <v>30</v>
      </c>
      <c r="D6208" s="19">
        <v>103.33</v>
      </c>
    </row>
    <row r="6209" spans="1:4" ht="26.25" x14ac:dyDescent="0.25">
      <c r="A6209" s="18">
        <v>97484</v>
      </c>
      <c r="B6209" s="80" t="s">
        <v>14528</v>
      </c>
      <c r="C6209" s="18" t="s">
        <v>30</v>
      </c>
      <c r="D6209" s="19">
        <v>154.97</v>
      </c>
    </row>
    <row r="6210" spans="1:4" ht="26.25" x14ac:dyDescent="0.25">
      <c r="A6210" s="18">
        <v>97522</v>
      </c>
      <c r="B6210" s="80" t="s">
        <v>14529</v>
      </c>
      <c r="C6210" s="18" t="s">
        <v>30</v>
      </c>
      <c r="D6210" s="19">
        <v>145.06</v>
      </c>
    </row>
    <row r="6211" spans="1:4" ht="26.25" x14ac:dyDescent="0.25">
      <c r="A6211" s="18">
        <v>97453</v>
      </c>
      <c r="B6211" s="80" t="s">
        <v>14530</v>
      </c>
      <c r="C6211" s="18" t="s">
        <v>30</v>
      </c>
      <c r="D6211" s="19">
        <v>261.35000000000002</v>
      </c>
    </row>
    <row r="6212" spans="1:4" ht="26.25" x14ac:dyDescent="0.25">
      <c r="A6212" s="18">
        <v>97486</v>
      </c>
      <c r="B6212" s="80" t="s">
        <v>14531</v>
      </c>
      <c r="C6212" s="18" t="s">
        <v>30</v>
      </c>
      <c r="D6212" s="19">
        <v>231.22</v>
      </c>
    </row>
    <row r="6213" spans="1:4" ht="26.25" x14ac:dyDescent="0.25">
      <c r="A6213" s="18">
        <v>97524</v>
      </c>
      <c r="B6213" s="80" t="s">
        <v>14532</v>
      </c>
      <c r="C6213" s="18" t="s">
        <v>30</v>
      </c>
      <c r="D6213" s="19">
        <v>217.22</v>
      </c>
    </row>
    <row r="6214" spans="1:4" ht="26.25" x14ac:dyDescent="0.25">
      <c r="A6214" s="18">
        <v>97455</v>
      </c>
      <c r="B6214" s="80" t="s">
        <v>14533</v>
      </c>
      <c r="C6214" s="18" t="s">
        <v>30</v>
      </c>
      <c r="D6214" s="19">
        <v>450.33</v>
      </c>
    </row>
    <row r="6215" spans="1:4" ht="26.25" x14ac:dyDescent="0.25">
      <c r="A6215" s="18">
        <v>97488</v>
      </c>
      <c r="B6215" s="80" t="s">
        <v>14534</v>
      </c>
      <c r="C6215" s="18" t="s">
        <v>30</v>
      </c>
      <c r="D6215" s="19">
        <v>429.04</v>
      </c>
    </row>
    <row r="6216" spans="1:4" ht="26.25" x14ac:dyDescent="0.25">
      <c r="A6216" s="18">
        <v>97526</v>
      </c>
      <c r="B6216" s="80" t="s">
        <v>14535</v>
      </c>
      <c r="C6216" s="18" t="s">
        <v>30</v>
      </c>
      <c r="D6216" s="19">
        <v>408.89</v>
      </c>
    </row>
    <row r="6217" spans="1:4" ht="26.25" x14ac:dyDescent="0.25">
      <c r="A6217" s="18">
        <v>97457</v>
      </c>
      <c r="B6217" s="80" t="s">
        <v>14536</v>
      </c>
      <c r="C6217" s="18" t="s">
        <v>30</v>
      </c>
      <c r="D6217" s="19">
        <v>871.19</v>
      </c>
    </row>
    <row r="6218" spans="1:4" ht="26.25" x14ac:dyDescent="0.25">
      <c r="A6218" s="18">
        <v>97490</v>
      </c>
      <c r="B6218" s="80" t="s">
        <v>14537</v>
      </c>
      <c r="C6218" s="18" t="s">
        <v>30</v>
      </c>
      <c r="D6218" s="19">
        <v>858.74</v>
      </c>
    </row>
    <row r="6219" spans="1:4" ht="26.25" x14ac:dyDescent="0.25">
      <c r="A6219" s="18">
        <v>97528</v>
      </c>
      <c r="B6219" s="80" t="s">
        <v>14538</v>
      </c>
      <c r="C6219" s="18" t="s">
        <v>30</v>
      </c>
      <c r="D6219" s="19">
        <v>832.43</v>
      </c>
    </row>
    <row r="6220" spans="1:4" x14ac:dyDescent="0.25">
      <c r="A6220" s="18">
        <v>101906</v>
      </c>
      <c r="B6220" s="80" t="s">
        <v>14539</v>
      </c>
      <c r="C6220" s="18" t="s">
        <v>30</v>
      </c>
      <c r="D6220" s="19">
        <v>697.69</v>
      </c>
    </row>
    <row r="6221" spans="1:4" x14ac:dyDescent="0.25">
      <c r="A6221" s="18">
        <v>101907</v>
      </c>
      <c r="B6221" s="80" t="s">
        <v>14540</v>
      </c>
      <c r="C6221" s="18" t="s">
        <v>30</v>
      </c>
      <c r="D6221" s="19">
        <v>753.75</v>
      </c>
    </row>
    <row r="6222" spans="1:4" x14ac:dyDescent="0.25">
      <c r="A6222" s="18">
        <v>101911</v>
      </c>
      <c r="B6222" s="80" t="s">
        <v>14541</v>
      </c>
      <c r="C6222" s="18" t="s">
        <v>30</v>
      </c>
      <c r="D6222" s="19">
        <v>361.34</v>
      </c>
    </row>
    <row r="6223" spans="1:4" x14ac:dyDescent="0.25">
      <c r="A6223" s="18">
        <v>101908</v>
      </c>
      <c r="B6223" s="80" t="s">
        <v>14542</v>
      </c>
      <c r="C6223" s="18" t="s">
        <v>30</v>
      </c>
      <c r="D6223" s="19">
        <v>230.53</v>
      </c>
    </row>
    <row r="6224" spans="1:4" x14ac:dyDescent="0.25">
      <c r="A6224" s="18">
        <v>101909</v>
      </c>
      <c r="B6224" s="80" t="s">
        <v>14543</v>
      </c>
      <c r="C6224" s="18" t="s">
        <v>30</v>
      </c>
      <c r="D6224" s="19">
        <v>267.91000000000003</v>
      </c>
    </row>
    <row r="6225" spans="1:4" x14ac:dyDescent="0.25">
      <c r="A6225" s="18">
        <v>101910</v>
      </c>
      <c r="B6225" s="80" t="s">
        <v>14544</v>
      </c>
      <c r="C6225" s="18" t="s">
        <v>30</v>
      </c>
      <c r="D6225" s="19">
        <v>314.62</v>
      </c>
    </row>
    <row r="6226" spans="1:4" ht="26.25" x14ac:dyDescent="0.25">
      <c r="A6226" s="18">
        <v>101905</v>
      </c>
      <c r="B6226" s="80" t="s">
        <v>14545</v>
      </c>
      <c r="C6226" s="18" t="s">
        <v>30</v>
      </c>
      <c r="D6226" s="19">
        <v>237.54</v>
      </c>
    </row>
    <row r="6227" spans="1:4" ht="26.25" x14ac:dyDescent="0.25">
      <c r="A6227" s="18">
        <v>92698</v>
      </c>
      <c r="B6227" s="80" t="s">
        <v>14546</v>
      </c>
      <c r="C6227" s="18" t="s">
        <v>30</v>
      </c>
      <c r="D6227" s="19">
        <v>22.06</v>
      </c>
    </row>
    <row r="6228" spans="1:4" ht="26.25" x14ac:dyDescent="0.25">
      <c r="A6228" s="18">
        <v>92700</v>
      </c>
      <c r="B6228" s="80" t="s">
        <v>14547</v>
      </c>
      <c r="C6228" s="18" t="s">
        <v>30</v>
      </c>
      <c r="D6228" s="19">
        <v>35.909999999999997</v>
      </c>
    </row>
    <row r="6229" spans="1:4" ht="26.25" x14ac:dyDescent="0.25">
      <c r="A6229" s="18">
        <v>92702</v>
      </c>
      <c r="B6229" s="80" t="s">
        <v>14548</v>
      </c>
      <c r="C6229" s="18" t="s">
        <v>30</v>
      </c>
      <c r="D6229" s="19">
        <v>56.22</v>
      </c>
    </row>
    <row r="6230" spans="1:4" ht="26.25" x14ac:dyDescent="0.25">
      <c r="A6230" s="18">
        <v>92669</v>
      </c>
      <c r="B6230" s="80" t="s">
        <v>14549</v>
      </c>
      <c r="C6230" s="18" t="s">
        <v>30</v>
      </c>
      <c r="D6230" s="19">
        <v>41.89</v>
      </c>
    </row>
    <row r="6231" spans="1:4" ht="26.25" x14ac:dyDescent="0.25">
      <c r="A6231" s="18">
        <v>92671</v>
      </c>
      <c r="B6231" s="80" t="s">
        <v>14550</v>
      </c>
      <c r="C6231" s="18" t="s">
        <v>30</v>
      </c>
      <c r="D6231" s="19">
        <v>55.72</v>
      </c>
    </row>
    <row r="6232" spans="1:4" ht="26.25" x14ac:dyDescent="0.25">
      <c r="A6232" s="18">
        <v>92673</v>
      </c>
      <c r="B6232" s="80" t="s">
        <v>14551</v>
      </c>
      <c r="C6232" s="18" t="s">
        <v>30</v>
      </c>
      <c r="D6232" s="19">
        <v>65.13</v>
      </c>
    </row>
    <row r="6233" spans="1:4" ht="26.25" x14ac:dyDescent="0.25">
      <c r="A6233" s="18">
        <v>92675</v>
      </c>
      <c r="B6233" s="80" t="s">
        <v>14552</v>
      </c>
      <c r="C6233" s="18" t="s">
        <v>30</v>
      </c>
      <c r="D6233" s="19">
        <v>85.1</v>
      </c>
    </row>
    <row r="6234" spans="1:4" ht="26.25" x14ac:dyDescent="0.25">
      <c r="A6234" s="18">
        <v>92677</v>
      </c>
      <c r="B6234" s="80" t="s">
        <v>14553</v>
      </c>
      <c r="C6234" s="18" t="s">
        <v>30</v>
      </c>
      <c r="D6234" s="19">
        <v>139.56</v>
      </c>
    </row>
    <row r="6235" spans="1:4" ht="26.25" x14ac:dyDescent="0.25">
      <c r="A6235" s="18">
        <v>92635</v>
      </c>
      <c r="B6235" s="80" t="s">
        <v>14554</v>
      </c>
      <c r="C6235" s="18" t="s">
        <v>30</v>
      </c>
      <c r="D6235" s="19">
        <v>218.17</v>
      </c>
    </row>
    <row r="6236" spans="1:4" ht="26.25" x14ac:dyDescent="0.25">
      <c r="A6236" s="18">
        <v>92679</v>
      </c>
      <c r="B6236" s="80" t="s">
        <v>14555</v>
      </c>
      <c r="C6236" s="18" t="s">
        <v>30</v>
      </c>
      <c r="D6236" s="19">
        <v>191.89</v>
      </c>
    </row>
    <row r="6237" spans="1:4" ht="26.25" x14ac:dyDescent="0.25">
      <c r="A6237" s="18">
        <v>92381</v>
      </c>
      <c r="B6237" s="80" t="s">
        <v>14556</v>
      </c>
      <c r="C6237" s="18" t="s">
        <v>30</v>
      </c>
      <c r="D6237" s="19">
        <v>54.56</v>
      </c>
    </row>
    <row r="6238" spans="1:4" ht="26.25" x14ac:dyDescent="0.25">
      <c r="A6238" s="18">
        <v>92383</v>
      </c>
      <c r="B6238" s="80" t="s">
        <v>14557</v>
      </c>
      <c r="C6238" s="18" t="s">
        <v>30</v>
      </c>
      <c r="D6238" s="19">
        <v>70.12</v>
      </c>
    </row>
    <row r="6239" spans="1:4" ht="26.25" x14ac:dyDescent="0.25">
      <c r="A6239" s="18">
        <v>92385</v>
      </c>
      <c r="B6239" s="80" t="s">
        <v>14558</v>
      </c>
      <c r="C6239" s="18" t="s">
        <v>30</v>
      </c>
      <c r="D6239" s="19">
        <v>81.510000000000005</v>
      </c>
    </row>
    <row r="6240" spans="1:4" ht="26.25" x14ac:dyDescent="0.25">
      <c r="A6240" s="18">
        <v>92350</v>
      </c>
      <c r="B6240" s="80" t="s">
        <v>14559</v>
      </c>
      <c r="C6240" s="18" t="s">
        <v>30</v>
      </c>
      <c r="D6240" s="19">
        <v>109.14</v>
      </c>
    </row>
    <row r="6241" spans="1:4" ht="26.25" x14ac:dyDescent="0.25">
      <c r="A6241" s="18">
        <v>92387</v>
      </c>
      <c r="B6241" s="80" t="s">
        <v>14560</v>
      </c>
      <c r="C6241" s="18" t="s">
        <v>30</v>
      </c>
      <c r="D6241" s="19">
        <v>103.95</v>
      </c>
    </row>
    <row r="6242" spans="1:4" ht="26.25" x14ac:dyDescent="0.25">
      <c r="A6242" s="18">
        <v>92352</v>
      </c>
      <c r="B6242" s="80" t="s">
        <v>14561</v>
      </c>
      <c r="C6242" s="18" t="s">
        <v>30</v>
      </c>
      <c r="D6242" s="19">
        <v>162.24</v>
      </c>
    </row>
    <row r="6243" spans="1:4" ht="26.25" x14ac:dyDescent="0.25">
      <c r="A6243" s="18">
        <v>92389</v>
      </c>
      <c r="B6243" s="80" t="s">
        <v>14562</v>
      </c>
      <c r="C6243" s="18" t="s">
        <v>30</v>
      </c>
      <c r="D6243" s="19">
        <v>162.13999999999999</v>
      </c>
    </row>
    <row r="6244" spans="1:4" ht="26.25" x14ac:dyDescent="0.25">
      <c r="A6244" s="18">
        <v>92354</v>
      </c>
      <c r="B6244" s="80" t="s">
        <v>14563</v>
      </c>
      <c r="C6244" s="18" t="s">
        <v>30</v>
      </c>
      <c r="D6244" s="19">
        <v>213.19</v>
      </c>
    </row>
    <row r="6245" spans="1:4" ht="26.25" x14ac:dyDescent="0.25">
      <c r="A6245" s="18">
        <v>92699</v>
      </c>
      <c r="B6245" s="80" t="s">
        <v>14564</v>
      </c>
      <c r="C6245" s="18" t="s">
        <v>30</v>
      </c>
      <c r="D6245" s="19">
        <v>20.71</v>
      </c>
    </row>
    <row r="6246" spans="1:4" ht="26.25" x14ac:dyDescent="0.25">
      <c r="A6246" s="18">
        <v>92701</v>
      </c>
      <c r="B6246" s="80" t="s">
        <v>14565</v>
      </c>
      <c r="C6246" s="18" t="s">
        <v>30</v>
      </c>
      <c r="D6246" s="19">
        <v>33.89</v>
      </c>
    </row>
    <row r="6247" spans="1:4" ht="26.25" x14ac:dyDescent="0.25">
      <c r="A6247" s="18">
        <v>92703</v>
      </c>
      <c r="B6247" s="80" t="s">
        <v>14566</v>
      </c>
      <c r="C6247" s="18" t="s">
        <v>30</v>
      </c>
      <c r="D6247" s="19">
        <v>53.74</v>
      </c>
    </row>
    <row r="6248" spans="1:4" ht="26.25" x14ac:dyDescent="0.25">
      <c r="A6248" s="18">
        <v>92670</v>
      </c>
      <c r="B6248" s="80" t="s">
        <v>14567</v>
      </c>
      <c r="C6248" s="18" t="s">
        <v>30</v>
      </c>
      <c r="D6248" s="19">
        <v>39.409999999999997</v>
      </c>
    </row>
    <row r="6249" spans="1:4" ht="26.25" x14ac:dyDescent="0.25">
      <c r="A6249" s="18">
        <v>92672</v>
      </c>
      <c r="B6249" s="80" t="s">
        <v>14568</v>
      </c>
      <c r="C6249" s="18" t="s">
        <v>30</v>
      </c>
      <c r="D6249" s="19">
        <v>50.78</v>
      </c>
    </row>
    <row r="6250" spans="1:4" ht="26.25" x14ac:dyDescent="0.25">
      <c r="A6250" s="18">
        <v>92674</v>
      </c>
      <c r="B6250" s="80" t="s">
        <v>14569</v>
      </c>
      <c r="C6250" s="18" t="s">
        <v>30</v>
      </c>
      <c r="D6250" s="19">
        <v>61.72</v>
      </c>
    </row>
    <row r="6251" spans="1:4" ht="26.25" x14ac:dyDescent="0.25">
      <c r="A6251" s="18">
        <v>92676</v>
      </c>
      <c r="B6251" s="80" t="s">
        <v>14570</v>
      </c>
      <c r="C6251" s="18" t="s">
        <v>30</v>
      </c>
      <c r="D6251" s="19">
        <v>82.78</v>
      </c>
    </row>
    <row r="6252" spans="1:4" ht="26.25" x14ac:dyDescent="0.25">
      <c r="A6252" s="18">
        <v>92678</v>
      </c>
      <c r="B6252" s="80" t="s">
        <v>14571</v>
      </c>
      <c r="C6252" s="18" t="s">
        <v>30</v>
      </c>
      <c r="D6252" s="19">
        <v>129.38</v>
      </c>
    </row>
    <row r="6253" spans="1:4" ht="26.25" x14ac:dyDescent="0.25">
      <c r="A6253" s="18">
        <v>92636</v>
      </c>
      <c r="B6253" s="80" t="s">
        <v>14572</v>
      </c>
      <c r="C6253" s="18" t="s">
        <v>30</v>
      </c>
      <c r="D6253" s="19">
        <v>198.55</v>
      </c>
    </row>
    <row r="6254" spans="1:4" ht="26.25" x14ac:dyDescent="0.25">
      <c r="A6254" s="18">
        <v>92680</v>
      </c>
      <c r="B6254" s="80" t="s">
        <v>14573</v>
      </c>
      <c r="C6254" s="18" t="s">
        <v>30</v>
      </c>
      <c r="D6254" s="19">
        <v>172.27</v>
      </c>
    </row>
    <row r="6255" spans="1:4" ht="26.25" x14ac:dyDescent="0.25">
      <c r="A6255" s="18">
        <v>92382</v>
      </c>
      <c r="B6255" s="80" t="s">
        <v>14574</v>
      </c>
      <c r="C6255" s="18" t="s">
        <v>30</v>
      </c>
      <c r="D6255" s="19">
        <v>52.08</v>
      </c>
    </row>
    <row r="6256" spans="1:4" ht="26.25" x14ac:dyDescent="0.25">
      <c r="A6256" s="18">
        <v>92384</v>
      </c>
      <c r="B6256" s="80" t="s">
        <v>14575</v>
      </c>
      <c r="C6256" s="18" t="s">
        <v>30</v>
      </c>
      <c r="D6256" s="19">
        <v>65.180000000000007</v>
      </c>
    </row>
    <row r="6257" spans="1:4" ht="26.25" x14ac:dyDescent="0.25">
      <c r="A6257" s="18">
        <v>92386</v>
      </c>
      <c r="B6257" s="80" t="s">
        <v>14576</v>
      </c>
      <c r="C6257" s="18" t="s">
        <v>30</v>
      </c>
      <c r="D6257" s="19">
        <v>78.099999999999994</v>
      </c>
    </row>
    <row r="6258" spans="1:4" ht="26.25" x14ac:dyDescent="0.25">
      <c r="A6258" s="18">
        <v>92351</v>
      </c>
      <c r="B6258" s="80" t="s">
        <v>14577</v>
      </c>
      <c r="C6258" s="18" t="s">
        <v>30</v>
      </c>
      <c r="D6258" s="19">
        <v>106.82</v>
      </c>
    </row>
    <row r="6259" spans="1:4" ht="26.25" x14ac:dyDescent="0.25">
      <c r="A6259" s="18">
        <v>92388</v>
      </c>
      <c r="B6259" s="80" t="s">
        <v>14578</v>
      </c>
      <c r="C6259" s="18" t="s">
        <v>30</v>
      </c>
      <c r="D6259" s="19">
        <v>101.63</v>
      </c>
    </row>
    <row r="6260" spans="1:4" ht="26.25" x14ac:dyDescent="0.25">
      <c r="A6260" s="18">
        <v>92353</v>
      </c>
      <c r="B6260" s="80" t="s">
        <v>14579</v>
      </c>
      <c r="C6260" s="18" t="s">
        <v>30</v>
      </c>
      <c r="D6260" s="19">
        <v>152.06</v>
      </c>
    </row>
    <row r="6261" spans="1:4" ht="26.25" x14ac:dyDescent="0.25">
      <c r="A6261" s="18">
        <v>92390</v>
      </c>
      <c r="B6261" s="80" t="s">
        <v>14580</v>
      </c>
      <c r="C6261" s="18" t="s">
        <v>30</v>
      </c>
      <c r="D6261" s="19">
        <v>151.96</v>
      </c>
    </row>
    <row r="6262" spans="1:4" ht="26.25" x14ac:dyDescent="0.25">
      <c r="A6262" s="18">
        <v>92355</v>
      </c>
      <c r="B6262" s="80" t="s">
        <v>14581</v>
      </c>
      <c r="C6262" s="18" t="s">
        <v>30</v>
      </c>
      <c r="D6262" s="19">
        <v>193.57</v>
      </c>
    </row>
    <row r="6263" spans="1:4" ht="26.25" x14ac:dyDescent="0.25">
      <c r="A6263" s="18">
        <v>101925</v>
      </c>
      <c r="B6263" s="80" t="s">
        <v>14582</v>
      </c>
      <c r="C6263" s="18" t="s">
        <v>30</v>
      </c>
      <c r="D6263" s="19">
        <v>315.62</v>
      </c>
    </row>
    <row r="6264" spans="1:4" ht="26.25" x14ac:dyDescent="0.25">
      <c r="A6264" s="18">
        <v>101934</v>
      </c>
      <c r="B6264" s="80" t="s">
        <v>14583</v>
      </c>
      <c r="C6264" s="18" t="s">
        <v>30</v>
      </c>
      <c r="D6264" s="19">
        <v>327.38</v>
      </c>
    </row>
    <row r="6265" spans="1:4" ht="26.25" x14ac:dyDescent="0.25">
      <c r="A6265" s="18">
        <v>97541</v>
      </c>
      <c r="B6265" s="80" t="s">
        <v>14584</v>
      </c>
      <c r="C6265" s="18" t="s">
        <v>30</v>
      </c>
      <c r="D6265" s="19">
        <v>31.59</v>
      </c>
    </row>
    <row r="6266" spans="1:4" ht="26.25" x14ac:dyDescent="0.25">
      <c r="A6266" s="18">
        <v>97462</v>
      </c>
      <c r="B6266" s="80" t="s">
        <v>14585</v>
      </c>
      <c r="C6266" s="18" t="s">
        <v>30</v>
      </c>
      <c r="D6266" s="19">
        <v>36.75</v>
      </c>
    </row>
    <row r="6267" spans="1:4" ht="26.25" x14ac:dyDescent="0.25">
      <c r="A6267" s="18">
        <v>97544</v>
      </c>
      <c r="B6267" s="80" t="s">
        <v>14586</v>
      </c>
      <c r="C6267" s="18" t="s">
        <v>30</v>
      </c>
      <c r="D6267" s="19">
        <v>50.32</v>
      </c>
    </row>
    <row r="6268" spans="1:4" ht="26.25" x14ac:dyDescent="0.25">
      <c r="A6268" s="18">
        <v>97500</v>
      </c>
      <c r="B6268" s="80" t="s">
        <v>14587</v>
      </c>
      <c r="C6268" s="18" t="s">
        <v>30</v>
      </c>
      <c r="D6268" s="19">
        <v>34.93</v>
      </c>
    </row>
    <row r="6269" spans="1:4" ht="26.25" x14ac:dyDescent="0.25">
      <c r="A6269" s="18">
        <v>97465</v>
      </c>
      <c r="B6269" s="80" t="s">
        <v>14588</v>
      </c>
      <c r="C6269" s="18" t="s">
        <v>30</v>
      </c>
      <c r="D6269" s="19">
        <v>79.739999999999995</v>
      </c>
    </row>
    <row r="6270" spans="1:4" ht="26.25" x14ac:dyDescent="0.25">
      <c r="A6270" s="18">
        <v>97503</v>
      </c>
      <c r="B6270" s="80" t="s">
        <v>14589</v>
      </c>
      <c r="C6270" s="18" t="s">
        <v>30</v>
      </c>
      <c r="D6270" s="19">
        <v>76.290000000000006</v>
      </c>
    </row>
    <row r="6271" spans="1:4" ht="26.25" x14ac:dyDescent="0.25">
      <c r="A6271" s="18">
        <v>97468</v>
      </c>
      <c r="B6271" s="80" t="s">
        <v>14590</v>
      </c>
      <c r="C6271" s="18" t="s">
        <v>30</v>
      </c>
      <c r="D6271" s="19">
        <v>101.59</v>
      </c>
    </row>
    <row r="6272" spans="1:4" ht="26.25" x14ac:dyDescent="0.25">
      <c r="A6272" s="18">
        <v>97506</v>
      </c>
      <c r="B6272" s="80" t="s">
        <v>14591</v>
      </c>
      <c r="C6272" s="18" t="s">
        <v>30</v>
      </c>
      <c r="D6272" s="19">
        <v>96.08</v>
      </c>
    </row>
    <row r="6273" spans="1:4" ht="26.25" x14ac:dyDescent="0.25">
      <c r="A6273" s="18">
        <v>97444</v>
      </c>
      <c r="B6273" s="80" t="s">
        <v>14592</v>
      </c>
      <c r="C6273" s="18" t="s">
        <v>30</v>
      </c>
      <c r="D6273" s="19">
        <v>175.81</v>
      </c>
    </row>
    <row r="6274" spans="1:4" ht="26.25" x14ac:dyDescent="0.25">
      <c r="A6274" s="18">
        <v>97471</v>
      </c>
      <c r="B6274" s="80" t="s">
        <v>14593</v>
      </c>
      <c r="C6274" s="18" t="s">
        <v>30</v>
      </c>
      <c r="D6274" s="19">
        <v>153.76</v>
      </c>
    </row>
    <row r="6275" spans="1:4" ht="26.25" x14ac:dyDescent="0.25">
      <c r="A6275" s="18">
        <v>97509</v>
      </c>
      <c r="B6275" s="80" t="s">
        <v>14594</v>
      </c>
      <c r="C6275" s="18" t="s">
        <v>30</v>
      </c>
      <c r="D6275" s="19">
        <v>145.80000000000001</v>
      </c>
    </row>
    <row r="6276" spans="1:4" ht="26.25" x14ac:dyDescent="0.25">
      <c r="A6276" s="18">
        <v>97447</v>
      </c>
      <c r="B6276" s="80" t="s">
        <v>14595</v>
      </c>
      <c r="C6276" s="18" t="s">
        <v>30</v>
      </c>
      <c r="D6276" s="19">
        <v>309.23</v>
      </c>
    </row>
    <row r="6277" spans="1:4" ht="26.25" x14ac:dyDescent="0.25">
      <c r="A6277" s="18">
        <v>97475</v>
      </c>
      <c r="B6277" s="80" t="s">
        <v>14596</v>
      </c>
      <c r="C6277" s="18" t="s">
        <v>30</v>
      </c>
      <c r="D6277" s="19">
        <v>292.08</v>
      </c>
    </row>
    <row r="6278" spans="1:4" ht="26.25" x14ac:dyDescent="0.25">
      <c r="A6278" s="18">
        <v>97512</v>
      </c>
      <c r="B6278" s="80" t="s">
        <v>14597</v>
      </c>
      <c r="C6278" s="18" t="s">
        <v>30</v>
      </c>
      <c r="D6278" s="19">
        <v>280.69</v>
      </c>
    </row>
    <row r="6279" spans="1:4" ht="26.25" x14ac:dyDescent="0.25">
      <c r="A6279" s="18">
        <v>97450</v>
      </c>
      <c r="B6279" s="80" t="s">
        <v>14598</v>
      </c>
      <c r="C6279" s="18" t="s">
        <v>30</v>
      </c>
      <c r="D6279" s="19">
        <v>403.91</v>
      </c>
    </row>
    <row r="6280" spans="1:4" ht="26.25" x14ac:dyDescent="0.25">
      <c r="A6280" s="18">
        <v>97478</v>
      </c>
      <c r="B6280" s="80" t="s">
        <v>14599</v>
      </c>
      <c r="C6280" s="18" t="s">
        <v>30</v>
      </c>
      <c r="D6280" s="19">
        <v>392.67</v>
      </c>
    </row>
    <row r="6281" spans="1:4" ht="26.25" x14ac:dyDescent="0.25">
      <c r="A6281" s="18">
        <v>97515</v>
      </c>
      <c r="B6281" s="80" t="s">
        <v>14600</v>
      </c>
      <c r="C6281" s="18" t="s">
        <v>30</v>
      </c>
      <c r="D6281" s="19">
        <v>377.18</v>
      </c>
    </row>
    <row r="6282" spans="1:4" ht="26.25" x14ac:dyDescent="0.25">
      <c r="A6282" s="18">
        <v>92928</v>
      </c>
      <c r="B6282" s="80" t="s">
        <v>14601</v>
      </c>
      <c r="C6282" s="18" t="s">
        <v>30</v>
      </c>
      <c r="D6282" s="19">
        <v>53.37</v>
      </c>
    </row>
    <row r="6283" spans="1:4" ht="26.25" x14ac:dyDescent="0.25">
      <c r="A6283" s="18">
        <v>92943</v>
      </c>
      <c r="B6283" s="80" t="s">
        <v>14602</v>
      </c>
      <c r="C6283" s="18" t="s">
        <v>30</v>
      </c>
      <c r="D6283" s="19">
        <v>43.11</v>
      </c>
    </row>
    <row r="6284" spans="1:4" ht="26.25" x14ac:dyDescent="0.25">
      <c r="A6284" s="18">
        <v>92929</v>
      </c>
      <c r="B6284" s="80" t="s">
        <v>14603</v>
      </c>
      <c r="C6284" s="18" t="s">
        <v>30</v>
      </c>
      <c r="D6284" s="19">
        <v>51.97</v>
      </c>
    </row>
    <row r="6285" spans="1:4" ht="26.25" x14ac:dyDescent="0.25">
      <c r="A6285" s="18">
        <v>92944</v>
      </c>
      <c r="B6285" s="80" t="s">
        <v>14604</v>
      </c>
      <c r="C6285" s="18" t="s">
        <v>30</v>
      </c>
      <c r="D6285" s="19">
        <v>42.29</v>
      </c>
    </row>
    <row r="6286" spans="1:4" ht="26.25" x14ac:dyDescent="0.25">
      <c r="A6286" s="18">
        <v>92930</v>
      </c>
      <c r="B6286" s="80" t="s">
        <v>14605</v>
      </c>
      <c r="C6286" s="18" t="s">
        <v>30</v>
      </c>
      <c r="D6286" s="19">
        <v>50.95</v>
      </c>
    </row>
    <row r="6287" spans="1:4" ht="26.25" x14ac:dyDescent="0.25">
      <c r="A6287" s="18">
        <v>92945</v>
      </c>
      <c r="B6287" s="80" t="s">
        <v>14606</v>
      </c>
      <c r="C6287" s="18" t="s">
        <v>30</v>
      </c>
      <c r="D6287" s="19">
        <v>41.68</v>
      </c>
    </row>
    <row r="6288" spans="1:4" ht="26.25" x14ac:dyDescent="0.25">
      <c r="A6288" s="18">
        <v>92925</v>
      </c>
      <c r="B6288" s="80" t="s">
        <v>14607</v>
      </c>
      <c r="C6288" s="18" t="s">
        <v>30</v>
      </c>
      <c r="D6288" s="19">
        <v>46.08</v>
      </c>
    </row>
    <row r="6289" spans="1:4" ht="26.25" x14ac:dyDescent="0.25">
      <c r="A6289" s="18">
        <v>92940</v>
      </c>
      <c r="B6289" s="80" t="s">
        <v>14608</v>
      </c>
      <c r="C6289" s="18" t="s">
        <v>30</v>
      </c>
      <c r="D6289" s="19">
        <v>37.07</v>
      </c>
    </row>
    <row r="6290" spans="1:4" ht="26.25" x14ac:dyDescent="0.25">
      <c r="A6290" s="18">
        <v>92926</v>
      </c>
      <c r="B6290" s="80" t="s">
        <v>14609</v>
      </c>
      <c r="C6290" s="18" t="s">
        <v>30</v>
      </c>
      <c r="D6290" s="19">
        <v>44.07</v>
      </c>
    </row>
    <row r="6291" spans="1:4" ht="26.25" x14ac:dyDescent="0.25">
      <c r="A6291" s="18">
        <v>92941</v>
      </c>
      <c r="B6291" s="80" t="s">
        <v>14610</v>
      </c>
      <c r="C6291" s="18" t="s">
        <v>30</v>
      </c>
      <c r="D6291" s="19">
        <v>35.86</v>
      </c>
    </row>
    <row r="6292" spans="1:4" ht="26.25" x14ac:dyDescent="0.25">
      <c r="A6292" s="18">
        <v>92927</v>
      </c>
      <c r="B6292" s="80" t="s">
        <v>14611</v>
      </c>
      <c r="C6292" s="18" t="s">
        <v>30</v>
      </c>
      <c r="D6292" s="19">
        <v>45.06</v>
      </c>
    </row>
    <row r="6293" spans="1:4" ht="26.25" x14ac:dyDescent="0.25">
      <c r="A6293" s="18">
        <v>92942</v>
      </c>
      <c r="B6293" s="80" t="s">
        <v>14612</v>
      </c>
      <c r="C6293" s="18" t="s">
        <v>30</v>
      </c>
      <c r="D6293" s="19">
        <v>36.450000000000003</v>
      </c>
    </row>
    <row r="6294" spans="1:4" ht="26.25" x14ac:dyDescent="0.25">
      <c r="A6294" s="18">
        <v>92918</v>
      </c>
      <c r="B6294" s="80" t="s">
        <v>14613</v>
      </c>
      <c r="C6294" s="18" t="s">
        <v>30</v>
      </c>
      <c r="D6294" s="19">
        <v>35.72</v>
      </c>
    </row>
    <row r="6295" spans="1:4" ht="26.25" x14ac:dyDescent="0.25">
      <c r="A6295" s="18">
        <v>92938</v>
      </c>
      <c r="B6295" s="80" t="s">
        <v>14614</v>
      </c>
      <c r="C6295" s="18" t="s">
        <v>30</v>
      </c>
      <c r="D6295" s="19">
        <v>28.11</v>
      </c>
    </row>
    <row r="6296" spans="1:4" ht="26.25" x14ac:dyDescent="0.25">
      <c r="A6296" s="18">
        <v>92920</v>
      </c>
      <c r="B6296" s="80" t="s">
        <v>14615</v>
      </c>
      <c r="C6296" s="18" t="s">
        <v>30</v>
      </c>
      <c r="D6296" s="19">
        <v>36.99</v>
      </c>
    </row>
    <row r="6297" spans="1:4" ht="26.25" x14ac:dyDescent="0.25">
      <c r="A6297" s="18">
        <v>92939</v>
      </c>
      <c r="B6297" s="80" t="s">
        <v>14616</v>
      </c>
      <c r="C6297" s="18" t="s">
        <v>30</v>
      </c>
      <c r="D6297" s="19">
        <v>28.95</v>
      </c>
    </row>
    <row r="6298" spans="1:4" ht="26.25" x14ac:dyDescent="0.25">
      <c r="A6298" s="18">
        <v>92910</v>
      </c>
      <c r="B6298" s="80" t="s">
        <v>14617</v>
      </c>
      <c r="C6298" s="18" t="s">
        <v>30</v>
      </c>
      <c r="D6298" s="19">
        <v>107.45</v>
      </c>
    </row>
    <row r="6299" spans="1:4" ht="26.25" x14ac:dyDescent="0.25">
      <c r="A6299" s="18">
        <v>92934</v>
      </c>
      <c r="B6299" s="80" t="s">
        <v>14618</v>
      </c>
      <c r="C6299" s="18" t="s">
        <v>30</v>
      </c>
      <c r="D6299" s="19">
        <v>104.56</v>
      </c>
    </row>
    <row r="6300" spans="1:4" ht="26.25" x14ac:dyDescent="0.25">
      <c r="A6300" s="18">
        <v>92949</v>
      </c>
      <c r="B6300" s="80" t="s">
        <v>14619</v>
      </c>
      <c r="C6300" s="18" t="s">
        <v>30</v>
      </c>
      <c r="D6300" s="19">
        <v>91.58</v>
      </c>
    </row>
    <row r="6301" spans="1:4" ht="26.25" x14ac:dyDescent="0.25">
      <c r="A6301" s="18">
        <v>92911</v>
      </c>
      <c r="B6301" s="80" t="s">
        <v>14620</v>
      </c>
      <c r="C6301" s="18" t="s">
        <v>30</v>
      </c>
      <c r="D6301" s="19">
        <v>108.32</v>
      </c>
    </row>
    <row r="6302" spans="1:4" ht="26.25" x14ac:dyDescent="0.25">
      <c r="A6302" s="18">
        <v>92935</v>
      </c>
      <c r="B6302" s="80" t="s">
        <v>14621</v>
      </c>
      <c r="C6302" s="18" t="s">
        <v>30</v>
      </c>
      <c r="D6302" s="19">
        <v>106.57</v>
      </c>
    </row>
    <row r="6303" spans="1:4" ht="26.25" x14ac:dyDescent="0.25">
      <c r="A6303" s="18">
        <v>92950</v>
      </c>
      <c r="B6303" s="80" t="s">
        <v>14622</v>
      </c>
      <c r="C6303" s="18" t="s">
        <v>30</v>
      </c>
      <c r="D6303" s="19">
        <v>92.75</v>
      </c>
    </row>
    <row r="6304" spans="1:4" ht="26.25" x14ac:dyDescent="0.25">
      <c r="A6304" s="18">
        <v>92907</v>
      </c>
      <c r="B6304" s="80" t="s">
        <v>14623</v>
      </c>
      <c r="C6304" s="18" t="s">
        <v>30</v>
      </c>
      <c r="D6304" s="19">
        <v>76.37</v>
      </c>
    </row>
    <row r="6305" spans="1:4" ht="26.25" x14ac:dyDescent="0.25">
      <c r="A6305" s="18">
        <v>92931</v>
      </c>
      <c r="B6305" s="80" t="s">
        <v>14624</v>
      </c>
      <c r="C6305" s="18" t="s">
        <v>30</v>
      </c>
      <c r="D6305" s="19">
        <v>71.78</v>
      </c>
    </row>
    <row r="6306" spans="1:4" ht="26.25" x14ac:dyDescent="0.25">
      <c r="A6306" s="18">
        <v>92946</v>
      </c>
      <c r="B6306" s="80" t="s">
        <v>14625</v>
      </c>
      <c r="C6306" s="18" t="s">
        <v>30</v>
      </c>
      <c r="D6306" s="19">
        <v>60.03</v>
      </c>
    </row>
    <row r="6307" spans="1:4" ht="26.25" x14ac:dyDescent="0.25">
      <c r="A6307" s="18">
        <v>92908</v>
      </c>
      <c r="B6307" s="80" t="s">
        <v>14626</v>
      </c>
      <c r="C6307" s="18" t="s">
        <v>30</v>
      </c>
      <c r="D6307" s="19">
        <v>75.680000000000007</v>
      </c>
    </row>
    <row r="6308" spans="1:4" ht="26.25" x14ac:dyDescent="0.25">
      <c r="A6308" s="18">
        <v>92932</v>
      </c>
      <c r="B6308" s="80" t="s">
        <v>14627</v>
      </c>
      <c r="C6308" s="18" t="s">
        <v>30</v>
      </c>
      <c r="D6308" s="19">
        <v>70.19</v>
      </c>
    </row>
    <row r="6309" spans="1:4" ht="26.25" x14ac:dyDescent="0.25">
      <c r="A6309" s="18">
        <v>92947</v>
      </c>
      <c r="B6309" s="80" t="s">
        <v>14628</v>
      </c>
      <c r="C6309" s="18" t="s">
        <v>30</v>
      </c>
      <c r="D6309" s="19">
        <v>59.11</v>
      </c>
    </row>
    <row r="6310" spans="1:4" ht="26.25" x14ac:dyDescent="0.25">
      <c r="A6310" s="18">
        <v>92909</v>
      </c>
      <c r="B6310" s="80" t="s">
        <v>14629</v>
      </c>
      <c r="C6310" s="18" t="s">
        <v>30</v>
      </c>
      <c r="D6310" s="19">
        <v>75.069999999999993</v>
      </c>
    </row>
    <row r="6311" spans="1:4" ht="26.25" x14ac:dyDescent="0.25">
      <c r="A6311" s="18">
        <v>92933</v>
      </c>
      <c r="B6311" s="80" t="s">
        <v>14630</v>
      </c>
      <c r="C6311" s="18" t="s">
        <v>30</v>
      </c>
      <c r="D6311" s="19">
        <v>68.790000000000006</v>
      </c>
    </row>
    <row r="6312" spans="1:4" ht="26.25" x14ac:dyDescent="0.25">
      <c r="A6312" s="18">
        <v>92948</v>
      </c>
      <c r="B6312" s="80" t="s">
        <v>14631</v>
      </c>
      <c r="C6312" s="18" t="s">
        <v>30</v>
      </c>
      <c r="D6312" s="19">
        <v>58.28</v>
      </c>
    </row>
    <row r="6313" spans="1:4" ht="26.25" x14ac:dyDescent="0.25">
      <c r="A6313" s="18">
        <v>92912</v>
      </c>
      <c r="B6313" s="80" t="s">
        <v>14632</v>
      </c>
      <c r="C6313" s="18" t="s">
        <v>30</v>
      </c>
      <c r="D6313" s="19">
        <v>145</v>
      </c>
    </row>
    <row r="6314" spans="1:4" ht="26.25" x14ac:dyDescent="0.25">
      <c r="A6314" s="18">
        <v>92913</v>
      </c>
      <c r="B6314" s="80" t="s">
        <v>14633</v>
      </c>
      <c r="C6314" s="18" t="s">
        <v>30</v>
      </c>
      <c r="D6314" s="19">
        <v>147.16</v>
      </c>
    </row>
    <row r="6315" spans="1:4" ht="26.25" x14ac:dyDescent="0.25">
      <c r="A6315" s="18">
        <v>92936</v>
      </c>
      <c r="B6315" s="80" t="s">
        <v>14634</v>
      </c>
      <c r="C6315" s="18" t="s">
        <v>30</v>
      </c>
      <c r="D6315" s="19">
        <v>148.79</v>
      </c>
    </row>
    <row r="6316" spans="1:4" ht="26.25" x14ac:dyDescent="0.25">
      <c r="A6316" s="18">
        <v>92951</v>
      </c>
      <c r="B6316" s="80" t="s">
        <v>14635</v>
      </c>
      <c r="C6316" s="18" t="s">
        <v>30</v>
      </c>
      <c r="D6316" s="19">
        <v>132.5</v>
      </c>
    </row>
    <row r="6317" spans="1:4" ht="26.25" x14ac:dyDescent="0.25">
      <c r="A6317" s="18">
        <v>92914</v>
      </c>
      <c r="B6317" s="80" t="s">
        <v>14636</v>
      </c>
      <c r="C6317" s="18" t="s">
        <v>30</v>
      </c>
      <c r="D6317" s="19">
        <v>145.86000000000001</v>
      </c>
    </row>
    <row r="6318" spans="1:4" ht="26.25" x14ac:dyDescent="0.25">
      <c r="A6318" s="18">
        <v>92937</v>
      </c>
      <c r="B6318" s="80" t="s">
        <v>14637</v>
      </c>
      <c r="C6318" s="18" t="s">
        <v>30</v>
      </c>
      <c r="D6318" s="19">
        <v>145.80000000000001</v>
      </c>
    </row>
    <row r="6319" spans="1:4" ht="26.25" x14ac:dyDescent="0.25">
      <c r="A6319" s="18">
        <v>92952</v>
      </c>
      <c r="B6319" s="80" t="s">
        <v>14638</v>
      </c>
      <c r="C6319" s="18" t="s">
        <v>30</v>
      </c>
      <c r="D6319" s="19">
        <v>130.75</v>
      </c>
    </row>
    <row r="6320" spans="1:4" ht="26.25" x14ac:dyDescent="0.25">
      <c r="A6320" s="18">
        <v>92953</v>
      </c>
      <c r="B6320" s="80" t="s">
        <v>14639</v>
      </c>
      <c r="C6320" s="18" t="s">
        <v>30</v>
      </c>
      <c r="D6320" s="19">
        <v>22.14</v>
      </c>
    </row>
    <row r="6321" spans="1:4" ht="26.25" x14ac:dyDescent="0.25">
      <c r="A6321" s="18">
        <v>101921</v>
      </c>
      <c r="B6321" s="80" t="s">
        <v>14640</v>
      </c>
      <c r="C6321" s="18" t="s">
        <v>30</v>
      </c>
      <c r="D6321" s="19">
        <v>225.6</v>
      </c>
    </row>
    <row r="6322" spans="1:4" ht="26.25" x14ac:dyDescent="0.25">
      <c r="A6322" s="18">
        <v>101930</v>
      </c>
      <c r="B6322" s="80" t="s">
        <v>14641</v>
      </c>
      <c r="C6322" s="18" t="s">
        <v>30</v>
      </c>
      <c r="D6322" s="19">
        <v>229.49</v>
      </c>
    </row>
    <row r="6323" spans="1:4" ht="26.25" x14ac:dyDescent="0.25">
      <c r="A6323" s="18">
        <v>101922</v>
      </c>
      <c r="B6323" s="80" t="s">
        <v>14642</v>
      </c>
      <c r="C6323" s="18" t="s">
        <v>30</v>
      </c>
      <c r="D6323" s="19">
        <v>224.31</v>
      </c>
    </row>
    <row r="6324" spans="1:4" ht="26.25" x14ac:dyDescent="0.25">
      <c r="A6324" s="18">
        <v>101931</v>
      </c>
      <c r="B6324" s="80" t="s">
        <v>14643</v>
      </c>
      <c r="C6324" s="18" t="s">
        <v>30</v>
      </c>
      <c r="D6324" s="19">
        <v>226.5</v>
      </c>
    </row>
    <row r="6325" spans="1:4" ht="26.25" x14ac:dyDescent="0.25">
      <c r="A6325" s="18">
        <v>101923</v>
      </c>
      <c r="B6325" s="80" t="s">
        <v>14644</v>
      </c>
      <c r="C6325" s="18" t="s">
        <v>30</v>
      </c>
      <c r="D6325" s="19">
        <v>226.89</v>
      </c>
    </row>
    <row r="6326" spans="1:4" ht="26.25" x14ac:dyDescent="0.25">
      <c r="A6326" s="18">
        <v>101932</v>
      </c>
      <c r="B6326" s="80" t="s">
        <v>14645</v>
      </c>
      <c r="C6326" s="18" t="s">
        <v>30</v>
      </c>
      <c r="D6326" s="19">
        <v>232.46</v>
      </c>
    </row>
    <row r="6327" spans="1:4" ht="26.25" x14ac:dyDescent="0.25">
      <c r="A6327" s="18">
        <v>97537</v>
      </c>
      <c r="B6327" s="80" t="s">
        <v>14646</v>
      </c>
      <c r="C6327" s="18" t="s">
        <v>30</v>
      </c>
      <c r="D6327" s="19">
        <v>32.270000000000003</v>
      </c>
    </row>
    <row r="6328" spans="1:4" ht="26.25" x14ac:dyDescent="0.25">
      <c r="A6328" s="18">
        <v>97540</v>
      </c>
      <c r="B6328" s="80" t="s">
        <v>14647</v>
      </c>
      <c r="C6328" s="18" t="s">
        <v>30</v>
      </c>
      <c r="D6328" s="19">
        <v>42.15</v>
      </c>
    </row>
    <row r="6329" spans="1:4" ht="26.25" x14ac:dyDescent="0.25">
      <c r="A6329" s="18">
        <v>97543</v>
      </c>
      <c r="B6329" s="80" t="s">
        <v>14648</v>
      </c>
      <c r="C6329" s="18" t="s">
        <v>30</v>
      </c>
      <c r="D6329" s="19">
        <v>66.86</v>
      </c>
    </row>
    <row r="6330" spans="1:4" ht="26.25" x14ac:dyDescent="0.25">
      <c r="A6330" s="18">
        <v>97461</v>
      </c>
      <c r="B6330" s="80" t="s">
        <v>14649</v>
      </c>
      <c r="C6330" s="18" t="s">
        <v>30</v>
      </c>
      <c r="D6330" s="19">
        <v>46.51</v>
      </c>
    </row>
    <row r="6331" spans="1:4" ht="26.25" x14ac:dyDescent="0.25">
      <c r="A6331" s="18">
        <v>97499</v>
      </c>
      <c r="B6331" s="80" t="s">
        <v>14650</v>
      </c>
      <c r="C6331" s="18" t="s">
        <v>30</v>
      </c>
      <c r="D6331" s="19">
        <v>44</v>
      </c>
    </row>
    <row r="6332" spans="1:4" ht="26.25" x14ac:dyDescent="0.25">
      <c r="A6332" s="18">
        <v>97464</v>
      </c>
      <c r="B6332" s="80" t="s">
        <v>14651</v>
      </c>
      <c r="C6332" s="18" t="s">
        <v>30</v>
      </c>
      <c r="D6332" s="19">
        <v>67.5</v>
      </c>
    </row>
    <row r="6333" spans="1:4" ht="26.25" x14ac:dyDescent="0.25">
      <c r="A6333" s="18">
        <v>97502</v>
      </c>
      <c r="B6333" s="80" t="s">
        <v>14652</v>
      </c>
      <c r="C6333" s="18" t="s">
        <v>30</v>
      </c>
      <c r="D6333" s="19">
        <v>63.07</v>
      </c>
    </row>
    <row r="6334" spans="1:4" ht="26.25" x14ac:dyDescent="0.25">
      <c r="A6334" s="18">
        <v>97467</v>
      </c>
      <c r="B6334" s="80" t="s">
        <v>14653</v>
      </c>
      <c r="C6334" s="18" t="s">
        <v>30</v>
      </c>
      <c r="D6334" s="19">
        <v>85.57</v>
      </c>
    </row>
    <row r="6335" spans="1:4" ht="26.25" x14ac:dyDescent="0.25">
      <c r="A6335" s="18">
        <v>97505</v>
      </c>
      <c r="B6335" s="80" t="s">
        <v>14654</v>
      </c>
      <c r="C6335" s="18" t="s">
        <v>30</v>
      </c>
      <c r="D6335" s="19">
        <v>78.95</v>
      </c>
    </row>
    <row r="6336" spans="1:4" x14ac:dyDescent="0.25">
      <c r="A6336" s="18">
        <v>97443</v>
      </c>
      <c r="B6336" s="80" t="s">
        <v>14655</v>
      </c>
      <c r="C6336" s="18" t="s">
        <v>30</v>
      </c>
      <c r="D6336" s="19">
        <v>147.94999999999999</v>
      </c>
    </row>
    <row r="6337" spans="1:4" ht="26.25" x14ac:dyDescent="0.25">
      <c r="A6337" s="18">
        <v>97470</v>
      </c>
      <c r="B6337" s="80" t="s">
        <v>14656</v>
      </c>
      <c r="C6337" s="18" t="s">
        <v>30</v>
      </c>
      <c r="D6337" s="19">
        <v>127.87</v>
      </c>
    </row>
    <row r="6338" spans="1:4" ht="26.25" x14ac:dyDescent="0.25">
      <c r="A6338" s="18">
        <v>97508</v>
      </c>
      <c r="B6338" s="80" t="s">
        <v>14657</v>
      </c>
      <c r="C6338" s="18" t="s">
        <v>30</v>
      </c>
      <c r="D6338" s="19">
        <v>118.53</v>
      </c>
    </row>
    <row r="6339" spans="1:4" x14ac:dyDescent="0.25">
      <c r="A6339" s="18">
        <v>97446</v>
      </c>
      <c r="B6339" s="80" t="s">
        <v>14658</v>
      </c>
      <c r="C6339" s="18" t="s">
        <v>30</v>
      </c>
      <c r="D6339" s="19">
        <v>252.97</v>
      </c>
    </row>
    <row r="6340" spans="1:4" ht="26.25" x14ac:dyDescent="0.25">
      <c r="A6340" s="18">
        <v>97474</v>
      </c>
      <c r="B6340" s="80" t="s">
        <v>14659</v>
      </c>
      <c r="C6340" s="18" t="s">
        <v>30</v>
      </c>
      <c r="D6340" s="19">
        <v>238.78</v>
      </c>
    </row>
    <row r="6341" spans="1:4" ht="26.25" x14ac:dyDescent="0.25">
      <c r="A6341" s="18">
        <v>97511</v>
      </c>
      <c r="B6341" s="80" t="s">
        <v>14660</v>
      </c>
      <c r="C6341" s="18" t="s">
        <v>30</v>
      </c>
      <c r="D6341" s="19">
        <v>225.34</v>
      </c>
    </row>
    <row r="6342" spans="1:4" x14ac:dyDescent="0.25">
      <c r="A6342" s="18">
        <v>97449</v>
      </c>
      <c r="B6342" s="80" t="s">
        <v>14661</v>
      </c>
      <c r="C6342" s="18" t="s">
        <v>30</v>
      </c>
      <c r="D6342" s="19">
        <v>327.39999999999998</v>
      </c>
    </row>
    <row r="6343" spans="1:4" ht="26.25" x14ac:dyDescent="0.25">
      <c r="A6343" s="18">
        <v>97477</v>
      </c>
      <c r="B6343" s="80" t="s">
        <v>14662</v>
      </c>
      <c r="C6343" s="18" t="s">
        <v>30</v>
      </c>
      <c r="D6343" s="19">
        <v>319.08999999999997</v>
      </c>
    </row>
    <row r="6344" spans="1:4" ht="26.25" x14ac:dyDescent="0.25">
      <c r="A6344" s="18">
        <v>97514</v>
      </c>
      <c r="B6344" s="80" t="s">
        <v>14663</v>
      </c>
      <c r="C6344" s="18" t="s">
        <v>30</v>
      </c>
      <c r="D6344" s="19">
        <v>301.55</v>
      </c>
    </row>
    <row r="6345" spans="1:4" ht="26.25" x14ac:dyDescent="0.25">
      <c r="A6345" s="18">
        <v>101920</v>
      </c>
      <c r="B6345" s="80" t="s">
        <v>14664</v>
      </c>
      <c r="C6345" s="18" t="s">
        <v>30</v>
      </c>
      <c r="D6345" s="19">
        <v>200.73</v>
      </c>
    </row>
    <row r="6346" spans="1:4" ht="26.25" x14ac:dyDescent="0.25">
      <c r="A6346" s="18">
        <v>101929</v>
      </c>
      <c r="B6346" s="80" t="s">
        <v>14665</v>
      </c>
      <c r="C6346" s="18" t="s">
        <v>30</v>
      </c>
      <c r="D6346" s="19">
        <v>208.57</v>
      </c>
    </row>
    <row r="6347" spans="1:4" ht="26.25" x14ac:dyDescent="0.25">
      <c r="A6347" s="18">
        <v>92693</v>
      </c>
      <c r="B6347" s="80" t="s">
        <v>14666</v>
      </c>
      <c r="C6347" s="18" t="s">
        <v>30</v>
      </c>
      <c r="D6347" s="19">
        <v>15.33</v>
      </c>
    </row>
    <row r="6348" spans="1:4" ht="26.25" x14ac:dyDescent="0.25">
      <c r="A6348" s="18">
        <v>92695</v>
      </c>
      <c r="B6348" s="80" t="s">
        <v>14667</v>
      </c>
      <c r="C6348" s="18" t="s">
        <v>30</v>
      </c>
      <c r="D6348" s="19">
        <v>24.03</v>
      </c>
    </row>
    <row r="6349" spans="1:4" ht="26.25" x14ac:dyDescent="0.25">
      <c r="A6349" s="18">
        <v>92697</v>
      </c>
      <c r="B6349" s="80" t="s">
        <v>14668</v>
      </c>
      <c r="C6349" s="18" t="s">
        <v>30</v>
      </c>
      <c r="D6349" s="19">
        <v>39</v>
      </c>
    </row>
    <row r="6350" spans="1:4" ht="26.25" x14ac:dyDescent="0.25">
      <c r="A6350" s="18">
        <v>92658</v>
      </c>
      <c r="B6350" s="80" t="s">
        <v>14669</v>
      </c>
      <c r="C6350" s="18" t="s">
        <v>30</v>
      </c>
      <c r="D6350" s="19">
        <v>29.45</v>
      </c>
    </row>
    <row r="6351" spans="1:4" ht="26.25" x14ac:dyDescent="0.25">
      <c r="A6351" s="18">
        <v>92660</v>
      </c>
      <c r="B6351" s="80" t="s">
        <v>14670</v>
      </c>
      <c r="C6351" s="18" t="s">
        <v>30</v>
      </c>
      <c r="D6351" s="19">
        <v>36.49</v>
      </c>
    </row>
    <row r="6352" spans="1:4" ht="26.25" x14ac:dyDescent="0.25">
      <c r="A6352" s="18">
        <v>92662</v>
      </c>
      <c r="B6352" s="80" t="s">
        <v>14671</v>
      </c>
      <c r="C6352" s="18" t="s">
        <v>30</v>
      </c>
      <c r="D6352" s="19">
        <v>42.59</v>
      </c>
    </row>
    <row r="6353" spans="1:4" ht="26.25" x14ac:dyDescent="0.25">
      <c r="A6353" s="18">
        <v>92664</v>
      </c>
      <c r="B6353" s="80" t="s">
        <v>14672</v>
      </c>
      <c r="C6353" s="18" t="s">
        <v>30</v>
      </c>
      <c r="D6353" s="19">
        <v>57.29</v>
      </c>
    </row>
    <row r="6354" spans="1:4" ht="26.25" x14ac:dyDescent="0.25">
      <c r="A6354" s="18">
        <v>92666</v>
      </c>
      <c r="B6354" s="80" t="s">
        <v>14673</v>
      </c>
      <c r="C6354" s="18" t="s">
        <v>30</v>
      </c>
      <c r="D6354" s="19">
        <v>90.11</v>
      </c>
    </row>
    <row r="6355" spans="1:4" ht="26.25" x14ac:dyDescent="0.25">
      <c r="A6355" s="18">
        <v>92668</v>
      </c>
      <c r="B6355" s="80" t="s">
        <v>14674</v>
      </c>
      <c r="C6355" s="18" t="s">
        <v>30</v>
      </c>
      <c r="D6355" s="19">
        <v>126.57</v>
      </c>
    </row>
    <row r="6356" spans="1:4" ht="26.25" x14ac:dyDescent="0.25">
      <c r="A6356" s="18">
        <v>92370</v>
      </c>
      <c r="B6356" s="80" t="s">
        <v>14675</v>
      </c>
      <c r="C6356" s="18" t="s">
        <v>30</v>
      </c>
      <c r="D6356" s="19">
        <v>37.9</v>
      </c>
    </row>
    <row r="6357" spans="1:4" ht="26.25" x14ac:dyDescent="0.25">
      <c r="A6357" s="18">
        <v>92372</v>
      </c>
      <c r="B6357" s="80" t="s">
        <v>14676</v>
      </c>
      <c r="C6357" s="18" t="s">
        <v>30</v>
      </c>
      <c r="D6357" s="19">
        <v>46.09</v>
      </c>
    </row>
    <row r="6358" spans="1:4" ht="26.25" x14ac:dyDescent="0.25">
      <c r="A6358" s="18">
        <v>92374</v>
      </c>
      <c r="B6358" s="80" t="s">
        <v>14677</v>
      </c>
      <c r="C6358" s="18" t="s">
        <v>30</v>
      </c>
      <c r="D6358" s="19">
        <v>53.51</v>
      </c>
    </row>
    <row r="6359" spans="1:4" ht="26.25" x14ac:dyDescent="0.25">
      <c r="A6359" s="18">
        <v>92345</v>
      </c>
      <c r="B6359" s="80" t="s">
        <v>14678</v>
      </c>
      <c r="C6359" s="18" t="s">
        <v>30</v>
      </c>
      <c r="D6359" s="19">
        <v>73.31</v>
      </c>
    </row>
    <row r="6360" spans="1:4" ht="26.25" x14ac:dyDescent="0.25">
      <c r="A6360" s="18">
        <v>92376</v>
      </c>
      <c r="B6360" s="80" t="s">
        <v>14679</v>
      </c>
      <c r="C6360" s="18" t="s">
        <v>30</v>
      </c>
      <c r="D6360" s="19">
        <v>69.849999999999994</v>
      </c>
    </row>
    <row r="6361" spans="1:4" ht="26.25" x14ac:dyDescent="0.25">
      <c r="A6361" s="18">
        <v>92347</v>
      </c>
      <c r="B6361" s="80" t="s">
        <v>14680</v>
      </c>
      <c r="C6361" s="18" t="s">
        <v>30</v>
      </c>
      <c r="D6361" s="19">
        <v>105.22</v>
      </c>
    </row>
    <row r="6362" spans="1:4" ht="26.25" x14ac:dyDescent="0.25">
      <c r="A6362" s="18">
        <v>92378</v>
      </c>
      <c r="B6362" s="80" t="s">
        <v>14681</v>
      </c>
      <c r="C6362" s="18" t="s">
        <v>30</v>
      </c>
      <c r="D6362" s="19">
        <v>105.16</v>
      </c>
    </row>
    <row r="6363" spans="1:4" ht="26.25" x14ac:dyDescent="0.25">
      <c r="A6363" s="18">
        <v>92349</v>
      </c>
      <c r="B6363" s="80" t="s">
        <v>14682</v>
      </c>
      <c r="C6363" s="18" t="s">
        <v>30</v>
      </c>
      <c r="D6363" s="19">
        <v>140.77000000000001</v>
      </c>
    </row>
    <row r="6364" spans="1:4" ht="26.25" x14ac:dyDescent="0.25">
      <c r="A6364" s="18">
        <v>92380</v>
      </c>
      <c r="B6364" s="80" t="s">
        <v>14683</v>
      </c>
      <c r="C6364" s="18" t="s">
        <v>30</v>
      </c>
      <c r="D6364" s="19">
        <v>144.1</v>
      </c>
    </row>
    <row r="6365" spans="1:4" x14ac:dyDescent="0.25">
      <c r="A6365" s="18">
        <v>101917</v>
      </c>
      <c r="B6365" s="80" t="s">
        <v>14684</v>
      </c>
      <c r="C6365" s="18" t="s">
        <v>30</v>
      </c>
      <c r="D6365" s="19">
        <v>181.33</v>
      </c>
    </row>
    <row r="6366" spans="1:4" ht="26.25" x14ac:dyDescent="0.25">
      <c r="A6366" s="18">
        <v>101924</v>
      </c>
      <c r="B6366" s="80" t="s">
        <v>14685</v>
      </c>
      <c r="C6366" s="18" t="s">
        <v>30</v>
      </c>
      <c r="D6366" s="19">
        <v>189.06</v>
      </c>
    </row>
    <row r="6367" spans="1:4" ht="26.25" x14ac:dyDescent="0.25">
      <c r="A6367" s="18">
        <v>101933</v>
      </c>
      <c r="B6367" s="80" t="s">
        <v>14686</v>
      </c>
      <c r="C6367" s="18" t="s">
        <v>30</v>
      </c>
      <c r="D6367" s="19">
        <v>196.9</v>
      </c>
    </row>
    <row r="6368" spans="1:4" ht="26.25" x14ac:dyDescent="0.25">
      <c r="A6368" s="18">
        <v>92692</v>
      </c>
      <c r="B6368" s="80" t="s">
        <v>14687</v>
      </c>
      <c r="C6368" s="18" t="s">
        <v>30</v>
      </c>
      <c r="D6368" s="19">
        <v>14.92</v>
      </c>
    </row>
    <row r="6369" spans="1:4" ht="26.25" x14ac:dyDescent="0.25">
      <c r="A6369" s="18">
        <v>92694</v>
      </c>
      <c r="B6369" s="80" t="s">
        <v>14688</v>
      </c>
      <c r="C6369" s="18" t="s">
        <v>30</v>
      </c>
      <c r="D6369" s="19">
        <v>23.62</v>
      </c>
    </row>
    <row r="6370" spans="1:4" ht="26.25" x14ac:dyDescent="0.25">
      <c r="A6370" s="18">
        <v>92696</v>
      </c>
      <c r="B6370" s="80" t="s">
        <v>14689</v>
      </c>
      <c r="C6370" s="18" t="s">
        <v>30</v>
      </c>
      <c r="D6370" s="19">
        <v>37.130000000000003</v>
      </c>
    </row>
    <row r="6371" spans="1:4" ht="26.25" x14ac:dyDescent="0.25">
      <c r="A6371" s="18">
        <v>92657</v>
      </c>
      <c r="B6371" s="80" t="s">
        <v>14690</v>
      </c>
      <c r="C6371" s="18" t="s">
        <v>30</v>
      </c>
      <c r="D6371" s="19">
        <v>27.58</v>
      </c>
    </row>
    <row r="6372" spans="1:4" ht="26.25" x14ac:dyDescent="0.25">
      <c r="A6372" s="18">
        <v>92659</v>
      </c>
      <c r="B6372" s="80" t="s">
        <v>14691</v>
      </c>
      <c r="C6372" s="18" t="s">
        <v>30</v>
      </c>
      <c r="D6372" s="19">
        <v>34.75</v>
      </c>
    </row>
    <row r="6373" spans="1:4" ht="26.25" x14ac:dyDescent="0.25">
      <c r="A6373" s="18">
        <v>92661</v>
      </c>
      <c r="B6373" s="80" t="s">
        <v>14692</v>
      </c>
      <c r="C6373" s="18" t="s">
        <v>30</v>
      </c>
      <c r="D6373" s="19">
        <v>42.25</v>
      </c>
    </row>
    <row r="6374" spans="1:4" ht="26.25" x14ac:dyDescent="0.25">
      <c r="A6374" s="18">
        <v>92663</v>
      </c>
      <c r="B6374" s="80" t="s">
        <v>14693</v>
      </c>
      <c r="C6374" s="18" t="s">
        <v>30</v>
      </c>
      <c r="D6374" s="19">
        <v>57.32</v>
      </c>
    </row>
    <row r="6375" spans="1:4" ht="26.25" x14ac:dyDescent="0.25">
      <c r="A6375" s="18">
        <v>92665</v>
      </c>
      <c r="B6375" s="80" t="s">
        <v>14694</v>
      </c>
      <c r="C6375" s="18" t="s">
        <v>30</v>
      </c>
      <c r="D6375" s="19">
        <v>79.709999999999994</v>
      </c>
    </row>
    <row r="6376" spans="1:4" ht="26.25" x14ac:dyDescent="0.25">
      <c r="A6376" s="18">
        <v>92667</v>
      </c>
      <c r="B6376" s="80" t="s">
        <v>14695</v>
      </c>
      <c r="C6376" s="18" t="s">
        <v>30</v>
      </c>
      <c r="D6376" s="19">
        <v>117.31</v>
      </c>
    </row>
    <row r="6377" spans="1:4" ht="26.25" x14ac:dyDescent="0.25">
      <c r="A6377" s="18">
        <v>92369</v>
      </c>
      <c r="B6377" s="80" t="s">
        <v>14696</v>
      </c>
      <c r="C6377" s="18" t="s">
        <v>30</v>
      </c>
      <c r="D6377" s="19">
        <v>36.03</v>
      </c>
    </row>
    <row r="6378" spans="1:4" ht="26.25" x14ac:dyDescent="0.25">
      <c r="A6378" s="18">
        <v>92371</v>
      </c>
      <c r="B6378" s="80" t="s">
        <v>14697</v>
      </c>
      <c r="C6378" s="18" t="s">
        <v>30</v>
      </c>
      <c r="D6378" s="19">
        <v>44.35</v>
      </c>
    </row>
    <row r="6379" spans="1:4" ht="26.25" x14ac:dyDescent="0.25">
      <c r="A6379" s="18">
        <v>92373</v>
      </c>
      <c r="B6379" s="80" t="s">
        <v>14698</v>
      </c>
      <c r="C6379" s="18" t="s">
        <v>30</v>
      </c>
      <c r="D6379" s="19">
        <v>53.17</v>
      </c>
    </row>
    <row r="6380" spans="1:4" ht="26.25" x14ac:dyDescent="0.25">
      <c r="A6380" s="18">
        <v>92344</v>
      </c>
      <c r="B6380" s="80" t="s">
        <v>14699</v>
      </c>
      <c r="C6380" s="18" t="s">
        <v>30</v>
      </c>
      <c r="D6380" s="19">
        <v>73.34</v>
      </c>
    </row>
    <row r="6381" spans="1:4" ht="26.25" x14ac:dyDescent="0.25">
      <c r="A6381" s="18">
        <v>92375</v>
      </c>
      <c r="B6381" s="80" t="s">
        <v>14700</v>
      </c>
      <c r="C6381" s="18" t="s">
        <v>30</v>
      </c>
      <c r="D6381" s="19">
        <v>69.88</v>
      </c>
    </row>
    <row r="6382" spans="1:4" ht="26.25" x14ac:dyDescent="0.25">
      <c r="A6382" s="18">
        <v>92346</v>
      </c>
      <c r="B6382" s="80" t="s">
        <v>14701</v>
      </c>
      <c r="C6382" s="18" t="s">
        <v>30</v>
      </c>
      <c r="D6382" s="19">
        <v>94.82</v>
      </c>
    </row>
    <row r="6383" spans="1:4" ht="26.25" x14ac:dyDescent="0.25">
      <c r="A6383" s="18">
        <v>92377</v>
      </c>
      <c r="B6383" s="80" t="s">
        <v>14702</v>
      </c>
      <c r="C6383" s="18" t="s">
        <v>30</v>
      </c>
      <c r="D6383" s="19">
        <v>94.76</v>
      </c>
    </row>
    <row r="6384" spans="1:4" ht="26.25" x14ac:dyDescent="0.25">
      <c r="A6384" s="18">
        <v>92348</v>
      </c>
      <c r="B6384" s="80" t="s">
        <v>14703</v>
      </c>
      <c r="C6384" s="18" t="s">
        <v>30</v>
      </c>
      <c r="D6384" s="19">
        <v>131.51</v>
      </c>
    </row>
    <row r="6385" spans="1:4" ht="26.25" x14ac:dyDescent="0.25">
      <c r="A6385" s="18">
        <v>92379</v>
      </c>
      <c r="B6385" s="80" t="s">
        <v>14704</v>
      </c>
      <c r="C6385" s="18" t="s">
        <v>30</v>
      </c>
      <c r="D6385" s="19">
        <v>134.84</v>
      </c>
    </row>
    <row r="6386" spans="1:4" x14ac:dyDescent="0.25">
      <c r="A6386" s="18">
        <v>106677</v>
      </c>
      <c r="B6386" s="80" t="s">
        <v>14705</v>
      </c>
      <c r="C6386" s="18" t="s">
        <v>30</v>
      </c>
      <c r="D6386" s="19">
        <v>965.92</v>
      </c>
    </row>
    <row r="6387" spans="1:4" x14ac:dyDescent="0.25">
      <c r="A6387" s="18">
        <v>95696</v>
      </c>
      <c r="B6387" s="80" t="s">
        <v>14706</v>
      </c>
      <c r="C6387" s="18" t="s">
        <v>30</v>
      </c>
      <c r="D6387" s="19">
        <v>46.41</v>
      </c>
    </row>
    <row r="6388" spans="1:4" ht="26.25" x14ac:dyDescent="0.25">
      <c r="A6388" s="18">
        <v>92335</v>
      </c>
      <c r="B6388" s="80" t="s">
        <v>14707</v>
      </c>
      <c r="C6388" s="18" t="s">
        <v>37</v>
      </c>
      <c r="D6388" s="19">
        <v>91.57</v>
      </c>
    </row>
    <row r="6389" spans="1:4" ht="26.25" x14ac:dyDescent="0.25">
      <c r="A6389" s="18">
        <v>92336</v>
      </c>
      <c r="B6389" s="80" t="s">
        <v>14708</v>
      </c>
      <c r="C6389" s="18" t="s">
        <v>37</v>
      </c>
      <c r="D6389" s="19">
        <v>110.39</v>
      </c>
    </row>
    <row r="6390" spans="1:4" ht="26.25" x14ac:dyDescent="0.25">
      <c r="A6390" s="18">
        <v>92337</v>
      </c>
      <c r="B6390" s="80" t="s">
        <v>14709</v>
      </c>
      <c r="C6390" s="18" t="s">
        <v>37</v>
      </c>
      <c r="D6390" s="19">
        <v>143.46</v>
      </c>
    </row>
    <row r="6391" spans="1:4" ht="26.25" x14ac:dyDescent="0.25">
      <c r="A6391" s="18">
        <v>92687</v>
      </c>
      <c r="B6391" s="80" t="s">
        <v>14710</v>
      </c>
      <c r="C6391" s="18" t="s">
        <v>37</v>
      </c>
      <c r="D6391" s="19">
        <v>28.1</v>
      </c>
    </row>
    <row r="6392" spans="1:4" ht="26.25" x14ac:dyDescent="0.25">
      <c r="A6392" s="18">
        <v>92688</v>
      </c>
      <c r="B6392" s="80" t="s">
        <v>14711</v>
      </c>
      <c r="C6392" s="18" t="s">
        <v>37</v>
      </c>
      <c r="D6392" s="19">
        <v>39.590000000000003</v>
      </c>
    </row>
    <row r="6393" spans="1:4" ht="26.25" x14ac:dyDescent="0.25">
      <c r="A6393" s="18">
        <v>97536</v>
      </c>
      <c r="B6393" s="80" t="s">
        <v>14712</v>
      </c>
      <c r="C6393" s="18" t="s">
        <v>37</v>
      </c>
      <c r="D6393" s="19">
        <v>60.95</v>
      </c>
    </row>
    <row r="6394" spans="1:4" ht="26.25" x14ac:dyDescent="0.25">
      <c r="A6394" s="18">
        <v>97535</v>
      </c>
      <c r="B6394" s="80" t="s">
        <v>14713</v>
      </c>
      <c r="C6394" s="18" t="s">
        <v>37</v>
      </c>
      <c r="D6394" s="19">
        <v>49.3</v>
      </c>
    </row>
    <row r="6395" spans="1:4" ht="26.25" x14ac:dyDescent="0.25">
      <c r="A6395" s="18">
        <v>92652</v>
      </c>
      <c r="B6395" s="80" t="s">
        <v>14714</v>
      </c>
      <c r="C6395" s="18" t="s">
        <v>37</v>
      </c>
      <c r="D6395" s="19">
        <v>60.03</v>
      </c>
    </row>
    <row r="6396" spans="1:4" ht="26.25" x14ac:dyDescent="0.25">
      <c r="A6396" s="18">
        <v>92653</v>
      </c>
      <c r="B6396" s="80" t="s">
        <v>14715</v>
      </c>
      <c r="C6396" s="18" t="s">
        <v>37</v>
      </c>
      <c r="D6396" s="19">
        <v>68.89</v>
      </c>
    </row>
    <row r="6397" spans="1:4" ht="26.25" x14ac:dyDescent="0.25">
      <c r="A6397" s="18">
        <v>92654</v>
      </c>
      <c r="B6397" s="80" t="s">
        <v>14716</v>
      </c>
      <c r="C6397" s="18" t="s">
        <v>37</v>
      </c>
      <c r="D6397" s="19">
        <v>94.04</v>
      </c>
    </row>
    <row r="6398" spans="1:4" ht="26.25" x14ac:dyDescent="0.25">
      <c r="A6398" s="18">
        <v>92655</v>
      </c>
      <c r="B6398" s="80" t="s">
        <v>14717</v>
      </c>
      <c r="C6398" s="18" t="s">
        <v>37</v>
      </c>
      <c r="D6398" s="19">
        <v>115.21</v>
      </c>
    </row>
    <row r="6399" spans="1:4" ht="26.25" x14ac:dyDescent="0.25">
      <c r="A6399" s="18">
        <v>92656</v>
      </c>
      <c r="B6399" s="80" t="s">
        <v>14718</v>
      </c>
      <c r="C6399" s="18" t="s">
        <v>37</v>
      </c>
      <c r="D6399" s="19">
        <v>150.63</v>
      </c>
    </row>
    <row r="6400" spans="1:4" ht="26.25" x14ac:dyDescent="0.25">
      <c r="A6400" s="18">
        <v>101918</v>
      </c>
      <c r="B6400" s="80" t="s">
        <v>14719</v>
      </c>
      <c r="C6400" s="18" t="s">
        <v>37</v>
      </c>
      <c r="D6400" s="19">
        <v>207.88</v>
      </c>
    </row>
    <row r="6401" spans="1:4" ht="26.25" x14ac:dyDescent="0.25">
      <c r="A6401" s="18">
        <v>101927</v>
      </c>
      <c r="B6401" s="80" t="s">
        <v>14720</v>
      </c>
      <c r="C6401" s="18" t="s">
        <v>37</v>
      </c>
      <c r="D6401" s="19">
        <v>193.75</v>
      </c>
    </row>
    <row r="6402" spans="1:4" ht="26.25" x14ac:dyDescent="0.25">
      <c r="A6402" s="18">
        <v>97498</v>
      </c>
      <c r="B6402" s="80" t="s">
        <v>14721</v>
      </c>
      <c r="C6402" s="18" t="s">
        <v>37</v>
      </c>
      <c r="D6402" s="19">
        <v>44.62</v>
      </c>
    </row>
    <row r="6403" spans="1:4" ht="26.25" x14ac:dyDescent="0.25">
      <c r="A6403" s="18">
        <v>92364</v>
      </c>
      <c r="B6403" s="80" t="s">
        <v>14722</v>
      </c>
      <c r="C6403" s="18" t="s">
        <v>37</v>
      </c>
      <c r="D6403" s="19">
        <v>54.99</v>
      </c>
    </row>
    <row r="6404" spans="1:4" ht="26.25" x14ac:dyDescent="0.25">
      <c r="A6404" s="18">
        <v>92365</v>
      </c>
      <c r="B6404" s="80" t="s">
        <v>14723</v>
      </c>
      <c r="C6404" s="18" t="s">
        <v>37</v>
      </c>
      <c r="D6404" s="19">
        <v>63.44</v>
      </c>
    </row>
    <row r="6405" spans="1:4" ht="26.25" x14ac:dyDescent="0.25">
      <c r="A6405" s="18">
        <v>92341</v>
      </c>
      <c r="B6405" s="80" t="s">
        <v>14724</v>
      </c>
      <c r="C6405" s="18" t="s">
        <v>37</v>
      </c>
      <c r="D6405" s="19">
        <v>103.3</v>
      </c>
    </row>
    <row r="6406" spans="1:4" ht="26.25" x14ac:dyDescent="0.25">
      <c r="A6406" s="18">
        <v>92366</v>
      </c>
      <c r="B6406" s="80" t="s">
        <v>14725</v>
      </c>
      <c r="C6406" s="18" t="s">
        <v>37</v>
      </c>
      <c r="D6406" s="19">
        <v>88.1</v>
      </c>
    </row>
    <row r="6407" spans="1:4" ht="26.25" x14ac:dyDescent="0.25">
      <c r="A6407" s="18">
        <v>92342</v>
      </c>
      <c r="B6407" s="80" t="s">
        <v>14726</v>
      </c>
      <c r="C6407" s="18" t="s">
        <v>37</v>
      </c>
      <c r="D6407" s="19">
        <v>123.38</v>
      </c>
    </row>
    <row r="6408" spans="1:4" ht="26.25" x14ac:dyDescent="0.25">
      <c r="A6408" s="18">
        <v>92367</v>
      </c>
      <c r="B6408" s="80" t="s">
        <v>14727</v>
      </c>
      <c r="C6408" s="18" t="s">
        <v>37</v>
      </c>
      <c r="D6408" s="19">
        <v>108.5</v>
      </c>
    </row>
    <row r="6409" spans="1:4" ht="26.25" x14ac:dyDescent="0.25">
      <c r="A6409" s="18">
        <v>92343</v>
      </c>
      <c r="B6409" s="80" t="s">
        <v>14728</v>
      </c>
      <c r="C6409" s="18" t="s">
        <v>37</v>
      </c>
      <c r="D6409" s="19">
        <v>157.71</v>
      </c>
    </row>
    <row r="6410" spans="1:4" ht="26.25" x14ac:dyDescent="0.25">
      <c r="A6410" s="18">
        <v>92368</v>
      </c>
      <c r="B6410" s="80" t="s">
        <v>14729</v>
      </c>
      <c r="C6410" s="18" t="s">
        <v>37</v>
      </c>
      <c r="D6410" s="19">
        <v>143.15</v>
      </c>
    </row>
    <row r="6411" spans="1:4" ht="26.25" x14ac:dyDescent="0.25">
      <c r="A6411" s="18">
        <v>92689</v>
      </c>
      <c r="B6411" s="80" t="s">
        <v>14730</v>
      </c>
      <c r="C6411" s="18" t="s">
        <v>37</v>
      </c>
      <c r="D6411" s="19">
        <v>45.5</v>
      </c>
    </row>
    <row r="6412" spans="1:4" ht="26.25" x14ac:dyDescent="0.25">
      <c r="A6412" s="18">
        <v>92690</v>
      </c>
      <c r="B6412" s="80" t="s">
        <v>14731</v>
      </c>
      <c r="C6412" s="18" t="s">
        <v>37</v>
      </c>
      <c r="D6412" s="19">
        <v>65.52</v>
      </c>
    </row>
    <row r="6413" spans="1:4" ht="26.25" x14ac:dyDescent="0.25">
      <c r="A6413" s="18">
        <v>92691</v>
      </c>
      <c r="B6413" s="80" t="s">
        <v>14732</v>
      </c>
      <c r="C6413" s="18" t="s">
        <v>37</v>
      </c>
      <c r="D6413" s="19">
        <v>87.56</v>
      </c>
    </row>
    <row r="6414" spans="1:4" ht="26.25" x14ac:dyDescent="0.25">
      <c r="A6414" s="18">
        <v>92359</v>
      </c>
      <c r="B6414" s="80" t="s">
        <v>14733</v>
      </c>
      <c r="C6414" s="18" t="s">
        <v>37</v>
      </c>
      <c r="D6414" s="19">
        <v>59.3</v>
      </c>
    </row>
    <row r="6415" spans="1:4" ht="26.25" x14ac:dyDescent="0.25">
      <c r="A6415" s="18">
        <v>92645</v>
      </c>
      <c r="B6415" s="80" t="s">
        <v>14734</v>
      </c>
      <c r="C6415" s="18" t="s">
        <v>37</v>
      </c>
      <c r="D6415" s="19">
        <v>63.35</v>
      </c>
    </row>
    <row r="6416" spans="1:4" ht="26.25" x14ac:dyDescent="0.25">
      <c r="A6416" s="18">
        <v>92360</v>
      </c>
      <c r="B6416" s="80" t="s">
        <v>14735</v>
      </c>
      <c r="C6416" s="18" t="s">
        <v>37</v>
      </c>
      <c r="D6416" s="19">
        <v>79.12</v>
      </c>
    </row>
    <row r="6417" spans="1:4" ht="26.25" x14ac:dyDescent="0.25">
      <c r="A6417" s="18">
        <v>92646</v>
      </c>
      <c r="B6417" s="80" t="s">
        <v>14736</v>
      </c>
      <c r="C6417" s="18" t="s">
        <v>37</v>
      </c>
      <c r="D6417" s="19">
        <v>83.18</v>
      </c>
    </row>
    <row r="6418" spans="1:4" ht="26.25" x14ac:dyDescent="0.25">
      <c r="A6418" s="18">
        <v>95697</v>
      </c>
      <c r="B6418" s="80" t="s">
        <v>14737</v>
      </c>
      <c r="C6418" s="18" t="s">
        <v>37</v>
      </c>
      <c r="D6418" s="19">
        <v>87.09</v>
      </c>
    </row>
    <row r="6419" spans="1:4" ht="26.25" x14ac:dyDescent="0.25">
      <c r="A6419" s="18">
        <v>92648</v>
      </c>
      <c r="B6419" s="80" t="s">
        <v>14738</v>
      </c>
      <c r="C6419" s="18" t="s">
        <v>37</v>
      </c>
      <c r="D6419" s="19">
        <v>91.15</v>
      </c>
    </row>
    <row r="6420" spans="1:4" ht="26.25" x14ac:dyDescent="0.25">
      <c r="A6420" s="18">
        <v>92338</v>
      </c>
      <c r="B6420" s="80" t="s">
        <v>14739</v>
      </c>
      <c r="C6420" s="18" t="s">
        <v>37</v>
      </c>
      <c r="D6420" s="19">
        <v>130.99</v>
      </c>
    </row>
    <row r="6421" spans="1:4" ht="26.25" x14ac:dyDescent="0.25">
      <c r="A6421" s="18">
        <v>92361</v>
      </c>
      <c r="B6421" s="80" t="s">
        <v>14740</v>
      </c>
      <c r="C6421" s="18" t="s">
        <v>37</v>
      </c>
      <c r="D6421" s="19">
        <v>106.97</v>
      </c>
    </row>
    <row r="6422" spans="1:4" ht="26.25" x14ac:dyDescent="0.25">
      <c r="A6422" s="18">
        <v>92649</v>
      </c>
      <c r="B6422" s="80" t="s">
        <v>14741</v>
      </c>
      <c r="C6422" s="18" t="s">
        <v>37</v>
      </c>
      <c r="D6422" s="19">
        <v>111.04</v>
      </c>
    </row>
    <row r="6423" spans="1:4" ht="26.25" x14ac:dyDescent="0.25">
      <c r="A6423" s="18">
        <v>92339</v>
      </c>
      <c r="B6423" s="80" t="s">
        <v>14742</v>
      </c>
      <c r="C6423" s="18" t="s">
        <v>37</v>
      </c>
      <c r="D6423" s="19">
        <v>192.74</v>
      </c>
    </row>
    <row r="6424" spans="1:4" ht="26.25" x14ac:dyDescent="0.25">
      <c r="A6424" s="18">
        <v>92362</v>
      </c>
      <c r="B6424" s="80" t="s">
        <v>14743</v>
      </c>
      <c r="C6424" s="18" t="s">
        <v>37</v>
      </c>
      <c r="D6424" s="19">
        <v>170.44</v>
      </c>
    </row>
    <row r="6425" spans="1:4" ht="26.25" x14ac:dyDescent="0.25">
      <c r="A6425" s="18">
        <v>92650</v>
      </c>
      <c r="B6425" s="80" t="s">
        <v>14744</v>
      </c>
      <c r="C6425" s="18" t="s">
        <v>37</v>
      </c>
      <c r="D6425" s="19">
        <v>174.5</v>
      </c>
    </row>
    <row r="6426" spans="1:4" ht="26.25" x14ac:dyDescent="0.25">
      <c r="A6426" s="18">
        <v>106674</v>
      </c>
      <c r="B6426" s="80" t="s">
        <v>14745</v>
      </c>
      <c r="C6426" s="18" t="s">
        <v>37</v>
      </c>
      <c r="D6426" s="19">
        <v>234.81</v>
      </c>
    </row>
    <row r="6427" spans="1:4" ht="26.25" x14ac:dyDescent="0.25">
      <c r="A6427" s="18">
        <v>106675</v>
      </c>
      <c r="B6427" s="80" t="s">
        <v>14746</v>
      </c>
      <c r="C6427" s="18" t="s">
        <v>37</v>
      </c>
      <c r="D6427" s="19">
        <v>214.2</v>
      </c>
    </row>
    <row r="6428" spans="1:4" ht="26.25" x14ac:dyDescent="0.25">
      <c r="A6428" s="18">
        <v>106676</v>
      </c>
      <c r="B6428" s="80" t="s">
        <v>14747</v>
      </c>
      <c r="C6428" s="18" t="s">
        <v>37</v>
      </c>
      <c r="D6428" s="19">
        <v>218.27</v>
      </c>
    </row>
    <row r="6429" spans="1:4" x14ac:dyDescent="0.25">
      <c r="A6429" s="18">
        <v>97439</v>
      </c>
      <c r="B6429" s="80" t="s">
        <v>14748</v>
      </c>
      <c r="C6429" s="18" t="s">
        <v>30</v>
      </c>
      <c r="D6429" s="19">
        <v>142.88999999999999</v>
      </c>
    </row>
    <row r="6430" spans="1:4" x14ac:dyDescent="0.25">
      <c r="A6430" s="18">
        <v>97440</v>
      </c>
      <c r="B6430" s="80" t="s">
        <v>14749</v>
      </c>
      <c r="C6430" s="18" t="s">
        <v>30</v>
      </c>
      <c r="D6430" s="19">
        <v>165.72</v>
      </c>
    </row>
    <row r="6431" spans="1:4" x14ac:dyDescent="0.25">
      <c r="A6431" s="18">
        <v>97442</v>
      </c>
      <c r="B6431" s="80" t="s">
        <v>14750</v>
      </c>
      <c r="C6431" s="18" t="s">
        <v>30</v>
      </c>
      <c r="D6431" s="19">
        <v>179.24</v>
      </c>
    </row>
    <row r="6432" spans="1:4" ht="26.25" x14ac:dyDescent="0.25">
      <c r="A6432" s="18">
        <v>97552</v>
      </c>
      <c r="B6432" s="80" t="s">
        <v>14751</v>
      </c>
      <c r="C6432" s="18" t="s">
        <v>30</v>
      </c>
      <c r="D6432" s="19">
        <v>65.63</v>
      </c>
    </row>
    <row r="6433" spans="1:4" ht="26.25" x14ac:dyDescent="0.25">
      <c r="A6433" s="18">
        <v>97553</v>
      </c>
      <c r="B6433" s="80" t="s">
        <v>14752</v>
      </c>
      <c r="C6433" s="18" t="s">
        <v>30</v>
      </c>
      <c r="D6433" s="19">
        <v>92.95</v>
      </c>
    </row>
    <row r="6434" spans="1:4" ht="26.25" x14ac:dyDescent="0.25">
      <c r="A6434" s="18">
        <v>97554</v>
      </c>
      <c r="B6434" s="80" t="s">
        <v>14753</v>
      </c>
      <c r="C6434" s="18" t="s">
        <v>30</v>
      </c>
      <c r="D6434" s="19">
        <v>158.55000000000001</v>
      </c>
    </row>
    <row r="6435" spans="1:4" ht="26.25" x14ac:dyDescent="0.25">
      <c r="A6435" s="18">
        <v>97491</v>
      </c>
      <c r="B6435" s="80" t="s">
        <v>14754</v>
      </c>
      <c r="C6435" s="18" t="s">
        <v>30</v>
      </c>
      <c r="D6435" s="19">
        <v>117.85</v>
      </c>
    </row>
    <row r="6436" spans="1:4" ht="26.25" x14ac:dyDescent="0.25">
      <c r="A6436" s="18">
        <v>97529</v>
      </c>
      <c r="B6436" s="80" t="s">
        <v>14755</v>
      </c>
      <c r="C6436" s="18" t="s">
        <v>30</v>
      </c>
      <c r="D6436" s="19">
        <v>112.84</v>
      </c>
    </row>
    <row r="6437" spans="1:4" ht="26.25" x14ac:dyDescent="0.25">
      <c r="A6437" s="18">
        <v>97492</v>
      </c>
      <c r="B6437" s="80" t="s">
        <v>14756</v>
      </c>
      <c r="C6437" s="18" t="s">
        <v>30</v>
      </c>
      <c r="D6437" s="19">
        <v>173.92</v>
      </c>
    </row>
    <row r="6438" spans="1:4" ht="26.25" x14ac:dyDescent="0.25">
      <c r="A6438" s="18">
        <v>97530</v>
      </c>
      <c r="B6438" s="80" t="s">
        <v>14757</v>
      </c>
      <c r="C6438" s="18" t="s">
        <v>30</v>
      </c>
      <c r="D6438" s="19">
        <v>165.08</v>
      </c>
    </row>
    <row r="6439" spans="1:4" ht="26.25" x14ac:dyDescent="0.25">
      <c r="A6439" s="18">
        <v>97493</v>
      </c>
      <c r="B6439" s="80" t="s">
        <v>14758</v>
      </c>
      <c r="C6439" s="18" t="s">
        <v>30</v>
      </c>
      <c r="D6439" s="19">
        <v>224.38</v>
      </c>
    </row>
    <row r="6440" spans="1:4" ht="26.25" x14ac:dyDescent="0.25">
      <c r="A6440" s="18">
        <v>97531</v>
      </c>
      <c r="B6440" s="80" t="s">
        <v>14759</v>
      </c>
      <c r="C6440" s="18" t="s">
        <v>30</v>
      </c>
      <c r="D6440" s="19">
        <v>211.16</v>
      </c>
    </row>
    <row r="6441" spans="1:4" x14ac:dyDescent="0.25">
      <c r="A6441" s="18">
        <v>97458</v>
      </c>
      <c r="B6441" s="80" t="s">
        <v>14760</v>
      </c>
      <c r="C6441" s="18" t="s">
        <v>30</v>
      </c>
      <c r="D6441" s="19">
        <v>392.27</v>
      </c>
    </row>
    <row r="6442" spans="1:4" ht="26.25" x14ac:dyDescent="0.25">
      <c r="A6442" s="18">
        <v>97494</v>
      </c>
      <c r="B6442" s="80" t="s">
        <v>14761</v>
      </c>
      <c r="C6442" s="18" t="s">
        <v>30</v>
      </c>
      <c r="D6442" s="19">
        <v>352.11</v>
      </c>
    </row>
    <row r="6443" spans="1:4" ht="26.25" x14ac:dyDescent="0.25">
      <c r="A6443" s="18">
        <v>97532</v>
      </c>
      <c r="B6443" s="80" t="s">
        <v>14762</v>
      </c>
      <c r="C6443" s="18" t="s">
        <v>30</v>
      </c>
      <c r="D6443" s="19">
        <v>333.44</v>
      </c>
    </row>
    <row r="6444" spans="1:4" x14ac:dyDescent="0.25">
      <c r="A6444" s="18">
        <v>97459</v>
      </c>
      <c r="B6444" s="80" t="s">
        <v>14763</v>
      </c>
      <c r="C6444" s="18" t="s">
        <v>30</v>
      </c>
      <c r="D6444" s="19">
        <v>682.99</v>
      </c>
    </row>
    <row r="6445" spans="1:4" ht="26.25" x14ac:dyDescent="0.25">
      <c r="A6445" s="18">
        <v>97495</v>
      </c>
      <c r="B6445" s="80" t="s">
        <v>14764</v>
      </c>
      <c r="C6445" s="18" t="s">
        <v>30</v>
      </c>
      <c r="D6445" s="19">
        <v>654.61</v>
      </c>
    </row>
    <row r="6446" spans="1:4" ht="26.25" x14ac:dyDescent="0.25">
      <c r="A6446" s="18">
        <v>97533</v>
      </c>
      <c r="B6446" s="80" t="s">
        <v>14765</v>
      </c>
      <c r="C6446" s="18" t="s">
        <v>30</v>
      </c>
      <c r="D6446" s="19">
        <v>627.74</v>
      </c>
    </row>
    <row r="6447" spans="1:4" x14ac:dyDescent="0.25">
      <c r="A6447" s="18">
        <v>97460</v>
      </c>
      <c r="B6447" s="80" t="s">
        <v>14766</v>
      </c>
      <c r="C6447" s="18" t="s">
        <v>30</v>
      </c>
      <c r="D6447" s="19">
        <v>1059.74</v>
      </c>
    </row>
    <row r="6448" spans="1:4" ht="26.25" x14ac:dyDescent="0.25">
      <c r="A6448" s="18">
        <v>97496</v>
      </c>
      <c r="B6448" s="80" t="s">
        <v>14767</v>
      </c>
      <c r="C6448" s="18" t="s">
        <v>30</v>
      </c>
      <c r="D6448" s="19">
        <v>1043.1300000000001</v>
      </c>
    </row>
    <row r="6449" spans="1:4" ht="26.25" x14ac:dyDescent="0.25">
      <c r="A6449" s="18">
        <v>97534</v>
      </c>
      <c r="B6449" s="80" t="s">
        <v>14768</v>
      </c>
      <c r="C6449" s="18" t="s">
        <v>30</v>
      </c>
      <c r="D6449" s="19">
        <v>1008.06</v>
      </c>
    </row>
    <row r="6450" spans="1:4" ht="26.25" x14ac:dyDescent="0.25">
      <c r="A6450" s="18">
        <v>101926</v>
      </c>
      <c r="B6450" s="80" t="s">
        <v>14769</v>
      </c>
      <c r="C6450" s="18" t="s">
        <v>30</v>
      </c>
      <c r="D6450" s="19">
        <v>407.11</v>
      </c>
    </row>
    <row r="6451" spans="1:4" ht="26.25" x14ac:dyDescent="0.25">
      <c r="A6451" s="18">
        <v>101935</v>
      </c>
      <c r="B6451" s="80" t="s">
        <v>14770</v>
      </c>
      <c r="C6451" s="18" t="s">
        <v>30</v>
      </c>
      <c r="D6451" s="19">
        <v>422.8</v>
      </c>
    </row>
    <row r="6452" spans="1:4" ht="26.25" x14ac:dyDescent="0.25">
      <c r="A6452" s="18">
        <v>92704</v>
      </c>
      <c r="B6452" s="80" t="s">
        <v>14771</v>
      </c>
      <c r="C6452" s="18" t="s">
        <v>30</v>
      </c>
      <c r="D6452" s="19">
        <v>27.83</v>
      </c>
    </row>
    <row r="6453" spans="1:4" ht="26.25" x14ac:dyDescent="0.25">
      <c r="A6453" s="18">
        <v>92705</v>
      </c>
      <c r="B6453" s="80" t="s">
        <v>14772</v>
      </c>
      <c r="C6453" s="18" t="s">
        <v>30</v>
      </c>
      <c r="D6453" s="19">
        <v>44.83</v>
      </c>
    </row>
    <row r="6454" spans="1:4" ht="26.25" x14ac:dyDescent="0.25">
      <c r="A6454" s="18">
        <v>92706</v>
      </c>
      <c r="B6454" s="80" t="s">
        <v>14773</v>
      </c>
      <c r="C6454" s="18" t="s">
        <v>30</v>
      </c>
      <c r="D6454" s="19">
        <v>72.56</v>
      </c>
    </row>
    <row r="6455" spans="1:4" ht="26.25" x14ac:dyDescent="0.25">
      <c r="A6455" s="18">
        <v>92637</v>
      </c>
      <c r="B6455" s="80" t="s">
        <v>14774</v>
      </c>
      <c r="C6455" s="18" t="s">
        <v>30</v>
      </c>
      <c r="D6455" s="19">
        <v>139.63999999999999</v>
      </c>
    </row>
    <row r="6456" spans="1:4" ht="26.25" x14ac:dyDescent="0.25">
      <c r="A6456" s="18">
        <v>92681</v>
      </c>
      <c r="B6456" s="80" t="s">
        <v>14775</v>
      </c>
      <c r="C6456" s="18" t="s">
        <v>30</v>
      </c>
      <c r="D6456" s="19">
        <v>53.46</v>
      </c>
    </row>
    <row r="6457" spans="1:4" ht="26.25" x14ac:dyDescent="0.25">
      <c r="A6457" s="18">
        <v>92638</v>
      </c>
      <c r="B6457" s="80" t="s">
        <v>14776</v>
      </c>
      <c r="C6457" s="18" t="s">
        <v>30</v>
      </c>
      <c r="D6457" s="19">
        <v>194.04</v>
      </c>
    </row>
    <row r="6458" spans="1:4" ht="26.25" x14ac:dyDescent="0.25">
      <c r="A6458" s="18">
        <v>92682</v>
      </c>
      <c r="B6458" s="80" t="s">
        <v>14777</v>
      </c>
      <c r="C6458" s="18" t="s">
        <v>30</v>
      </c>
      <c r="D6458" s="19">
        <v>68.31</v>
      </c>
    </row>
    <row r="6459" spans="1:4" ht="26.25" x14ac:dyDescent="0.25">
      <c r="A6459" s="18">
        <v>92639</v>
      </c>
      <c r="B6459" s="80" t="s">
        <v>14778</v>
      </c>
      <c r="C6459" s="18" t="s">
        <v>30</v>
      </c>
      <c r="D6459" s="19">
        <v>242.76</v>
      </c>
    </row>
    <row r="6460" spans="1:4" ht="26.25" x14ac:dyDescent="0.25">
      <c r="A6460" s="18">
        <v>92683</v>
      </c>
      <c r="B6460" s="80" t="s">
        <v>14779</v>
      </c>
      <c r="C6460" s="18" t="s">
        <v>30</v>
      </c>
      <c r="D6460" s="19">
        <v>80.900000000000006</v>
      </c>
    </row>
    <row r="6461" spans="1:4" ht="26.25" x14ac:dyDescent="0.25">
      <c r="A6461" s="18">
        <v>92640</v>
      </c>
      <c r="B6461" s="80" t="s">
        <v>14780</v>
      </c>
      <c r="C6461" s="18" t="s">
        <v>30</v>
      </c>
      <c r="D6461" s="19">
        <v>135.44999999999999</v>
      </c>
    </row>
    <row r="6462" spans="1:4" ht="26.25" x14ac:dyDescent="0.25">
      <c r="A6462" s="18">
        <v>92684</v>
      </c>
      <c r="B6462" s="80" t="s">
        <v>14781</v>
      </c>
      <c r="C6462" s="18" t="s">
        <v>30</v>
      </c>
      <c r="D6462" s="19">
        <v>110.31</v>
      </c>
    </row>
    <row r="6463" spans="1:4" ht="26.25" x14ac:dyDescent="0.25">
      <c r="A6463" s="18">
        <v>92642</v>
      </c>
      <c r="B6463" s="80" t="s">
        <v>14782</v>
      </c>
      <c r="C6463" s="18" t="s">
        <v>30</v>
      </c>
      <c r="D6463" s="19">
        <v>207.7</v>
      </c>
    </row>
    <row r="6464" spans="1:4" ht="26.25" x14ac:dyDescent="0.25">
      <c r="A6464" s="18">
        <v>92685</v>
      </c>
      <c r="B6464" s="80" t="s">
        <v>14783</v>
      </c>
      <c r="C6464" s="18" t="s">
        <v>30</v>
      </c>
      <c r="D6464" s="19">
        <v>177.6</v>
      </c>
    </row>
    <row r="6465" spans="1:4" ht="26.25" x14ac:dyDescent="0.25">
      <c r="A6465" s="18">
        <v>92644</v>
      </c>
      <c r="B6465" s="80" t="s">
        <v>14784</v>
      </c>
      <c r="C6465" s="18" t="s">
        <v>30</v>
      </c>
      <c r="D6465" s="19">
        <v>262.82</v>
      </c>
    </row>
    <row r="6466" spans="1:4" ht="26.25" x14ac:dyDescent="0.25">
      <c r="A6466" s="18">
        <v>92686</v>
      </c>
      <c r="B6466" s="80" t="s">
        <v>14785</v>
      </c>
      <c r="C6466" s="18" t="s">
        <v>30</v>
      </c>
      <c r="D6466" s="19">
        <v>227.76</v>
      </c>
    </row>
    <row r="6467" spans="1:4" ht="26.25" x14ac:dyDescent="0.25">
      <c r="A6467" s="18">
        <v>92356</v>
      </c>
      <c r="B6467" s="80" t="s">
        <v>14786</v>
      </c>
      <c r="C6467" s="18" t="s">
        <v>30</v>
      </c>
      <c r="D6467" s="19">
        <v>142.36000000000001</v>
      </c>
    </row>
    <row r="6468" spans="1:4" ht="26.25" x14ac:dyDescent="0.25">
      <c r="A6468" s="18">
        <v>92357</v>
      </c>
      <c r="B6468" s="80" t="s">
        <v>14787</v>
      </c>
      <c r="C6468" s="18" t="s">
        <v>30</v>
      </c>
      <c r="D6468" s="19">
        <v>207.83</v>
      </c>
    </row>
    <row r="6469" spans="1:4" ht="26.25" x14ac:dyDescent="0.25">
      <c r="A6469" s="18">
        <v>92358</v>
      </c>
      <c r="B6469" s="80" t="s">
        <v>14788</v>
      </c>
      <c r="C6469" s="18" t="s">
        <v>30</v>
      </c>
      <c r="D6469" s="19">
        <v>256.17</v>
      </c>
    </row>
    <row r="6470" spans="1:4" ht="26.25" x14ac:dyDescent="0.25">
      <c r="A6470" s="18">
        <v>101919</v>
      </c>
      <c r="B6470" s="80" t="s">
        <v>14789</v>
      </c>
      <c r="C6470" s="18" t="s">
        <v>30</v>
      </c>
      <c r="D6470" s="19">
        <v>417.46</v>
      </c>
    </row>
    <row r="6471" spans="1:4" ht="26.25" x14ac:dyDescent="0.25">
      <c r="A6471" s="18">
        <v>101928</v>
      </c>
      <c r="B6471" s="80" t="s">
        <v>14790</v>
      </c>
      <c r="C6471" s="18" t="s">
        <v>30</v>
      </c>
      <c r="D6471" s="19">
        <v>425.3</v>
      </c>
    </row>
    <row r="6472" spans="1:4" ht="26.25" x14ac:dyDescent="0.25">
      <c r="A6472" s="18">
        <v>92904</v>
      </c>
      <c r="B6472" s="80" t="s">
        <v>14791</v>
      </c>
      <c r="C6472" s="18" t="s">
        <v>30</v>
      </c>
      <c r="D6472" s="19">
        <v>33.79</v>
      </c>
    </row>
    <row r="6473" spans="1:4" ht="26.25" x14ac:dyDescent="0.25">
      <c r="A6473" s="18">
        <v>92905</v>
      </c>
      <c r="B6473" s="80" t="s">
        <v>14792</v>
      </c>
      <c r="C6473" s="18" t="s">
        <v>30</v>
      </c>
      <c r="D6473" s="19">
        <v>48.25</v>
      </c>
    </row>
    <row r="6474" spans="1:4" ht="26.25" x14ac:dyDescent="0.25">
      <c r="A6474" s="18">
        <v>92906</v>
      </c>
      <c r="B6474" s="80" t="s">
        <v>14793</v>
      </c>
      <c r="C6474" s="18" t="s">
        <v>30</v>
      </c>
      <c r="D6474" s="19">
        <v>59.1</v>
      </c>
    </row>
    <row r="6475" spans="1:4" ht="26.25" x14ac:dyDescent="0.25">
      <c r="A6475" s="18">
        <v>92898</v>
      </c>
      <c r="B6475" s="80" t="s">
        <v>14794</v>
      </c>
      <c r="C6475" s="18" t="s">
        <v>30</v>
      </c>
      <c r="D6475" s="19">
        <v>49.55</v>
      </c>
    </row>
    <row r="6476" spans="1:4" ht="26.25" x14ac:dyDescent="0.25">
      <c r="A6476" s="18">
        <v>92899</v>
      </c>
      <c r="B6476" s="80" t="s">
        <v>14795</v>
      </c>
      <c r="C6476" s="18" t="s">
        <v>30</v>
      </c>
      <c r="D6476" s="19">
        <v>73.86</v>
      </c>
    </row>
    <row r="6477" spans="1:4" ht="26.25" x14ac:dyDescent="0.25">
      <c r="A6477" s="18">
        <v>92900</v>
      </c>
      <c r="B6477" s="80" t="s">
        <v>14796</v>
      </c>
      <c r="C6477" s="18" t="s">
        <v>30</v>
      </c>
      <c r="D6477" s="19">
        <v>89.49</v>
      </c>
    </row>
    <row r="6478" spans="1:4" ht="26.25" x14ac:dyDescent="0.25">
      <c r="A6478" s="18">
        <v>92901</v>
      </c>
      <c r="B6478" s="80" t="s">
        <v>14797</v>
      </c>
      <c r="C6478" s="18" t="s">
        <v>30</v>
      </c>
      <c r="D6478" s="19">
        <v>124.85</v>
      </c>
    </row>
    <row r="6479" spans="1:4" ht="26.25" x14ac:dyDescent="0.25">
      <c r="A6479" s="18">
        <v>92902</v>
      </c>
      <c r="B6479" s="80" t="s">
        <v>14798</v>
      </c>
      <c r="C6479" s="18" t="s">
        <v>30</v>
      </c>
      <c r="D6479" s="19">
        <v>195.85</v>
      </c>
    </row>
    <row r="6480" spans="1:4" ht="26.25" x14ac:dyDescent="0.25">
      <c r="A6480" s="18">
        <v>92903</v>
      </c>
      <c r="B6480" s="80" t="s">
        <v>14799</v>
      </c>
      <c r="C6480" s="18" t="s">
        <v>30</v>
      </c>
      <c r="D6480" s="19">
        <v>293.02</v>
      </c>
    </row>
    <row r="6481" spans="1:4" ht="26.25" x14ac:dyDescent="0.25">
      <c r="A6481" s="18">
        <v>92892</v>
      </c>
      <c r="B6481" s="80" t="s">
        <v>14800</v>
      </c>
      <c r="C6481" s="18" t="s">
        <v>30</v>
      </c>
      <c r="D6481" s="19">
        <v>58</v>
      </c>
    </row>
    <row r="6482" spans="1:4" ht="26.25" x14ac:dyDescent="0.25">
      <c r="A6482" s="18">
        <v>92893</v>
      </c>
      <c r="B6482" s="80" t="s">
        <v>14801</v>
      </c>
      <c r="C6482" s="18" t="s">
        <v>30</v>
      </c>
      <c r="D6482" s="19">
        <v>83.46</v>
      </c>
    </row>
    <row r="6483" spans="1:4" ht="26.25" x14ac:dyDescent="0.25">
      <c r="A6483" s="18">
        <v>92894</v>
      </c>
      <c r="B6483" s="80" t="s">
        <v>14802</v>
      </c>
      <c r="C6483" s="18" t="s">
        <v>30</v>
      </c>
      <c r="D6483" s="19">
        <v>100.41</v>
      </c>
    </row>
    <row r="6484" spans="1:4" ht="26.25" x14ac:dyDescent="0.25">
      <c r="A6484" s="18">
        <v>92889</v>
      </c>
      <c r="B6484" s="80" t="s">
        <v>14803</v>
      </c>
      <c r="C6484" s="18" t="s">
        <v>30</v>
      </c>
      <c r="D6484" s="19">
        <v>140.87</v>
      </c>
    </row>
    <row r="6485" spans="1:4" ht="26.25" x14ac:dyDescent="0.25">
      <c r="A6485" s="18">
        <v>92895</v>
      </c>
      <c r="B6485" s="80" t="s">
        <v>14804</v>
      </c>
      <c r="C6485" s="18" t="s">
        <v>30</v>
      </c>
      <c r="D6485" s="19">
        <v>137.41</v>
      </c>
    </row>
    <row r="6486" spans="1:4" ht="26.25" x14ac:dyDescent="0.25">
      <c r="A6486" s="18">
        <v>92890</v>
      </c>
      <c r="B6486" s="80" t="s">
        <v>14805</v>
      </c>
      <c r="C6486" s="18" t="s">
        <v>30</v>
      </c>
      <c r="D6486" s="19">
        <v>210.96</v>
      </c>
    </row>
    <row r="6487" spans="1:4" ht="26.25" x14ac:dyDescent="0.25">
      <c r="A6487" s="18">
        <v>92896</v>
      </c>
      <c r="B6487" s="80" t="s">
        <v>14806</v>
      </c>
      <c r="C6487" s="18" t="s">
        <v>30</v>
      </c>
      <c r="D6487" s="19">
        <v>210.9</v>
      </c>
    </row>
    <row r="6488" spans="1:4" ht="26.25" x14ac:dyDescent="0.25">
      <c r="A6488" s="18">
        <v>92891</v>
      </c>
      <c r="B6488" s="80" t="s">
        <v>14807</v>
      </c>
      <c r="C6488" s="18" t="s">
        <v>30</v>
      </c>
      <c r="D6488" s="19">
        <v>307.22000000000003</v>
      </c>
    </row>
    <row r="6489" spans="1:4" ht="26.25" x14ac:dyDescent="0.25">
      <c r="A6489" s="18">
        <v>92897</v>
      </c>
      <c r="B6489" s="80" t="s">
        <v>14808</v>
      </c>
      <c r="C6489" s="18" t="s">
        <v>30</v>
      </c>
      <c r="D6489" s="19">
        <v>310.55</v>
      </c>
    </row>
    <row r="6490" spans="1:4" ht="26.25" x14ac:dyDescent="0.25">
      <c r="A6490" s="18">
        <v>100822</v>
      </c>
      <c r="B6490" s="80" t="s">
        <v>12755</v>
      </c>
      <c r="C6490" s="18" t="s">
        <v>30</v>
      </c>
      <c r="D6490" s="19">
        <v>0</v>
      </c>
    </row>
    <row r="6491" spans="1:4" ht="26.25" x14ac:dyDescent="0.25">
      <c r="A6491" s="18">
        <v>100823</v>
      </c>
      <c r="B6491" s="80" t="s">
        <v>12756</v>
      </c>
      <c r="C6491" s="18" t="s">
        <v>30</v>
      </c>
      <c r="D6491" s="19">
        <v>0</v>
      </c>
    </row>
    <row r="6492" spans="1:4" ht="26.25" x14ac:dyDescent="0.25">
      <c r="A6492" s="18">
        <v>100824</v>
      </c>
      <c r="B6492" s="80" t="s">
        <v>12757</v>
      </c>
      <c r="C6492" s="18" t="s">
        <v>30</v>
      </c>
      <c r="D6492" s="19">
        <v>0</v>
      </c>
    </row>
    <row r="6493" spans="1:4" ht="26.25" x14ac:dyDescent="0.25">
      <c r="A6493" s="18">
        <v>100825</v>
      </c>
      <c r="B6493" s="80" t="s">
        <v>12758</v>
      </c>
      <c r="C6493" s="18" t="s">
        <v>30</v>
      </c>
      <c r="D6493" s="19">
        <v>0</v>
      </c>
    </row>
    <row r="6494" spans="1:4" ht="26.25" x14ac:dyDescent="0.25">
      <c r="A6494" s="18">
        <v>100818</v>
      </c>
      <c r="B6494" s="80" t="s">
        <v>4693</v>
      </c>
      <c r="C6494" s="18" t="s">
        <v>30</v>
      </c>
      <c r="D6494" s="19">
        <v>0</v>
      </c>
    </row>
    <row r="6495" spans="1:4" ht="26.25" x14ac:dyDescent="0.25">
      <c r="A6495" s="18">
        <v>100819</v>
      </c>
      <c r="B6495" s="80" t="s">
        <v>12759</v>
      </c>
      <c r="C6495" s="18" t="s">
        <v>30</v>
      </c>
      <c r="D6495" s="19">
        <v>0</v>
      </c>
    </row>
    <row r="6496" spans="1:4" ht="26.25" x14ac:dyDescent="0.25">
      <c r="A6496" s="18">
        <v>100820</v>
      </c>
      <c r="B6496" s="80" t="s">
        <v>12760</v>
      </c>
      <c r="C6496" s="18" t="s">
        <v>30</v>
      </c>
      <c r="D6496" s="19">
        <v>0</v>
      </c>
    </row>
    <row r="6497" spans="1:4" ht="26.25" x14ac:dyDescent="0.25">
      <c r="A6497" s="18">
        <v>100821</v>
      </c>
      <c r="B6497" s="80" t="s">
        <v>12761</v>
      </c>
      <c r="C6497" s="18" t="s">
        <v>30</v>
      </c>
      <c r="D6497" s="19">
        <v>0</v>
      </c>
    </row>
    <row r="6498" spans="1:4" ht="26.25" x14ac:dyDescent="0.25">
      <c r="A6498" s="18">
        <v>100846</v>
      </c>
      <c r="B6498" s="80" t="s">
        <v>4694</v>
      </c>
      <c r="C6498" s="18" t="s">
        <v>30</v>
      </c>
      <c r="D6498" s="19">
        <v>0</v>
      </c>
    </row>
    <row r="6499" spans="1:4" ht="26.25" x14ac:dyDescent="0.25">
      <c r="A6499" s="18">
        <v>100834</v>
      </c>
      <c r="B6499" s="80" t="s">
        <v>4695</v>
      </c>
      <c r="C6499" s="18" t="s">
        <v>30</v>
      </c>
      <c r="D6499" s="19">
        <v>0</v>
      </c>
    </row>
    <row r="6500" spans="1:4" ht="26.25" x14ac:dyDescent="0.25">
      <c r="A6500" s="18">
        <v>100835</v>
      </c>
      <c r="B6500" s="80" t="s">
        <v>4696</v>
      </c>
      <c r="C6500" s="18" t="s">
        <v>30</v>
      </c>
      <c r="D6500" s="19">
        <v>0</v>
      </c>
    </row>
    <row r="6501" spans="1:4" ht="26.25" x14ac:dyDescent="0.25">
      <c r="A6501" s="18">
        <v>100836</v>
      </c>
      <c r="B6501" s="80" t="s">
        <v>4697</v>
      </c>
      <c r="C6501" s="18" t="s">
        <v>30</v>
      </c>
      <c r="D6501" s="19">
        <v>0</v>
      </c>
    </row>
    <row r="6502" spans="1:4" ht="26.25" x14ac:dyDescent="0.25">
      <c r="A6502" s="18">
        <v>100837</v>
      </c>
      <c r="B6502" s="80" t="s">
        <v>4698</v>
      </c>
      <c r="C6502" s="18" t="s">
        <v>30</v>
      </c>
      <c r="D6502" s="19">
        <v>0</v>
      </c>
    </row>
    <row r="6503" spans="1:4" ht="26.25" x14ac:dyDescent="0.25">
      <c r="A6503" s="18">
        <v>100826</v>
      </c>
      <c r="B6503" s="80" t="s">
        <v>4699</v>
      </c>
      <c r="C6503" s="18" t="s">
        <v>30</v>
      </c>
      <c r="D6503" s="19">
        <v>0</v>
      </c>
    </row>
    <row r="6504" spans="1:4" ht="26.25" x14ac:dyDescent="0.25">
      <c r="A6504" s="18">
        <v>100827</v>
      </c>
      <c r="B6504" s="80" t="s">
        <v>4700</v>
      </c>
      <c r="C6504" s="18" t="s">
        <v>30</v>
      </c>
      <c r="D6504" s="19">
        <v>0</v>
      </c>
    </row>
    <row r="6505" spans="1:4" ht="26.25" x14ac:dyDescent="0.25">
      <c r="A6505" s="18">
        <v>100828</v>
      </c>
      <c r="B6505" s="80" t="s">
        <v>4701</v>
      </c>
      <c r="C6505" s="18" t="s">
        <v>30</v>
      </c>
      <c r="D6505" s="19">
        <v>0</v>
      </c>
    </row>
    <row r="6506" spans="1:4" ht="26.25" x14ac:dyDescent="0.25">
      <c r="A6506" s="18">
        <v>100829</v>
      </c>
      <c r="B6506" s="80" t="s">
        <v>4702</v>
      </c>
      <c r="C6506" s="18" t="s">
        <v>30</v>
      </c>
      <c r="D6506" s="19">
        <v>0</v>
      </c>
    </row>
    <row r="6507" spans="1:4" ht="26.25" x14ac:dyDescent="0.25">
      <c r="A6507" s="18">
        <v>100830</v>
      </c>
      <c r="B6507" s="80" t="s">
        <v>4703</v>
      </c>
      <c r="C6507" s="18" t="s">
        <v>30</v>
      </c>
      <c r="D6507" s="19">
        <v>0</v>
      </c>
    </row>
    <row r="6508" spans="1:4" ht="26.25" x14ac:dyDescent="0.25">
      <c r="A6508" s="18">
        <v>100831</v>
      </c>
      <c r="B6508" s="80" t="s">
        <v>4704</v>
      </c>
      <c r="C6508" s="18" t="s">
        <v>30</v>
      </c>
      <c r="D6508" s="19">
        <v>0</v>
      </c>
    </row>
    <row r="6509" spans="1:4" ht="26.25" x14ac:dyDescent="0.25">
      <c r="A6509" s="18">
        <v>100832</v>
      </c>
      <c r="B6509" s="80" t="s">
        <v>4705</v>
      </c>
      <c r="C6509" s="18" t="s">
        <v>30</v>
      </c>
      <c r="D6509" s="19">
        <v>0</v>
      </c>
    </row>
    <row r="6510" spans="1:4" ht="26.25" x14ac:dyDescent="0.25">
      <c r="A6510" s="18">
        <v>100833</v>
      </c>
      <c r="B6510" s="80" t="s">
        <v>4706</v>
      </c>
      <c r="C6510" s="18" t="s">
        <v>30</v>
      </c>
      <c r="D6510" s="19">
        <v>0</v>
      </c>
    </row>
    <row r="6511" spans="1:4" ht="26.25" x14ac:dyDescent="0.25">
      <c r="A6511" s="18">
        <v>100790</v>
      </c>
      <c r="B6511" s="80" t="s">
        <v>4707</v>
      </c>
      <c r="C6511" s="18" t="s">
        <v>30</v>
      </c>
      <c r="D6511" s="19">
        <v>0</v>
      </c>
    </row>
    <row r="6512" spans="1:4" ht="26.25" x14ac:dyDescent="0.25">
      <c r="A6512" s="18">
        <v>100789</v>
      </c>
      <c r="B6512" s="80" t="s">
        <v>4708</v>
      </c>
      <c r="C6512" s="18" t="s">
        <v>30</v>
      </c>
      <c r="D6512" s="19">
        <v>0</v>
      </c>
    </row>
    <row r="6513" spans="1:4" ht="26.25" x14ac:dyDescent="0.25">
      <c r="A6513" s="18">
        <v>100788</v>
      </c>
      <c r="B6513" s="80" t="s">
        <v>4709</v>
      </c>
      <c r="C6513" s="18" t="s">
        <v>30</v>
      </c>
      <c r="D6513" s="19">
        <v>831.3</v>
      </c>
    </row>
    <row r="6514" spans="1:4" ht="26.25" x14ac:dyDescent="0.25">
      <c r="A6514" s="18">
        <v>100811</v>
      </c>
      <c r="B6514" s="80" t="s">
        <v>4710</v>
      </c>
      <c r="C6514" s="18" t="s">
        <v>30</v>
      </c>
      <c r="D6514" s="19">
        <v>0</v>
      </c>
    </row>
    <row r="6515" spans="1:4" ht="26.25" x14ac:dyDescent="0.25">
      <c r="A6515" s="18">
        <v>100812</v>
      </c>
      <c r="B6515" s="80" t="s">
        <v>4711</v>
      </c>
      <c r="C6515" s="18" t="s">
        <v>30</v>
      </c>
      <c r="D6515" s="19">
        <v>0</v>
      </c>
    </row>
    <row r="6516" spans="1:4" ht="26.25" x14ac:dyDescent="0.25">
      <c r="A6516" s="18">
        <v>100813</v>
      </c>
      <c r="B6516" s="80" t="s">
        <v>4712</v>
      </c>
      <c r="C6516" s="18" t="s">
        <v>30</v>
      </c>
      <c r="D6516" s="19">
        <v>0</v>
      </c>
    </row>
    <row r="6517" spans="1:4" ht="26.25" x14ac:dyDescent="0.25">
      <c r="A6517" s="18">
        <v>100814</v>
      </c>
      <c r="B6517" s="80" t="s">
        <v>4713</v>
      </c>
      <c r="C6517" s="18" t="s">
        <v>30</v>
      </c>
      <c r="D6517" s="19">
        <v>0</v>
      </c>
    </row>
    <row r="6518" spans="1:4" ht="26.25" x14ac:dyDescent="0.25">
      <c r="A6518" s="18">
        <v>100815</v>
      </c>
      <c r="B6518" s="80" t="s">
        <v>4714</v>
      </c>
      <c r="C6518" s="18" t="s">
        <v>30</v>
      </c>
      <c r="D6518" s="19">
        <v>0</v>
      </c>
    </row>
    <row r="6519" spans="1:4" ht="26.25" x14ac:dyDescent="0.25">
      <c r="A6519" s="18">
        <v>100816</v>
      </c>
      <c r="B6519" s="80" t="s">
        <v>4715</v>
      </c>
      <c r="C6519" s="18" t="s">
        <v>30</v>
      </c>
      <c r="D6519" s="19">
        <v>0</v>
      </c>
    </row>
    <row r="6520" spans="1:4" ht="26.25" x14ac:dyDescent="0.25">
      <c r="A6520" s="18">
        <v>100817</v>
      </c>
      <c r="B6520" s="80" t="s">
        <v>4716</v>
      </c>
      <c r="C6520" s="18" t="s">
        <v>30</v>
      </c>
      <c r="D6520" s="19">
        <v>0</v>
      </c>
    </row>
    <row r="6521" spans="1:4" ht="26.25" x14ac:dyDescent="0.25">
      <c r="A6521" s="18">
        <v>100795</v>
      </c>
      <c r="B6521" s="80" t="s">
        <v>4717</v>
      </c>
      <c r="C6521" s="18" t="s">
        <v>37</v>
      </c>
      <c r="D6521" s="19">
        <v>0</v>
      </c>
    </row>
    <row r="6522" spans="1:4" ht="26.25" x14ac:dyDescent="0.25">
      <c r="A6522" s="18">
        <v>100842</v>
      </c>
      <c r="B6522" s="80" t="s">
        <v>4718</v>
      </c>
      <c r="C6522" s="18" t="s">
        <v>37</v>
      </c>
      <c r="D6522" s="19">
        <v>0</v>
      </c>
    </row>
    <row r="6523" spans="1:4" ht="26.25" x14ac:dyDescent="0.25">
      <c r="A6523" s="18">
        <v>100796</v>
      </c>
      <c r="B6523" s="80" t="s">
        <v>4719</v>
      </c>
      <c r="C6523" s="18" t="s">
        <v>37</v>
      </c>
      <c r="D6523" s="19">
        <v>0</v>
      </c>
    </row>
    <row r="6524" spans="1:4" ht="26.25" x14ac:dyDescent="0.25">
      <c r="A6524" s="18">
        <v>100843</v>
      </c>
      <c r="B6524" s="80" t="s">
        <v>4720</v>
      </c>
      <c r="C6524" s="18" t="s">
        <v>37</v>
      </c>
      <c r="D6524" s="19">
        <v>0</v>
      </c>
    </row>
    <row r="6525" spans="1:4" ht="26.25" x14ac:dyDescent="0.25">
      <c r="A6525" s="18">
        <v>100844</v>
      </c>
      <c r="B6525" s="80" t="s">
        <v>4721</v>
      </c>
      <c r="C6525" s="18" t="s">
        <v>37</v>
      </c>
      <c r="D6525" s="19">
        <v>0</v>
      </c>
    </row>
    <row r="6526" spans="1:4" ht="26.25" x14ac:dyDescent="0.25">
      <c r="A6526" s="18">
        <v>100797</v>
      </c>
      <c r="B6526" s="80" t="s">
        <v>4722</v>
      </c>
      <c r="C6526" s="18" t="s">
        <v>37</v>
      </c>
      <c r="D6526" s="19">
        <v>0</v>
      </c>
    </row>
    <row r="6527" spans="1:4" ht="26.25" x14ac:dyDescent="0.25">
      <c r="A6527" s="18">
        <v>100798</v>
      </c>
      <c r="B6527" s="80" t="s">
        <v>4723</v>
      </c>
      <c r="C6527" s="18" t="s">
        <v>37</v>
      </c>
      <c r="D6527" s="19">
        <v>0</v>
      </c>
    </row>
    <row r="6528" spans="1:4" ht="26.25" x14ac:dyDescent="0.25">
      <c r="A6528" s="18">
        <v>100845</v>
      </c>
      <c r="B6528" s="80" t="s">
        <v>4724</v>
      </c>
      <c r="C6528" s="18" t="s">
        <v>37</v>
      </c>
      <c r="D6528" s="19">
        <v>0</v>
      </c>
    </row>
    <row r="6529" spans="1:4" ht="26.25" x14ac:dyDescent="0.25">
      <c r="A6529" s="18">
        <v>100799</v>
      </c>
      <c r="B6529" s="80" t="s">
        <v>4725</v>
      </c>
      <c r="C6529" s="18" t="s">
        <v>37</v>
      </c>
      <c r="D6529" s="19">
        <v>23.73</v>
      </c>
    </row>
    <row r="6530" spans="1:4" ht="26.25" x14ac:dyDescent="0.25">
      <c r="A6530" s="18">
        <v>100807</v>
      </c>
      <c r="B6530" s="80" t="s">
        <v>4726</v>
      </c>
      <c r="C6530" s="18" t="s">
        <v>37</v>
      </c>
      <c r="D6530" s="19">
        <v>29.99</v>
      </c>
    </row>
    <row r="6531" spans="1:4" ht="26.25" x14ac:dyDescent="0.25">
      <c r="A6531" s="18">
        <v>100800</v>
      </c>
      <c r="B6531" s="80" t="s">
        <v>4727</v>
      </c>
      <c r="C6531" s="18" t="s">
        <v>37</v>
      </c>
      <c r="D6531" s="19">
        <v>34.71</v>
      </c>
    </row>
    <row r="6532" spans="1:4" ht="26.25" x14ac:dyDescent="0.25">
      <c r="A6532" s="18">
        <v>100808</v>
      </c>
      <c r="B6532" s="80" t="s">
        <v>4728</v>
      </c>
      <c r="C6532" s="18" t="s">
        <v>37</v>
      </c>
      <c r="D6532" s="19">
        <v>42.15</v>
      </c>
    </row>
    <row r="6533" spans="1:4" ht="26.25" x14ac:dyDescent="0.25">
      <c r="A6533" s="18">
        <v>100801</v>
      </c>
      <c r="B6533" s="80" t="s">
        <v>4729</v>
      </c>
      <c r="C6533" s="18" t="s">
        <v>37</v>
      </c>
      <c r="D6533" s="19">
        <v>45.97</v>
      </c>
    </row>
    <row r="6534" spans="1:4" ht="26.25" x14ac:dyDescent="0.25">
      <c r="A6534" s="18">
        <v>100809</v>
      </c>
      <c r="B6534" s="80" t="s">
        <v>4730</v>
      </c>
      <c r="C6534" s="18" t="s">
        <v>37</v>
      </c>
      <c r="D6534" s="19">
        <v>54.86</v>
      </c>
    </row>
    <row r="6535" spans="1:4" ht="26.25" x14ac:dyDescent="0.25">
      <c r="A6535" s="18">
        <v>100802</v>
      </c>
      <c r="B6535" s="80" t="s">
        <v>4731</v>
      </c>
      <c r="C6535" s="18" t="s">
        <v>37</v>
      </c>
      <c r="D6535" s="19">
        <v>61.91</v>
      </c>
    </row>
    <row r="6536" spans="1:4" ht="26.25" x14ac:dyDescent="0.25">
      <c r="A6536" s="18">
        <v>100810</v>
      </c>
      <c r="B6536" s="80" t="s">
        <v>4732</v>
      </c>
      <c r="C6536" s="18" t="s">
        <v>37</v>
      </c>
      <c r="D6536" s="19">
        <v>72.84</v>
      </c>
    </row>
    <row r="6537" spans="1:4" ht="26.25" x14ac:dyDescent="0.25">
      <c r="A6537" s="18">
        <v>100791</v>
      </c>
      <c r="B6537" s="80" t="s">
        <v>4733</v>
      </c>
      <c r="C6537" s="18" t="s">
        <v>37</v>
      </c>
      <c r="D6537" s="19">
        <v>23.2</v>
      </c>
    </row>
    <row r="6538" spans="1:4" ht="26.25" x14ac:dyDescent="0.25">
      <c r="A6538" s="18">
        <v>100803</v>
      </c>
      <c r="B6538" s="80" t="s">
        <v>4734</v>
      </c>
      <c r="C6538" s="18" t="s">
        <v>37</v>
      </c>
      <c r="D6538" s="19">
        <v>22.1</v>
      </c>
    </row>
    <row r="6539" spans="1:4" ht="26.25" x14ac:dyDescent="0.25">
      <c r="A6539" s="18">
        <v>100792</v>
      </c>
      <c r="B6539" s="80" t="s">
        <v>4735</v>
      </c>
      <c r="C6539" s="18" t="s">
        <v>37</v>
      </c>
      <c r="D6539" s="19">
        <v>34.18</v>
      </c>
    </row>
    <row r="6540" spans="1:4" ht="26.25" x14ac:dyDescent="0.25">
      <c r="A6540" s="18">
        <v>100804</v>
      </c>
      <c r="B6540" s="80" t="s">
        <v>4736</v>
      </c>
      <c r="C6540" s="18" t="s">
        <v>37</v>
      </c>
      <c r="D6540" s="19">
        <v>32.869999999999997</v>
      </c>
    </row>
    <row r="6541" spans="1:4" ht="26.25" x14ac:dyDescent="0.25">
      <c r="A6541" s="18">
        <v>100793</v>
      </c>
      <c r="B6541" s="80" t="s">
        <v>4737</v>
      </c>
      <c r="C6541" s="18" t="s">
        <v>37</v>
      </c>
      <c r="D6541" s="19">
        <v>45.42</v>
      </c>
    </row>
    <row r="6542" spans="1:4" ht="26.25" x14ac:dyDescent="0.25">
      <c r="A6542" s="18">
        <v>100805</v>
      </c>
      <c r="B6542" s="80" t="s">
        <v>4738</v>
      </c>
      <c r="C6542" s="18" t="s">
        <v>37</v>
      </c>
      <c r="D6542" s="19">
        <v>43.87</v>
      </c>
    </row>
    <row r="6543" spans="1:4" ht="26.25" x14ac:dyDescent="0.25">
      <c r="A6543" s="18">
        <v>100794</v>
      </c>
      <c r="B6543" s="80" t="s">
        <v>4739</v>
      </c>
      <c r="C6543" s="18" t="s">
        <v>37</v>
      </c>
      <c r="D6543" s="19">
        <v>61.37</v>
      </c>
    </row>
    <row r="6544" spans="1:4" ht="26.25" x14ac:dyDescent="0.25">
      <c r="A6544" s="18">
        <v>100806</v>
      </c>
      <c r="B6544" s="80" t="s">
        <v>4740</v>
      </c>
      <c r="C6544" s="18" t="s">
        <v>37</v>
      </c>
      <c r="D6544" s="19">
        <v>59.46</v>
      </c>
    </row>
    <row r="6545" spans="1:4" ht="26.25" x14ac:dyDescent="0.25">
      <c r="A6545" s="18">
        <v>100838</v>
      </c>
      <c r="B6545" s="80" t="s">
        <v>4741</v>
      </c>
      <c r="C6545" s="18" t="s">
        <v>30</v>
      </c>
      <c r="D6545" s="19">
        <v>0</v>
      </c>
    </row>
    <row r="6546" spans="1:4" ht="26.25" x14ac:dyDescent="0.25">
      <c r="A6546" s="18">
        <v>100839</v>
      </c>
      <c r="B6546" s="80" t="s">
        <v>4742</v>
      </c>
      <c r="C6546" s="18" t="s">
        <v>30</v>
      </c>
      <c r="D6546" s="19">
        <v>0</v>
      </c>
    </row>
    <row r="6547" spans="1:4" ht="26.25" x14ac:dyDescent="0.25">
      <c r="A6547" s="18">
        <v>100840</v>
      </c>
      <c r="B6547" s="80" t="s">
        <v>4743</v>
      </c>
      <c r="C6547" s="18" t="s">
        <v>30</v>
      </c>
      <c r="D6547" s="19">
        <v>0</v>
      </c>
    </row>
    <row r="6548" spans="1:4" ht="26.25" x14ac:dyDescent="0.25">
      <c r="A6548" s="18">
        <v>100841</v>
      </c>
      <c r="B6548" s="80" t="s">
        <v>4744</v>
      </c>
      <c r="C6548" s="18" t="s">
        <v>30</v>
      </c>
      <c r="D6548" s="19">
        <v>0</v>
      </c>
    </row>
    <row r="6549" spans="1:4" x14ac:dyDescent="0.25">
      <c r="A6549" s="18">
        <v>103283</v>
      </c>
      <c r="B6549" s="80" t="s">
        <v>4745</v>
      </c>
      <c r="C6549" s="18" t="s">
        <v>30</v>
      </c>
      <c r="D6549" s="19">
        <v>0</v>
      </c>
    </row>
    <row r="6550" spans="1:4" x14ac:dyDescent="0.25">
      <c r="A6550" s="18">
        <v>103284</v>
      </c>
      <c r="B6550" s="80" t="s">
        <v>4746</v>
      </c>
      <c r="C6550" s="18" t="s">
        <v>30</v>
      </c>
      <c r="D6550" s="19">
        <v>0</v>
      </c>
    </row>
    <row r="6551" spans="1:4" x14ac:dyDescent="0.25">
      <c r="A6551" s="18">
        <v>103282</v>
      </c>
      <c r="B6551" s="80" t="s">
        <v>4747</v>
      </c>
      <c r="C6551" s="18" t="s">
        <v>30</v>
      </c>
      <c r="D6551" s="19">
        <v>0</v>
      </c>
    </row>
    <row r="6552" spans="1:4" x14ac:dyDescent="0.25">
      <c r="A6552" s="18">
        <v>103279</v>
      </c>
      <c r="B6552" s="80" t="s">
        <v>4748</v>
      </c>
      <c r="C6552" s="18" t="s">
        <v>30</v>
      </c>
      <c r="D6552" s="19">
        <v>0</v>
      </c>
    </row>
    <row r="6553" spans="1:4" x14ac:dyDescent="0.25">
      <c r="A6553" s="18">
        <v>103280</v>
      </c>
      <c r="B6553" s="80" t="s">
        <v>4749</v>
      </c>
      <c r="C6553" s="18" t="s">
        <v>30</v>
      </c>
      <c r="D6553" s="19">
        <v>0</v>
      </c>
    </row>
    <row r="6554" spans="1:4" x14ac:dyDescent="0.25">
      <c r="A6554" s="18">
        <v>103281</v>
      </c>
      <c r="B6554" s="80" t="s">
        <v>4750</v>
      </c>
      <c r="C6554" s="18" t="s">
        <v>30</v>
      </c>
      <c r="D6554" s="19">
        <v>0</v>
      </c>
    </row>
    <row r="6555" spans="1:4" ht="26.25" x14ac:dyDescent="0.25">
      <c r="A6555" s="18">
        <v>103247</v>
      </c>
      <c r="B6555" s="80" t="s">
        <v>4751</v>
      </c>
      <c r="C6555" s="18" t="s">
        <v>30</v>
      </c>
      <c r="D6555" s="19">
        <v>3024.72</v>
      </c>
    </row>
    <row r="6556" spans="1:4" ht="26.25" x14ac:dyDescent="0.25">
      <c r="A6556" s="18">
        <v>103250</v>
      </c>
      <c r="B6556" s="80" t="s">
        <v>4752</v>
      </c>
      <c r="C6556" s="18" t="s">
        <v>30</v>
      </c>
      <c r="D6556" s="19">
        <v>4397.87</v>
      </c>
    </row>
    <row r="6557" spans="1:4" ht="26.25" x14ac:dyDescent="0.25">
      <c r="A6557" s="18">
        <v>103253</v>
      </c>
      <c r="B6557" s="80" t="s">
        <v>4753</v>
      </c>
      <c r="C6557" s="18" t="s">
        <v>30</v>
      </c>
      <c r="D6557" s="19">
        <v>5998.81</v>
      </c>
    </row>
    <row r="6558" spans="1:4" ht="26.25" x14ac:dyDescent="0.25">
      <c r="A6558" s="18">
        <v>103244</v>
      </c>
      <c r="B6558" s="80" t="s">
        <v>4754</v>
      </c>
      <c r="C6558" s="18" t="s">
        <v>30</v>
      </c>
      <c r="D6558" s="19">
        <v>2724.2</v>
      </c>
    </row>
    <row r="6559" spans="1:4" x14ac:dyDescent="0.25">
      <c r="A6559" s="18">
        <v>103256</v>
      </c>
      <c r="B6559" s="80" t="s">
        <v>4755</v>
      </c>
      <c r="C6559" s="18" t="s">
        <v>30</v>
      </c>
      <c r="D6559" s="19">
        <v>11138.6</v>
      </c>
    </row>
    <row r="6560" spans="1:4" x14ac:dyDescent="0.25">
      <c r="A6560" s="18">
        <v>103258</v>
      </c>
      <c r="B6560" s="80" t="s">
        <v>4756</v>
      </c>
      <c r="C6560" s="18" t="s">
        <v>30</v>
      </c>
      <c r="D6560" s="19">
        <v>12455</v>
      </c>
    </row>
    <row r="6561" spans="1:4" x14ac:dyDescent="0.25">
      <c r="A6561" s="18">
        <v>103260</v>
      </c>
      <c r="B6561" s="80" t="s">
        <v>4757</v>
      </c>
      <c r="C6561" s="18" t="s">
        <v>30</v>
      </c>
      <c r="D6561" s="19">
        <v>6884.54</v>
      </c>
    </row>
    <row r="6562" spans="1:4" x14ac:dyDescent="0.25">
      <c r="A6562" s="18">
        <v>103261</v>
      </c>
      <c r="B6562" s="80" t="s">
        <v>4758</v>
      </c>
      <c r="C6562" s="18" t="s">
        <v>30</v>
      </c>
      <c r="D6562" s="19">
        <v>14052.54</v>
      </c>
    </row>
    <row r="6563" spans="1:4" x14ac:dyDescent="0.25">
      <c r="A6563" s="18">
        <v>103263</v>
      </c>
      <c r="B6563" s="80" t="s">
        <v>4759</v>
      </c>
      <c r="C6563" s="18" t="s">
        <v>30</v>
      </c>
      <c r="D6563" s="19">
        <v>19540.22</v>
      </c>
    </row>
    <row r="6564" spans="1:4" ht="26.25" x14ac:dyDescent="0.25">
      <c r="A6564" s="18">
        <v>103265</v>
      </c>
      <c r="B6564" s="80" t="s">
        <v>4760</v>
      </c>
      <c r="C6564" s="18" t="s">
        <v>30</v>
      </c>
      <c r="D6564" s="19">
        <v>23557.81</v>
      </c>
    </row>
    <row r="6565" spans="1:4" ht="26.25" x14ac:dyDescent="0.25">
      <c r="A6565" s="18">
        <v>103268</v>
      </c>
      <c r="B6565" s="80" t="s">
        <v>4761</v>
      </c>
      <c r="C6565" s="18" t="s">
        <v>30</v>
      </c>
      <c r="D6565" s="19">
        <v>8253.61</v>
      </c>
    </row>
    <row r="6566" spans="1:4" ht="26.25" x14ac:dyDescent="0.25">
      <c r="A6566" s="18">
        <v>103270</v>
      </c>
      <c r="B6566" s="80" t="s">
        <v>4762</v>
      </c>
      <c r="C6566" s="18" t="s">
        <v>30</v>
      </c>
      <c r="D6566" s="19">
        <v>8872.34</v>
      </c>
    </row>
    <row r="6567" spans="1:4" ht="26.25" x14ac:dyDescent="0.25">
      <c r="A6567" s="18">
        <v>103272</v>
      </c>
      <c r="B6567" s="80" t="s">
        <v>4763</v>
      </c>
      <c r="C6567" s="18" t="s">
        <v>30</v>
      </c>
      <c r="D6567" s="19">
        <v>12992.97</v>
      </c>
    </row>
    <row r="6568" spans="1:4" ht="26.25" x14ac:dyDescent="0.25">
      <c r="A6568" s="18">
        <v>103274</v>
      </c>
      <c r="B6568" s="80" t="s">
        <v>4764</v>
      </c>
      <c r="C6568" s="18" t="s">
        <v>30</v>
      </c>
      <c r="D6568" s="19">
        <v>15332.82</v>
      </c>
    </row>
    <row r="6569" spans="1:4" ht="26.25" x14ac:dyDescent="0.25">
      <c r="A6569" s="18">
        <v>103276</v>
      </c>
      <c r="B6569" s="80" t="s">
        <v>4765</v>
      </c>
      <c r="C6569" s="18" t="s">
        <v>30</v>
      </c>
      <c r="D6569" s="19">
        <v>16006.88</v>
      </c>
    </row>
    <row r="6570" spans="1:4" x14ac:dyDescent="0.25">
      <c r="A6570" s="18">
        <v>103267</v>
      </c>
      <c r="B6570" s="80" t="s">
        <v>4766</v>
      </c>
      <c r="C6570" s="18" t="s">
        <v>30</v>
      </c>
      <c r="D6570" s="19">
        <v>6949.51</v>
      </c>
    </row>
    <row r="6571" spans="1:4" x14ac:dyDescent="0.25">
      <c r="A6571" s="18">
        <v>103269</v>
      </c>
      <c r="B6571" s="80" t="s">
        <v>4767</v>
      </c>
      <c r="C6571" s="18" t="s">
        <v>30</v>
      </c>
      <c r="D6571" s="19">
        <v>8546.56</v>
      </c>
    </row>
    <row r="6572" spans="1:4" x14ac:dyDescent="0.25">
      <c r="A6572" s="18">
        <v>103271</v>
      </c>
      <c r="B6572" s="80" t="s">
        <v>4768</v>
      </c>
      <c r="C6572" s="18" t="s">
        <v>30</v>
      </c>
      <c r="D6572" s="19">
        <v>12578.68</v>
      </c>
    </row>
    <row r="6573" spans="1:4" x14ac:dyDescent="0.25">
      <c r="A6573" s="18">
        <v>103273</v>
      </c>
      <c r="B6573" s="80" t="s">
        <v>4769</v>
      </c>
      <c r="C6573" s="18" t="s">
        <v>30</v>
      </c>
      <c r="D6573" s="19">
        <v>13384.36</v>
      </c>
    </row>
    <row r="6574" spans="1:4" x14ac:dyDescent="0.25">
      <c r="A6574" s="18">
        <v>103275</v>
      </c>
      <c r="B6574" s="80" t="s">
        <v>4770</v>
      </c>
      <c r="C6574" s="18" t="s">
        <v>30</v>
      </c>
      <c r="D6574" s="19">
        <v>15253.27</v>
      </c>
    </row>
    <row r="6575" spans="1:4" ht="26.25" x14ac:dyDescent="0.25">
      <c r="A6575" s="18">
        <v>103248</v>
      </c>
      <c r="B6575" s="80" t="s">
        <v>4771</v>
      </c>
      <c r="C6575" s="18" t="s">
        <v>30</v>
      </c>
      <c r="D6575" s="19">
        <v>2469.75</v>
      </c>
    </row>
    <row r="6576" spans="1:4" ht="26.25" x14ac:dyDescent="0.25">
      <c r="A6576" s="18">
        <v>103249</v>
      </c>
      <c r="B6576" s="80" t="s">
        <v>4772</v>
      </c>
      <c r="C6576" s="18" t="s">
        <v>30</v>
      </c>
      <c r="D6576" s="19">
        <v>2654.16</v>
      </c>
    </row>
    <row r="6577" spans="1:4" ht="26.25" x14ac:dyDescent="0.25">
      <c r="A6577" s="18">
        <v>103251</v>
      </c>
      <c r="B6577" s="80" t="s">
        <v>4773</v>
      </c>
      <c r="C6577" s="18" t="s">
        <v>30</v>
      </c>
      <c r="D6577" s="19">
        <v>3470.98</v>
      </c>
    </row>
    <row r="6578" spans="1:4" ht="26.25" x14ac:dyDescent="0.25">
      <c r="A6578" s="18">
        <v>103252</v>
      </c>
      <c r="B6578" s="80" t="s">
        <v>4774</v>
      </c>
      <c r="C6578" s="18" t="s">
        <v>30</v>
      </c>
      <c r="D6578" s="19">
        <v>3844.77</v>
      </c>
    </row>
    <row r="6579" spans="1:4" ht="26.25" x14ac:dyDescent="0.25">
      <c r="A6579" s="18">
        <v>103254</v>
      </c>
      <c r="B6579" s="80" t="s">
        <v>4775</v>
      </c>
      <c r="C6579" s="18" t="s">
        <v>30</v>
      </c>
      <c r="D6579" s="19">
        <v>4483.4399999999996</v>
      </c>
    </row>
    <row r="6580" spans="1:4" ht="26.25" x14ac:dyDescent="0.25">
      <c r="A6580" s="18">
        <v>103255</v>
      </c>
      <c r="B6580" s="80" t="s">
        <v>4776</v>
      </c>
      <c r="C6580" s="18" t="s">
        <v>30</v>
      </c>
      <c r="D6580" s="19">
        <v>5018.1000000000004</v>
      </c>
    </row>
    <row r="6581" spans="1:4" ht="26.25" x14ac:dyDescent="0.25">
      <c r="A6581" s="18">
        <v>103245</v>
      </c>
      <c r="B6581" s="80" t="s">
        <v>4777</v>
      </c>
      <c r="C6581" s="18" t="s">
        <v>30</v>
      </c>
      <c r="D6581" s="19">
        <v>2146.41</v>
      </c>
    </row>
    <row r="6582" spans="1:4" ht="26.25" x14ac:dyDescent="0.25">
      <c r="A6582" s="18">
        <v>103246</v>
      </c>
      <c r="B6582" s="80" t="s">
        <v>4778</v>
      </c>
      <c r="C6582" s="18" t="s">
        <v>30</v>
      </c>
      <c r="D6582" s="19">
        <v>2341.81</v>
      </c>
    </row>
    <row r="6583" spans="1:4" x14ac:dyDescent="0.25">
      <c r="A6583" s="18">
        <v>103257</v>
      </c>
      <c r="B6583" s="80" t="s">
        <v>4779</v>
      </c>
      <c r="C6583" s="18" t="s">
        <v>30</v>
      </c>
      <c r="D6583" s="19">
        <v>6356.7</v>
      </c>
    </row>
    <row r="6584" spans="1:4" x14ac:dyDescent="0.25">
      <c r="A6584" s="18">
        <v>103259</v>
      </c>
      <c r="B6584" s="80" t="s">
        <v>4780</v>
      </c>
      <c r="C6584" s="18" t="s">
        <v>30</v>
      </c>
      <c r="D6584" s="19">
        <v>6701.44</v>
      </c>
    </row>
    <row r="6585" spans="1:4" x14ac:dyDescent="0.25">
      <c r="A6585" s="18">
        <v>103262</v>
      </c>
      <c r="B6585" s="80" t="s">
        <v>4781</v>
      </c>
      <c r="C6585" s="18" t="s">
        <v>30</v>
      </c>
      <c r="D6585" s="19">
        <v>8810.2800000000007</v>
      </c>
    </row>
    <row r="6586" spans="1:4" x14ac:dyDescent="0.25">
      <c r="A6586" s="18">
        <v>103264</v>
      </c>
      <c r="B6586" s="80" t="s">
        <v>4782</v>
      </c>
      <c r="C6586" s="18" t="s">
        <v>30</v>
      </c>
      <c r="D6586" s="19">
        <v>10957.13</v>
      </c>
    </row>
    <row r="6587" spans="1:4" x14ac:dyDescent="0.25">
      <c r="A6587" s="18">
        <v>103266</v>
      </c>
      <c r="B6587" s="80" t="s">
        <v>4783</v>
      </c>
      <c r="C6587" s="18" t="s">
        <v>30</v>
      </c>
      <c r="D6587" s="19">
        <v>12237.42</v>
      </c>
    </row>
    <row r="6588" spans="1:4" x14ac:dyDescent="0.25">
      <c r="A6588" s="18">
        <v>103277</v>
      </c>
      <c r="B6588" s="80" t="s">
        <v>4784</v>
      </c>
      <c r="C6588" s="18" t="s">
        <v>30</v>
      </c>
      <c r="D6588" s="19">
        <v>29570.87</v>
      </c>
    </row>
    <row r="6589" spans="1:4" x14ac:dyDescent="0.25">
      <c r="A6589" s="18">
        <v>103278</v>
      </c>
      <c r="B6589" s="80" t="s">
        <v>4785</v>
      </c>
      <c r="C6589" s="18" t="s">
        <v>30</v>
      </c>
      <c r="D6589" s="19">
        <v>37849.74</v>
      </c>
    </row>
    <row r="6590" spans="1:4" x14ac:dyDescent="0.25">
      <c r="A6590" s="18">
        <v>103285</v>
      </c>
      <c r="B6590" s="80" t="s">
        <v>4786</v>
      </c>
      <c r="C6590" s="18" t="s">
        <v>30</v>
      </c>
      <c r="D6590" s="19">
        <v>0</v>
      </c>
    </row>
    <row r="6591" spans="1:4" x14ac:dyDescent="0.25">
      <c r="A6591" s="18">
        <v>103286</v>
      </c>
      <c r="B6591" s="80" t="s">
        <v>4787</v>
      </c>
      <c r="C6591" s="18" t="s">
        <v>30</v>
      </c>
      <c r="D6591" s="19">
        <v>0</v>
      </c>
    </row>
    <row r="6592" spans="1:4" x14ac:dyDescent="0.25">
      <c r="A6592" s="18">
        <v>103287</v>
      </c>
      <c r="B6592" s="80" t="s">
        <v>4788</v>
      </c>
      <c r="C6592" s="18" t="s">
        <v>30</v>
      </c>
      <c r="D6592" s="19">
        <v>0</v>
      </c>
    </row>
    <row r="6593" spans="1:4" x14ac:dyDescent="0.25">
      <c r="A6593" s="18">
        <v>103288</v>
      </c>
      <c r="B6593" s="80" t="s">
        <v>4789</v>
      </c>
      <c r="C6593" s="18" t="s">
        <v>30</v>
      </c>
      <c r="D6593" s="19">
        <v>16.399999999999999</v>
      </c>
    </row>
    <row r="6594" spans="1:4" ht="26.25" x14ac:dyDescent="0.25">
      <c r="A6594" s="18">
        <v>103291</v>
      </c>
      <c r="B6594" s="80" t="s">
        <v>4790</v>
      </c>
      <c r="C6594" s="18" t="s">
        <v>37</v>
      </c>
      <c r="D6594" s="19">
        <v>64.599999999999994</v>
      </c>
    </row>
    <row r="6595" spans="1:4" ht="26.25" x14ac:dyDescent="0.25">
      <c r="A6595" s="18">
        <v>103289</v>
      </c>
      <c r="B6595" s="80" t="s">
        <v>4791</v>
      </c>
      <c r="C6595" s="18" t="s">
        <v>37</v>
      </c>
      <c r="D6595" s="19">
        <v>32.56</v>
      </c>
    </row>
    <row r="6596" spans="1:4" ht="26.25" x14ac:dyDescent="0.25">
      <c r="A6596" s="18">
        <v>103290</v>
      </c>
      <c r="B6596" s="80" t="s">
        <v>4792</v>
      </c>
      <c r="C6596" s="18" t="s">
        <v>37</v>
      </c>
      <c r="D6596" s="19">
        <v>51.37</v>
      </c>
    </row>
    <row r="6597" spans="1:4" ht="26.25" x14ac:dyDescent="0.25">
      <c r="A6597" s="18">
        <v>103292</v>
      </c>
      <c r="B6597" s="80" t="s">
        <v>4793</v>
      </c>
      <c r="C6597" s="18" t="s">
        <v>37</v>
      </c>
      <c r="D6597" s="19">
        <v>78.33</v>
      </c>
    </row>
    <row r="6598" spans="1:4" ht="26.25" x14ac:dyDescent="0.25">
      <c r="A6598" s="18">
        <v>106044</v>
      </c>
      <c r="B6598" s="80" t="s">
        <v>13280</v>
      </c>
      <c r="C6598" s="18" t="s">
        <v>30</v>
      </c>
      <c r="D6598" s="19">
        <v>62.4</v>
      </c>
    </row>
    <row r="6599" spans="1:4" ht="26.25" x14ac:dyDescent="0.25">
      <c r="A6599" s="18">
        <v>106045</v>
      </c>
      <c r="B6599" s="80" t="s">
        <v>13281</v>
      </c>
      <c r="C6599" s="18" t="s">
        <v>30</v>
      </c>
      <c r="D6599" s="19">
        <v>138.38</v>
      </c>
    </row>
    <row r="6600" spans="1:4" ht="26.25" x14ac:dyDescent="0.25">
      <c r="A6600" s="18">
        <v>106042</v>
      </c>
      <c r="B6600" s="80" t="s">
        <v>13282</v>
      </c>
      <c r="C6600" s="18" t="s">
        <v>30</v>
      </c>
      <c r="D6600" s="19">
        <v>64.28</v>
      </c>
    </row>
    <row r="6601" spans="1:4" ht="26.25" x14ac:dyDescent="0.25">
      <c r="A6601" s="18">
        <v>106043</v>
      </c>
      <c r="B6601" s="80" t="s">
        <v>13283</v>
      </c>
      <c r="C6601" s="18" t="s">
        <v>30</v>
      </c>
      <c r="D6601" s="19">
        <v>121.03</v>
      </c>
    </row>
    <row r="6602" spans="1:4" ht="26.25" x14ac:dyDescent="0.25">
      <c r="A6602" s="18">
        <v>106046</v>
      </c>
      <c r="B6602" s="80" t="s">
        <v>13284</v>
      </c>
      <c r="C6602" s="18" t="s">
        <v>30</v>
      </c>
      <c r="D6602" s="19">
        <v>41.25</v>
      </c>
    </row>
    <row r="6603" spans="1:4" ht="26.25" x14ac:dyDescent="0.25">
      <c r="A6603" s="18">
        <v>106047</v>
      </c>
      <c r="B6603" s="80" t="s">
        <v>13285</v>
      </c>
      <c r="C6603" s="18" t="s">
        <v>30</v>
      </c>
      <c r="D6603" s="19">
        <v>72.88</v>
      </c>
    </row>
    <row r="6604" spans="1:4" ht="26.25" x14ac:dyDescent="0.25">
      <c r="A6604" s="18">
        <v>106038</v>
      </c>
      <c r="B6604" s="80" t="s">
        <v>13286</v>
      </c>
      <c r="C6604" s="18" t="s">
        <v>30</v>
      </c>
      <c r="D6604" s="19">
        <v>57.78</v>
      </c>
    </row>
    <row r="6605" spans="1:4" ht="26.25" x14ac:dyDescent="0.25">
      <c r="A6605" s="18">
        <v>106039</v>
      </c>
      <c r="B6605" s="80" t="s">
        <v>13287</v>
      </c>
      <c r="C6605" s="18" t="s">
        <v>30</v>
      </c>
      <c r="D6605" s="19">
        <v>76.7</v>
      </c>
    </row>
    <row r="6606" spans="1:4" ht="26.25" x14ac:dyDescent="0.25">
      <c r="A6606" s="18">
        <v>106040</v>
      </c>
      <c r="B6606" s="80" t="s">
        <v>13288</v>
      </c>
      <c r="C6606" s="18" t="s">
        <v>30</v>
      </c>
      <c r="D6606" s="19">
        <v>83.92</v>
      </c>
    </row>
    <row r="6607" spans="1:4" ht="26.25" x14ac:dyDescent="0.25">
      <c r="A6607" s="18">
        <v>106041</v>
      </c>
      <c r="B6607" s="80" t="s">
        <v>13289</v>
      </c>
      <c r="C6607" s="18" t="s">
        <v>30</v>
      </c>
      <c r="D6607" s="19">
        <v>153.69</v>
      </c>
    </row>
    <row r="6608" spans="1:4" ht="26.25" x14ac:dyDescent="0.25">
      <c r="A6608" s="18">
        <v>97329</v>
      </c>
      <c r="B6608" s="80" t="s">
        <v>13290</v>
      </c>
      <c r="C6608" s="18" t="s">
        <v>37</v>
      </c>
      <c r="D6608" s="19">
        <v>60.29</v>
      </c>
    </row>
    <row r="6609" spans="1:4" ht="26.25" x14ac:dyDescent="0.25">
      <c r="A6609" s="18">
        <v>97327</v>
      </c>
      <c r="B6609" s="80" t="s">
        <v>13291</v>
      </c>
      <c r="C6609" s="18" t="s">
        <v>37</v>
      </c>
      <c r="D6609" s="19">
        <v>28.25</v>
      </c>
    </row>
    <row r="6610" spans="1:4" ht="26.25" x14ac:dyDescent="0.25">
      <c r="A6610" s="18">
        <v>106034</v>
      </c>
      <c r="B6610" s="80" t="s">
        <v>13292</v>
      </c>
      <c r="C6610" s="18" t="s">
        <v>37</v>
      </c>
      <c r="D6610" s="19">
        <v>133.31</v>
      </c>
    </row>
    <row r="6611" spans="1:4" ht="26.25" x14ac:dyDescent="0.25">
      <c r="A6611" s="18">
        <v>97328</v>
      </c>
      <c r="B6611" s="80" t="s">
        <v>13293</v>
      </c>
      <c r="C6611" s="18" t="s">
        <v>37</v>
      </c>
      <c r="D6611" s="19">
        <v>47.06</v>
      </c>
    </row>
    <row r="6612" spans="1:4" ht="26.25" x14ac:dyDescent="0.25">
      <c r="A6612" s="18">
        <v>97330</v>
      </c>
      <c r="B6612" s="80" t="s">
        <v>13294</v>
      </c>
      <c r="C6612" s="18" t="s">
        <v>37</v>
      </c>
      <c r="D6612" s="19">
        <v>74.02</v>
      </c>
    </row>
    <row r="6613" spans="1:4" ht="26.25" x14ac:dyDescent="0.25">
      <c r="A6613" s="18">
        <v>106035</v>
      </c>
      <c r="B6613" s="80" t="s">
        <v>13435</v>
      </c>
      <c r="C6613" s="18" t="s">
        <v>37</v>
      </c>
      <c r="D6613" s="19">
        <v>0</v>
      </c>
    </row>
    <row r="6614" spans="1:4" ht="26.25" x14ac:dyDescent="0.25">
      <c r="A6614" s="18">
        <v>106036</v>
      </c>
      <c r="B6614" s="80" t="s">
        <v>13436</v>
      </c>
      <c r="C6614" s="18" t="s">
        <v>37</v>
      </c>
      <c r="D6614" s="19">
        <v>0</v>
      </c>
    </row>
    <row r="6615" spans="1:4" ht="26.25" x14ac:dyDescent="0.25">
      <c r="A6615" s="18">
        <v>106037</v>
      </c>
      <c r="B6615" s="80" t="s">
        <v>13437</v>
      </c>
      <c r="C6615" s="18" t="s">
        <v>37</v>
      </c>
      <c r="D6615" s="19">
        <v>0</v>
      </c>
    </row>
    <row r="6616" spans="1:4" ht="26.25" x14ac:dyDescent="0.25">
      <c r="A6616" s="18">
        <v>93085</v>
      </c>
      <c r="B6616" s="80" t="s">
        <v>4794</v>
      </c>
      <c r="C6616" s="18" t="s">
        <v>30</v>
      </c>
      <c r="D6616" s="19">
        <v>16.5</v>
      </c>
    </row>
    <row r="6617" spans="1:4" ht="26.25" x14ac:dyDescent="0.25">
      <c r="A6617" s="18">
        <v>103892</v>
      </c>
      <c r="B6617" s="80" t="s">
        <v>4795</v>
      </c>
      <c r="C6617" s="18" t="s">
        <v>30</v>
      </c>
      <c r="D6617" s="19">
        <v>17.62</v>
      </c>
    </row>
    <row r="6618" spans="1:4" ht="26.25" x14ac:dyDescent="0.25">
      <c r="A6618" s="18">
        <v>103823</v>
      </c>
      <c r="B6618" s="80" t="s">
        <v>4796</v>
      </c>
      <c r="C6618" s="18" t="s">
        <v>30</v>
      </c>
      <c r="D6618" s="19">
        <v>19.86</v>
      </c>
    </row>
    <row r="6619" spans="1:4" ht="26.25" x14ac:dyDescent="0.25">
      <c r="A6619" s="18">
        <v>103856</v>
      </c>
      <c r="B6619" s="80" t="s">
        <v>4797</v>
      </c>
      <c r="C6619" s="18" t="s">
        <v>30</v>
      </c>
      <c r="D6619" s="19">
        <v>17.59</v>
      </c>
    </row>
    <row r="6620" spans="1:4" ht="26.25" x14ac:dyDescent="0.25">
      <c r="A6620" s="18">
        <v>93108</v>
      </c>
      <c r="B6620" s="80" t="s">
        <v>4798</v>
      </c>
      <c r="C6620" s="18" t="s">
        <v>30</v>
      </c>
      <c r="D6620" s="19">
        <v>14.79</v>
      </c>
    </row>
    <row r="6621" spans="1:4" ht="26.25" x14ac:dyDescent="0.25">
      <c r="A6621" s="18">
        <v>93091</v>
      </c>
      <c r="B6621" s="80" t="s">
        <v>4799</v>
      </c>
      <c r="C6621" s="18" t="s">
        <v>30</v>
      </c>
      <c r="D6621" s="19">
        <v>18.07</v>
      </c>
    </row>
    <row r="6622" spans="1:4" ht="26.25" x14ac:dyDescent="0.25">
      <c r="A6622" s="18">
        <v>103900</v>
      </c>
      <c r="B6622" s="80" t="s">
        <v>4800</v>
      </c>
      <c r="C6622" s="18" t="s">
        <v>30</v>
      </c>
      <c r="D6622" s="19">
        <v>22.73</v>
      </c>
    </row>
    <row r="6623" spans="1:4" ht="26.25" x14ac:dyDescent="0.25">
      <c r="A6623" s="18">
        <v>103831</v>
      </c>
      <c r="B6623" s="80" t="s">
        <v>4801</v>
      </c>
      <c r="C6623" s="18" t="s">
        <v>30</v>
      </c>
      <c r="D6623" s="19">
        <v>29.62</v>
      </c>
    </row>
    <row r="6624" spans="1:4" ht="26.25" x14ac:dyDescent="0.25">
      <c r="A6624" s="18">
        <v>103864</v>
      </c>
      <c r="B6624" s="80" t="s">
        <v>4802</v>
      </c>
      <c r="C6624" s="18" t="s">
        <v>30</v>
      </c>
      <c r="D6624" s="19">
        <v>24</v>
      </c>
    </row>
    <row r="6625" spans="1:4" ht="26.25" x14ac:dyDescent="0.25">
      <c r="A6625" s="18">
        <v>93133</v>
      </c>
      <c r="B6625" s="80" t="s">
        <v>4803</v>
      </c>
      <c r="C6625" s="18" t="s">
        <v>30</v>
      </c>
      <c r="D6625" s="19">
        <v>21.28</v>
      </c>
    </row>
    <row r="6626" spans="1:4" ht="26.25" x14ac:dyDescent="0.25">
      <c r="A6626" s="18">
        <v>93057</v>
      </c>
      <c r="B6626" s="80" t="s">
        <v>4804</v>
      </c>
      <c r="C6626" s="18" t="s">
        <v>30</v>
      </c>
      <c r="D6626" s="19">
        <v>15.07</v>
      </c>
    </row>
    <row r="6627" spans="1:4" ht="26.25" x14ac:dyDescent="0.25">
      <c r="A6627" s="18">
        <v>93062</v>
      </c>
      <c r="B6627" s="80" t="s">
        <v>4805</v>
      </c>
      <c r="C6627" s="18" t="s">
        <v>30</v>
      </c>
      <c r="D6627" s="19">
        <v>28.89</v>
      </c>
    </row>
    <row r="6628" spans="1:4" ht="26.25" x14ac:dyDescent="0.25">
      <c r="A6628" s="18">
        <v>93065</v>
      </c>
      <c r="B6628" s="80" t="s">
        <v>4806</v>
      </c>
      <c r="C6628" s="18" t="s">
        <v>30</v>
      </c>
      <c r="D6628" s="19">
        <v>47.13</v>
      </c>
    </row>
    <row r="6629" spans="1:4" ht="26.25" x14ac:dyDescent="0.25">
      <c r="A6629" s="18">
        <v>93068</v>
      </c>
      <c r="B6629" s="80" t="s">
        <v>4807</v>
      </c>
      <c r="C6629" s="18" t="s">
        <v>30</v>
      </c>
      <c r="D6629" s="19">
        <v>66.319999999999993</v>
      </c>
    </row>
    <row r="6630" spans="1:4" ht="26.25" x14ac:dyDescent="0.25">
      <c r="A6630" s="18">
        <v>93071</v>
      </c>
      <c r="B6630" s="80" t="s">
        <v>4808</v>
      </c>
      <c r="C6630" s="18" t="s">
        <v>30</v>
      </c>
      <c r="D6630" s="19">
        <v>180.48</v>
      </c>
    </row>
    <row r="6631" spans="1:4" ht="26.25" x14ac:dyDescent="0.25">
      <c r="A6631" s="18">
        <v>93081</v>
      </c>
      <c r="B6631" s="80" t="s">
        <v>4809</v>
      </c>
      <c r="C6631" s="18" t="s">
        <v>30</v>
      </c>
      <c r="D6631" s="19">
        <v>20.010000000000002</v>
      </c>
    </row>
    <row r="6632" spans="1:4" ht="26.25" x14ac:dyDescent="0.25">
      <c r="A6632" s="18">
        <v>103887</v>
      </c>
      <c r="B6632" s="80" t="s">
        <v>4810</v>
      </c>
      <c r="C6632" s="18" t="s">
        <v>30</v>
      </c>
      <c r="D6632" s="19">
        <v>21.77</v>
      </c>
    </row>
    <row r="6633" spans="1:4" ht="26.25" x14ac:dyDescent="0.25">
      <c r="A6633" s="18">
        <v>103818</v>
      </c>
      <c r="B6633" s="80" t="s">
        <v>4811</v>
      </c>
      <c r="C6633" s="18" t="s">
        <v>30</v>
      </c>
      <c r="D6633" s="19">
        <v>21.75</v>
      </c>
    </row>
    <row r="6634" spans="1:4" ht="26.25" x14ac:dyDescent="0.25">
      <c r="A6634" s="18">
        <v>103851</v>
      </c>
      <c r="B6634" s="80" t="s">
        <v>4812</v>
      </c>
      <c r="C6634" s="18" t="s">
        <v>30</v>
      </c>
      <c r="D6634" s="19">
        <v>21.49</v>
      </c>
    </row>
    <row r="6635" spans="1:4" ht="26.25" x14ac:dyDescent="0.25">
      <c r="A6635" s="18">
        <v>93104</v>
      </c>
      <c r="B6635" s="80" t="s">
        <v>4813</v>
      </c>
      <c r="C6635" s="18" t="s">
        <v>30</v>
      </c>
      <c r="D6635" s="19">
        <v>20.11</v>
      </c>
    </row>
    <row r="6636" spans="1:4" ht="26.25" x14ac:dyDescent="0.25">
      <c r="A6636" s="18">
        <v>98602</v>
      </c>
      <c r="B6636" s="80" t="s">
        <v>4814</v>
      </c>
      <c r="C6636" s="18" t="s">
        <v>30</v>
      </c>
      <c r="D6636" s="19">
        <v>19.420000000000002</v>
      </c>
    </row>
    <row r="6637" spans="1:4" ht="26.25" x14ac:dyDescent="0.25">
      <c r="A6637" s="18">
        <v>93087</v>
      </c>
      <c r="B6637" s="80" t="s">
        <v>4815</v>
      </c>
      <c r="C6637" s="18" t="s">
        <v>30</v>
      </c>
      <c r="D6637" s="19">
        <v>20.98</v>
      </c>
    </row>
    <row r="6638" spans="1:4" ht="26.25" x14ac:dyDescent="0.25">
      <c r="A6638" s="18">
        <v>103893</v>
      </c>
      <c r="B6638" s="80" t="s">
        <v>4816</v>
      </c>
      <c r="C6638" s="18" t="s">
        <v>30</v>
      </c>
      <c r="D6638" s="19">
        <v>23.13</v>
      </c>
    </row>
    <row r="6639" spans="1:4" ht="26.25" x14ac:dyDescent="0.25">
      <c r="A6639" s="18">
        <v>103824</v>
      </c>
      <c r="B6639" s="80" t="s">
        <v>4817</v>
      </c>
      <c r="C6639" s="18" t="s">
        <v>30</v>
      </c>
      <c r="D6639" s="19">
        <v>25.55</v>
      </c>
    </row>
    <row r="6640" spans="1:4" ht="26.25" x14ac:dyDescent="0.25">
      <c r="A6640" s="18">
        <v>103857</v>
      </c>
      <c r="B6640" s="80" t="s">
        <v>4818</v>
      </c>
      <c r="C6640" s="18" t="s">
        <v>30</v>
      </c>
      <c r="D6640" s="19">
        <v>23.46</v>
      </c>
    </row>
    <row r="6641" spans="1:4" ht="26.25" x14ac:dyDescent="0.25">
      <c r="A6641" s="18">
        <v>93110</v>
      </c>
      <c r="B6641" s="80" t="s">
        <v>4819</v>
      </c>
      <c r="C6641" s="18" t="s">
        <v>30</v>
      </c>
      <c r="D6641" s="19">
        <v>22.12</v>
      </c>
    </row>
    <row r="6642" spans="1:4" ht="26.25" x14ac:dyDescent="0.25">
      <c r="A6642" s="18">
        <v>93054</v>
      </c>
      <c r="B6642" s="80" t="s">
        <v>4820</v>
      </c>
      <c r="C6642" s="18" t="s">
        <v>30</v>
      </c>
      <c r="D6642" s="19">
        <v>24.11</v>
      </c>
    </row>
    <row r="6643" spans="1:4" ht="26.25" x14ac:dyDescent="0.25">
      <c r="A6643" s="18">
        <v>93088</v>
      </c>
      <c r="B6643" s="80" t="s">
        <v>4821</v>
      </c>
      <c r="C6643" s="18" t="s">
        <v>30</v>
      </c>
      <c r="D6643" s="19">
        <v>26</v>
      </c>
    </row>
    <row r="6644" spans="1:4" ht="26.25" x14ac:dyDescent="0.25">
      <c r="A6644" s="18">
        <v>103894</v>
      </c>
      <c r="B6644" s="80" t="s">
        <v>4822</v>
      </c>
      <c r="C6644" s="18" t="s">
        <v>30</v>
      </c>
      <c r="D6644" s="19">
        <v>27.82</v>
      </c>
    </row>
    <row r="6645" spans="1:4" ht="26.25" x14ac:dyDescent="0.25">
      <c r="A6645" s="18">
        <v>103825</v>
      </c>
      <c r="B6645" s="80" t="s">
        <v>4823</v>
      </c>
      <c r="C6645" s="18" t="s">
        <v>30</v>
      </c>
      <c r="D6645" s="19">
        <v>30.23</v>
      </c>
    </row>
    <row r="6646" spans="1:4" ht="26.25" x14ac:dyDescent="0.25">
      <c r="A6646" s="18">
        <v>103858</v>
      </c>
      <c r="B6646" s="80" t="s">
        <v>4824</v>
      </c>
      <c r="C6646" s="18" t="s">
        <v>30</v>
      </c>
      <c r="D6646" s="19">
        <v>28.14</v>
      </c>
    </row>
    <row r="6647" spans="1:4" ht="26.25" x14ac:dyDescent="0.25">
      <c r="A6647" s="18">
        <v>93111</v>
      </c>
      <c r="B6647" s="80" t="s">
        <v>4825</v>
      </c>
      <c r="C6647" s="18" t="s">
        <v>30</v>
      </c>
      <c r="D6647" s="19">
        <v>26.81</v>
      </c>
    </row>
    <row r="6648" spans="1:4" ht="26.25" x14ac:dyDescent="0.25">
      <c r="A6648" s="18">
        <v>93059</v>
      </c>
      <c r="B6648" s="80" t="s">
        <v>4826</v>
      </c>
      <c r="C6648" s="18" t="s">
        <v>30</v>
      </c>
      <c r="D6648" s="19">
        <v>31.35</v>
      </c>
    </row>
    <row r="6649" spans="1:4" ht="26.25" x14ac:dyDescent="0.25">
      <c r="A6649" s="18">
        <v>93093</v>
      </c>
      <c r="B6649" s="80" t="s">
        <v>4827</v>
      </c>
      <c r="C6649" s="18" t="s">
        <v>30</v>
      </c>
      <c r="D6649" s="19">
        <v>32.79</v>
      </c>
    </row>
    <row r="6650" spans="1:4" ht="26.25" x14ac:dyDescent="0.25">
      <c r="A6650" s="18">
        <v>103899</v>
      </c>
      <c r="B6650" s="80" t="s">
        <v>4828</v>
      </c>
      <c r="C6650" s="18" t="s">
        <v>30</v>
      </c>
      <c r="D6650" s="19">
        <v>35.29</v>
      </c>
    </row>
    <row r="6651" spans="1:4" ht="26.25" x14ac:dyDescent="0.25">
      <c r="A6651" s="18">
        <v>103830</v>
      </c>
      <c r="B6651" s="80" t="s">
        <v>4829</v>
      </c>
      <c r="C6651" s="18" t="s">
        <v>30</v>
      </c>
      <c r="D6651" s="19">
        <v>39.520000000000003</v>
      </c>
    </row>
    <row r="6652" spans="1:4" ht="26.25" x14ac:dyDescent="0.25">
      <c r="A6652" s="18">
        <v>103863</v>
      </c>
      <c r="B6652" s="80" t="s">
        <v>4830</v>
      </c>
      <c r="C6652" s="18" t="s">
        <v>30</v>
      </c>
      <c r="D6652" s="19">
        <v>36.119999999999997</v>
      </c>
    </row>
    <row r="6653" spans="1:4" ht="26.25" x14ac:dyDescent="0.25">
      <c r="A6653" s="18">
        <v>93114</v>
      </c>
      <c r="B6653" s="80" t="s">
        <v>4831</v>
      </c>
      <c r="C6653" s="18" t="s">
        <v>30</v>
      </c>
      <c r="D6653" s="19">
        <v>34.840000000000003</v>
      </c>
    </row>
    <row r="6654" spans="1:4" ht="26.25" x14ac:dyDescent="0.25">
      <c r="A6654" s="18">
        <v>93075</v>
      </c>
      <c r="B6654" s="80" t="s">
        <v>4832</v>
      </c>
      <c r="C6654" s="18" t="s">
        <v>30</v>
      </c>
      <c r="D6654" s="19">
        <v>21.28</v>
      </c>
    </row>
    <row r="6655" spans="1:4" ht="26.25" x14ac:dyDescent="0.25">
      <c r="A6655" s="18">
        <v>103876</v>
      </c>
      <c r="B6655" s="80" t="s">
        <v>4833</v>
      </c>
      <c r="C6655" s="18" t="s">
        <v>30</v>
      </c>
      <c r="D6655" s="19">
        <v>23.92</v>
      </c>
    </row>
    <row r="6656" spans="1:4" ht="26.25" x14ac:dyDescent="0.25">
      <c r="A6656" s="18">
        <v>103807</v>
      </c>
      <c r="B6656" s="80" t="s">
        <v>4834</v>
      </c>
      <c r="C6656" s="18" t="s">
        <v>30</v>
      </c>
      <c r="D6656" s="19">
        <v>23.88</v>
      </c>
    </row>
    <row r="6657" spans="1:4" ht="26.25" x14ac:dyDescent="0.25">
      <c r="A6657" s="18">
        <v>103840</v>
      </c>
      <c r="B6657" s="80" t="s">
        <v>4835</v>
      </c>
      <c r="C6657" s="18" t="s">
        <v>30</v>
      </c>
      <c r="D6657" s="19">
        <v>23.5</v>
      </c>
    </row>
    <row r="6658" spans="1:4" ht="26.25" x14ac:dyDescent="0.25">
      <c r="A6658" s="18">
        <v>93098</v>
      </c>
      <c r="B6658" s="80" t="s">
        <v>4836</v>
      </c>
      <c r="C6658" s="18" t="s">
        <v>30</v>
      </c>
      <c r="D6658" s="19">
        <v>21.43</v>
      </c>
    </row>
    <row r="6659" spans="1:4" ht="26.25" x14ac:dyDescent="0.25">
      <c r="A6659" s="18">
        <v>93120</v>
      </c>
      <c r="B6659" s="80" t="s">
        <v>4837</v>
      </c>
      <c r="C6659" s="18" t="s">
        <v>30</v>
      </c>
      <c r="D6659" s="19">
        <v>27.69</v>
      </c>
    </row>
    <row r="6660" spans="1:4" ht="26.25" x14ac:dyDescent="0.25">
      <c r="A6660" s="18">
        <v>93077</v>
      </c>
      <c r="B6660" s="80" t="s">
        <v>4838</v>
      </c>
      <c r="C6660" s="18" t="s">
        <v>30</v>
      </c>
      <c r="D6660" s="19">
        <v>30.01</v>
      </c>
    </row>
    <row r="6661" spans="1:4" ht="26.25" x14ac:dyDescent="0.25">
      <c r="A6661" s="18">
        <v>103879</v>
      </c>
      <c r="B6661" s="80" t="s">
        <v>4839</v>
      </c>
      <c r="C6661" s="18" t="s">
        <v>30</v>
      </c>
      <c r="D6661" s="19">
        <v>33.24</v>
      </c>
    </row>
    <row r="6662" spans="1:4" ht="26.25" x14ac:dyDescent="0.25">
      <c r="A6662" s="18">
        <v>103810</v>
      </c>
      <c r="B6662" s="80" t="s">
        <v>4840</v>
      </c>
      <c r="C6662" s="18" t="s">
        <v>30</v>
      </c>
      <c r="D6662" s="19">
        <v>36.81</v>
      </c>
    </row>
    <row r="6663" spans="1:4" ht="26.25" x14ac:dyDescent="0.25">
      <c r="A6663" s="18">
        <v>103843</v>
      </c>
      <c r="B6663" s="80" t="s">
        <v>4841</v>
      </c>
      <c r="C6663" s="18" t="s">
        <v>30</v>
      </c>
      <c r="D6663" s="19">
        <v>33.700000000000003</v>
      </c>
    </row>
    <row r="6664" spans="1:4" ht="26.25" x14ac:dyDescent="0.25">
      <c r="A6664" s="18">
        <v>93100</v>
      </c>
      <c r="B6664" s="80" t="s">
        <v>4842</v>
      </c>
      <c r="C6664" s="18" t="s">
        <v>30</v>
      </c>
      <c r="D6664" s="19">
        <v>31.72</v>
      </c>
    </row>
    <row r="6665" spans="1:4" ht="26.25" x14ac:dyDescent="0.25">
      <c r="A6665" s="18">
        <v>93121</v>
      </c>
      <c r="B6665" s="80" t="s">
        <v>4843</v>
      </c>
      <c r="C6665" s="18" t="s">
        <v>30</v>
      </c>
      <c r="D6665" s="19">
        <v>31.46</v>
      </c>
    </row>
    <row r="6666" spans="1:4" ht="26.25" x14ac:dyDescent="0.25">
      <c r="A6666" s="18">
        <v>93078</v>
      </c>
      <c r="B6666" s="80" t="s">
        <v>4844</v>
      </c>
      <c r="C6666" s="18" t="s">
        <v>30</v>
      </c>
      <c r="D6666" s="19">
        <v>33.78</v>
      </c>
    </row>
    <row r="6667" spans="1:4" ht="26.25" x14ac:dyDescent="0.25">
      <c r="A6667" s="18">
        <v>103880</v>
      </c>
      <c r="B6667" s="80" t="s">
        <v>4845</v>
      </c>
      <c r="C6667" s="18" t="s">
        <v>30</v>
      </c>
      <c r="D6667" s="19">
        <v>37.01</v>
      </c>
    </row>
    <row r="6668" spans="1:4" ht="26.25" x14ac:dyDescent="0.25">
      <c r="A6668" s="18">
        <v>103811</v>
      </c>
      <c r="B6668" s="80" t="s">
        <v>4846</v>
      </c>
      <c r="C6668" s="18" t="s">
        <v>30</v>
      </c>
      <c r="D6668" s="19">
        <v>40.6</v>
      </c>
    </row>
    <row r="6669" spans="1:4" ht="26.25" x14ac:dyDescent="0.25">
      <c r="A6669" s="18">
        <v>103844</v>
      </c>
      <c r="B6669" s="80" t="s">
        <v>4847</v>
      </c>
      <c r="C6669" s="18" t="s">
        <v>30</v>
      </c>
      <c r="D6669" s="19">
        <v>37.47</v>
      </c>
    </row>
    <row r="6670" spans="1:4" ht="26.25" x14ac:dyDescent="0.25">
      <c r="A6670" s="18">
        <v>93101</v>
      </c>
      <c r="B6670" s="80" t="s">
        <v>4848</v>
      </c>
      <c r="C6670" s="18" t="s">
        <v>30</v>
      </c>
      <c r="D6670" s="19">
        <v>35.5</v>
      </c>
    </row>
    <row r="6671" spans="1:4" ht="26.25" x14ac:dyDescent="0.25">
      <c r="A6671" s="18">
        <v>92311</v>
      </c>
      <c r="B6671" s="80" t="s">
        <v>12762</v>
      </c>
      <c r="C6671" s="18" t="s">
        <v>30</v>
      </c>
      <c r="D6671" s="19">
        <v>14.18</v>
      </c>
    </row>
    <row r="6672" spans="1:4" ht="26.25" x14ac:dyDescent="0.25">
      <c r="A6672" s="18">
        <v>103874</v>
      </c>
      <c r="B6672" s="80" t="s">
        <v>4849</v>
      </c>
      <c r="C6672" s="18" t="s">
        <v>30</v>
      </c>
      <c r="D6672" s="19">
        <v>19.989999999999998</v>
      </c>
    </row>
    <row r="6673" spans="1:4" ht="26.25" x14ac:dyDescent="0.25">
      <c r="A6673" s="18">
        <v>103805</v>
      </c>
      <c r="B6673" s="80" t="s">
        <v>4850</v>
      </c>
      <c r="C6673" s="18" t="s">
        <v>30</v>
      </c>
      <c r="D6673" s="19">
        <v>19.920000000000002</v>
      </c>
    </row>
    <row r="6674" spans="1:4" ht="26.25" x14ac:dyDescent="0.25">
      <c r="A6674" s="18">
        <v>103838</v>
      </c>
      <c r="B6674" s="80" t="s">
        <v>4851</v>
      </c>
      <c r="C6674" s="18" t="s">
        <v>30</v>
      </c>
      <c r="D6674" s="19">
        <v>19.12</v>
      </c>
    </row>
    <row r="6675" spans="1:4" ht="26.25" x14ac:dyDescent="0.25">
      <c r="A6675" s="18">
        <v>92326</v>
      </c>
      <c r="B6675" s="80" t="s">
        <v>4852</v>
      </c>
      <c r="C6675" s="18" t="s">
        <v>30</v>
      </c>
      <c r="D6675" s="19">
        <v>14.98</v>
      </c>
    </row>
    <row r="6676" spans="1:4" ht="26.25" x14ac:dyDescent="0.25">
      <c r="A6676" s="18">
        <v>92287</v>
      </c>
      <c r="B6676" s="80" t="s">
        <v>4853</v>
      </c>
      <c r="C6676" s="18" t="s">
        <v>30</v>
      </c>
      <c r="D6676" s="19">
        <v>18.88</v>
      </c>
    </row>
    <row r="6677" spans="1:4" ht="26.25" x14ac:dyDescent="0.25">
      <c r="A6677" s="18">
        <v>92312</v>
      </c>
      <c r="B6677" s="80" t="s">
        <v>4854</v>
      </c>
      <c r="C6677" s="18" t="s">
        <v>30</v>
      </c>
      <c r="D6677" s="19">
        <v>23.53</v>
      </c>
    </row>
    <row r="6678" spans="1:4" ht="26.25" x14ac:dyDescent="0.25">
      <c r="A6678" s="18">
        <v>103877</v>
      </c>
      <c r="B6678" s="80" t="s">
        <v>4855</v>
      </c>
      <c r="C6678" s="18" t="s">
        <v>30</v>
      </c>
      <c r="D6678" s="19">
        <v>29.99</v>
      </c>
    </row>
    <row r="6679" spans="1:4" ht="26.25" x14ac:dyDescent="0.25">
      <c r="A6679" s="18">
        <v>103808</v>
      </c>
      <c r="B6679" s="80" t="s">
        <v>4856</v>
      </c>
      <c r="C6679" s="18" t="s">
        <v>30</v>
      </c>
      <c r="D6679" s="19">
        <v>37.15</v>
      </c>
    </row>
    <row r="6680" spans="1:4" ht="26.25" x14ac:dyDescent="0.25">
      <c r="A6680" s="18">
        <v>103841</v>
      </c>
      <c r="B6680" s="80" t="s">
        <v>4857</v>
      </c>
      <c r="C6680" s="18" t="s">
        <v>30</v>
      </c>
      <c r="D6680" s="19">
        <v>30.91</v>
      </c>
    </row>
    <row r="6681" spans="1:4" ht="26.25" x14ac:dyDescent="0.25">
      <c r="A6681" s="18">
        <v>92327</v>
      </c>
      <c r="B6681" s="80" t="s">
        <v>4858</v>
      </c>
      <c r="C6681" s="18" t="s">
        <v>30</v>
      </c>
      <c r="D6681" s="19">
        <v>26.95</v>
      </c>
    </row>
    <row r="6682" spans="1:4" ht="26.25" x14ac:dyDescent="0.25">
      <c r="A6682" s="18">
        <v>92288</v>
      </c>
      <c r="B6682" s="80" t="s">
        <v>4859</v>
      </c>
      <c r="C6682" s="18" t="s">
        <v>30</v>
      </c>
      <c r="D6682" s="19">
        <v>29.74</v>
      </c>
    </row>
    <row r="6683" spans="1:4" ht="26.25" x14ac:dyDescent="0.25">
      <c r="A6683" s="18">
        <v>92313</v>
      </c>
      <c r="B6683" s="80" t="s">
        <v>4860</v>
      </c>
      <c r="C6683" s="18" t="s">
        <v>30</v>
      </c>
      <c r="D6683" s="19">
        <v>34.020000000000003</v>
      </c>
    </row>
    <row r="6684" spans="1:4" ht="26.25" x14ac:dyDescent="0.25">
      <c r="A6684" s="18">
        <v>103881</v>
      </c>
      <c r="B6684" s="80" t="s">
        <v>4861</v>
      </c>
      <c r="C6684" s="18" t="s">
        <v>30</v>
      </c>
      <c r="D6684" s="19">
        <v>41.51</v>
      </c>
    </row>
    <row r="6685" spans="1:4" ht="26.25" x14ac:dyDescent="0.25">
      <c r="A6685" s="18">
        <v>103812</v>
      </c>
      <c r="B6685" s="80" t="s">
        <v>4862</v>
      </c>
      <c r="C6685" s="18" t="s">
        <v>30</v>
      </c>
      <c r="D6685" s="19">
        <v>54.84</v>
      </c>
    </row>
    <row r="6686" spans="1:4" ht="26.25" x14ac:dyDescent="0.25">
      <c r="A6686" s="18">
        <v>103845</v>
      </c>
      <c r="B6686" s="80" t="s">
        <v>4863</v>
      </c>
      <c r="C6686" s="18" t="s">
        <v>30</v>
      </c>
      <c r="D6686" s="19">
        <v>43.94</v>
      </c>
    </row>
    <row r="6687" spans="1:4" ht="26.25" x14ac:dyDescent="0.25">
      <c r="A6687" s="18">
        <v>92328</v>
      </c>
      <c r="B6687" s="80" t="s">
        <v>4864</v>
      </c>
      <c r="C6687" s="18" t="s">
        <v>30</v>
      </c>
      <c r="D6687" s="19">
        <v>40.15</v>
      </c>
    </row>
    <row r="6688" spans="1:4" ht="26.25" x14ac:dyDescent="0.25">
      <c r="A6688" s="18">
        <v>92289</v>
      </c>
      <c r="B6688" s="80" t="s">
        <v>4865</v>
      </c>
      <c r="C6688" s="18" t="s">
        <v>30</v>
      </c>
      <c r="D6688" s="19">
        <v>52.58</v>
      </c>
    </row>
    <row r="6689" spans="1:4" ht="26.25" x14ac:dyDescent="0.25">
      <c r="A6689" s="18">
        <v>92290</v>
      </c>
      <c r="B6689" s="80" t="s">
        <v>4866</v>
      </c>
      <c r="C6689" s="18" t="s">
        <v>30</v>
      </c>
      <c r="D6689" s="19">
        <v>79.58</v>
      </c>
    </row>
    <row r="6690" spans="1:4" ht="26.25" x14ac:dyDescent="0.25">
      <c r="A6690" s="18">
        <v>92291</v>
      </c>
      <c r="B6690" s="80" t="s">
        <v>4867</v>
      </c>
      <c r="C6690" s="18" t="s">
        <v>30</v>
      </c>
      <c r="D6690" s="19">
        <v>123.22</v>
      </c>
    </row>
    <row r="6691" spans="1:4" ht="26.25" x14ac:dyDescent="0.25">
      <c r="A6691" s="18">
        <v>92292</v>
      </c>
      <c r="B6691" s="80" t="s">
        <v>4868</v>
      </c>
      <c r="C6691" s="18" t="s">
        <v>30</v>
      </c>
      <c r="D6691" s="19">
        <v>380.93</v>
      </c>
    </row>
    <row r="6692" spans="1:4" ht="26.25" x14ac:dyDescent="0.25">
      <c r="A6692" s="18">
        <v>93082</v>
      </c>
      <c r="B6692" s="80" t="s">
        <v>4869</v>
      </c>
      <c r="C6692" s="18" t="s">
        <v>30</v>
      </c>
      <c r="D6692" s="19">
        <v>25.86</v>
      </c>
    </row>
    <row r="6693" spans="1:4" ht="26.25" x14ac:dyDescent="0.25">
      <c r="A6693" s="18">
        <v>103885</v>
      </c>
      <c r="B6693" s="80" t="s">
        <v>4870</v>
      </c>
      <c r="C6693" s="18" t="s">
        <v>30</v>
      </c>
      <c r="D6693" s="19">
        <v>29.39</v>
      </c>
    </row>
    <row r="6694" spans="1:4" ht="26.25" x14ac:dyDescent="0.25">
      <c r="A6694" s="18">
        <v>103816</v>
      </c>
      <c r="B6694" s="80" t="s">
        <v>4871</v>
      </c>
      <c r="C6694" s="18" t="s">
        <v>30</v>
      </c>
      <c r="D6694" s="19">
        <v>29.37</v>
      </c>
    </row>
    <row r="6695" spans="1:4" ht="26.25" x14ac:dyDescent="0.25">
      <c r="A6695" s="18">
        <v>103849</v>
      </c>
      <c r="B6695" s="80" t="s">
        <v>4872</v>
      </c>
      <c r="C6695" s="18" t="s">
        <v>30</v>
      </c>
      <c r="D6695" s="19">
        <v>28.83</v>
      </c>
    </row>
    <row r="6696" spans="1:4" ht="26.25" x14ac:dyDescent="0.25">
      <c r="A6696" s="18">
        <v>93105</v>
      </c>
      <c r="B6696" s="80" t="s">
        <v>4873</v>
      </c>
      <c r="C6696" s="18" t="s">
        <v>30</v>
      </c>
      <c r="D6696" s="19">
        <v>26.07</v>
      </c>
    </row>
    <row r="6697" spans="1:4" ht="26.25" x14ac:dyDescent="0.25">
      <c r="A6697" s="18">
        <v>93055</v>
      </c>
      <c r="B6697" s="80" t="s">
        <v>4874</v>
      </c>
      <c r="C6697" s="18" t="s">
        <v>30</v>
      </c>
      <c r="D6697" s="19">
        <v>47.98</v>
      </c>
    </row>
    <row r="6698" spans="1:4" ht="26.25" x14ac:dyDescent="0.25">
      <c r="A6698" s="18">
        <v>93089</v>
      </c>
      <c r="B6698" s="80" t="s">
        <v>4875</v>
      </c>
      <c r="C6698" s="18" t="s">
        <v>30</v>
      </c>
      <c r="D6698" s="19">
        <v>51.08</v>
      </c>
    </row>
    <row r="6699" spans="1:4" ht="26.25" x14ac:dyDescent="0.25">
      <c r="A6699" s="18">
        <v>103891</v>
      </c>
      <c r="B6699" s="80" t="s">
        <v>4876</v>
      </c>
      <c r="C6699" s="18" t="s">
        <v>30</v>
      </c>
      <c r="D6699" s="19">
        <v>55.4</v>
      </c>
    </row>
    <row r="6700" spans="1:4" ht="26.25" x14ac:dyDescent="0.25">
      <c r="A6700" s="18">
        <v>103822</v>
      </c>
      <c r="B6700" s="80" t="s">
        <v>4877</v>
      </c>
      <c r="C6700" s="18" t="s">
        <v>30</v>
      </c>
      <c r="D6700" s="19">
        <v>60.23</v>
      </c>
    </row>
    <row r="6701" spans="1:4" ht="26.25" x14ac:dyDescent="0.25">
      <c r="A6701" s="18">
        <v>103855</v>
      </c>
      <c r="B6701" s="80" t="s">
        <v>4878</v>
      </c>
      <c r="C6701" s="18" t="s">
        <v>30</v>
      </c>
      <c r="D6701" s="19">
        <v>56.05</v>
      </c>
    </row>
    <row r="6702" spans="1:4" ht="26.25" x14ac:dyDescent="0.25">
      <c r="A6702" s="18">
        <v>93112</v>
      </c>
      <c r="B6702" s="80" t="s">
        <v>4879</v>
      </c>
      <c r="C6702" s="18" t="s">
        <v>30</v>
      </c>
      <c r="D6702" s="19">
        <v>53.38</v>
      </c>
    </row>
    <row r="6703" spans="1:4" ht="26.25" x14ac:dyDescent="0.25">
      <c r="A6703" s="18">
        <v>93060</v>
      </c>
      <c r="B6703" s="80" t="s">
        <v>4880</v>
      </c>
      <c r="C6703" s="18" t="s">
        <v>30</v>
      </c>
      <c r="D6703" s="19">
        <v>84.01</v>
      </c>
    </row>
    <row r="6704" spans="1:4" ht="26.25" x14ac:dyDescent="0.25">
      <c r="A6704" s="18">
        <v>93094</v>
      </c>
      <c r="B6704" s="80" t="s">
        <v>4881</v>
      </c>
      <c r="C6704" s="18" t="s">
        <v>30</v>
      </c>
      <c r="D6704" s="19">
        <v>86.88</v>
      </c>
    </row>
    <row r="6705" spans="1:4" ht="26.25" x14ac:dyDescent="0.25">
      <c r="A6705" s="18">
        <v>103897</v>
      </c>
      <c r="B6705" s="80" t="s">
        <v>4882</v>
      </c>
      <c r="C6705" s="18" t="s">
        <v>30</v>
      </c>
      <c r="D6705" s="19">
        <v>91.88</v>
      </c>
    </row>
    <row r="6706" spans="1:4" ht="26.25" x14ac:dyDescent="0.25">
      <c r="A6706" s="18">
        <v>103828</v>
      </c>
      <c r="B6706" s="80" t="s">
        <v>4883</v>
      </c>
      <c r="C6706" s="18" t="s">
        <v>30</v>
      </c>
      <c r="D6706" s="19">
        <v>100.33</v>
      </c>
    </row>
    <row r="6707" spans="1:4" ht="26.25" x14ac:dyDescent="0.25">
      <c r="A6707" s="18">
        <v>103861</v>
      </c>
      <c r="B6707" s="80" t="s">
        <v>4884</v>
      </c>
      <c r="C6707" s="18" t="s">
        <v>30</v>
      </c>
      <c r="D6707" s="19">
        <v>93.53</v>
      </c>
    </row>
    <row r="6708" spans="1:4" ht="26.25" x14ac:dyDescent="0.25">
      <c r="A6708" s="18">
        <v>93115</v>
      </c>
      <c r="B6708" s="80" t="s">
        <v>4885</v>
      </c>
      <c r="C6708" s="18" t="s">
        <v>30</v>
      </c>
      <c r="D6708" s="19">
        <v>90.99</v>
      </c>
    </row>
    <row r="6709" spans="1:4" ht="26.25" x14ac:dyDescent="0.25">
      <c r="A6709" s="18">
        <v>93074</v>
      </c>
      <c r="B6709" s="80" t="s">
        <v>4886</v>
      </c>
      <c r="C6709" s="18" t="s">
        <v>30</v>
      </c>
      <c r="D6709" s="19">
        <v>14.67</v>
      </c>
    </row>
    <row r="6710" spans="1:4" ht="26.25" x14ac:dyDescent="0.25">
      <c r="A6710" s="18">
        <v>103875</v>
      </c>
      <c r="B6710" s="80" t="s">
        <v>4887</v>
      </c>
      <c r="C6710" s="18" t="s">
        <v>30</v>
      </c>
      <c r="D6710" s="19">
        <v>19.96</v>
      </c>
    </row>
    <row r="6711" spans="1:4" ht="26.25" x14ac:dyDescent="0.25">
      <c r="A6711" s="18">
        <v>103806</v>
      </c>
      <c r="B6711" s="80" t="s">
        <v>4888</v>
      </c>
      <c r="C6711" s="18" t="s">
        <v>30</v>
      </c>
      <c r="D6711" s="19">
        <v>19.89</v>
      </c>
    </row>
    <row r="6712" spans="1:4" ht="26.25" x14ac:dyDescent="0.25">
      <c r="A6712" s="18">
        <v>103839</v>
      </c>
      <c r="B6712" s="80" t="s">
        <v>4889</v>
      </c>
      <c r="C6712" s="18" t="s">
        <v>30</v>
      </c>
      <c r="D6712" s="19">
        <v>19.09</v>
      </c>
    </row>
    <row r="6713" spans="1:4" ht="26.25" x14ac:dyDescent="0.25">
      <c r="A6713" s="18">
        <v>93097</v>
      </c>
      <c r="B6713" s="80" t="s">
        <v>4890</v>
      </c>
      <c r="C6713" s="18" t="s">
        <v>30</v>
      </c>
      <c r="D6713" s="19">
        <v>14.96</v>
      </c>
    </row>
    <row r="6714" spans="1:4" ht="26.25" x14ac:dyDescent="0.25">
      <c r="A6714" s="18">
        <v>93119</v>
      </c>
      <c r="B6714" s="80" t="s">
        <v>4891</v>
      </c>
      <c r="C6714" s="18" t="s">
        <v>30</v>
      </c>
      <c r="D6714" s="19">
        <v>18.57</v>
      </c>
    </row>
    <row r="6715" spans="1:4" ht="26.25" x14ac:dyDescent="0.25">
      <c r="A6715" s="18">
        <v>93076</v>
      </c>
      <c r="B6715" s="80" t="s">
        <v>4892</v>
      </c>
      <c r="C6715" s="18" t="s">
        <v>30</v>
      </c>
      <c r="D6715" s="19">
        <v>23.22</v>
      </c>
    </row>
    <row r="6716" spans="1:4" ht="26.25" x14ac:dyDescent="0.25">
      <c r="A6716" s="18">
        <v>103878</v>
      </c>
      <c r="B6716" s="80" t="s">
        <v>4893</v>
      </c>
      <c r="C6716" s="18" t="s">
        <v>30</v>
      </c>
      <c r="D6716" s="19">
        <v>29.68</v>
      </c>
    </row>
    <row r="6717" spans="1:4" ht="26.25" x14ac:dyDescent="0.25">
      <c r="A6717" s="18">
        <v>103809</v>
      </c>
      <c r="B6717" s="80" t="s">
        <v>4894</v>
      </c>
      <c r="C6717" s="18" t="s">
        <v>30</v>
      </c>
      <c r="D6717" s="19">
        <v>36.840000000000003</v>
      </c>
    </row>
    <row r="6718" spans="1:4" ht="26.25" x14ac:dyDescent="0.25">
      <c r="A6718" s="18">
        <v>103842</v>
      </c>
      <c r="B6718" s="80" t="s">
        <v>4895</v>
      </c>
      <c r="C6718" s="18" t="s">
        <v>30</v>
      </c>
      <c r="D6718" s="19">
        <v>30.6</v>
      </c>
    </row>
    <row r="6719" spans="1:4" ht="26.25" x14ac:dyDescent="0.25">
      <c r="A6719" s="18">
        <v>93099</v>
      </c>
      <c r="B6719" s="80" t="s">
        <v>4896</v>
      </c>
      <c r="C6719" s="18" t="s">
        <v>30</v>
      </c>
      <c r="D6719" s="19">
        <v>26.64</v>
      </c>
    </row>
    <row r="6720" spans="1:4" ht="26.25" x14ac:dyDescent="0.25">
      <c r="A6720" s="18">
        <v>93122</v>
      </c>
      <c r="B6720" s="80" t="s">
        <v>4897</v>
      </c>
      <c r="C6720" s="18" t="s">
        <v>30</v>
      </c>
      <c r="D6720" s="19">
        <v>27.86</v>
      </c>
    </row>
    <row r="6721" spans="1:4" ht="26.25" x14ac:dyDescent="0.25">
      <c r="A6721" s="18">
        <v>93079</v>
      </c>
      <c r="B6721" s="80" t="s">
        <v>4898</v>
      </c>
      <c r="C6721" s="18" t="s">
        <v>30</v>
      </c>
      <c r="D6721" s="19">
        <v>32.14</v>
      </c>
    </row>
    <row r="6722" spans="1:4" ht="26.25" x14ac:dyDescent="0.25">
      <c r="A6722" s="18">
        <v>103882</v>
      </c>
      <c r="B6722" s="80" t="s">
        <v>4899</v>
      </c>
      <c r="C6722" s="18" t="s">
        <v>30</v>
      </c>
      <c r="D6722" s="19">
        <v>39.630000000000003</v>
      </c>
    </row>
    <row r="6723" spans="1:4" ht="26.25" x14ac:dyDescent="0.25">
      <c r="A6723" s="18">
        <v>103813</v>
      </c>
      <c r="B6723" s="80" t="s">
        <v>4900</v>
      </c>
      <c r="C6723" s="18" t="s">
        <v>30</v>
      </c>
      <c r="D6723" s="19">
        <v>52.96</v>
      </c>
    </row>
    <row r="6724" spans="1:4" ht="26.25" x14ac:dyDescent="0.25">
      <c r="A6724" s="18">
        <v>103846</v>
      </c>
      <c r="B6724" s="80" t="s">
        <v>4901</v>
      </c>
      <c r="C6724" s="18" t="s">
        <v>30</v>
      </c>
      <c r="D6724" s="19">
        <v>42.06</v>
      </c>
    </row>
    <row r="6725" spans="1:4" ht="26.25" x14ac:dyDescent="0.25">
      <c r="A6725" s="18">
        <v>93102</v>
      </c>
      <c r="B6725" s="80" t="s">
        <v>4902</v>
      </c>
      <c r="C6725" s="18" t="s">
        <v>30</v>
      </c>
      <c r="D6725" s="19">
        <v>38.270000000000003</v>
      </c>
    </row>
    <row r="6726" spans="1:4" ht="26.25" x14ac:dyDescent="0.25">
      <c r="A6726" s="18">
        <v>93123</v>
      </c>
      <c r="B6726" s="80" t="s">
        <v>12763</v>
      </c>
      <c r="C6726" s="18" t="s">
        <v>30</v>
      </c>
      <c r="D6726" s="19">
        <v>61.82</v>
      </c>
    </row>
    <row r="6727" spans="1:4" ht="26.25" x14ac:dyDescent="0.25">
      <c r="A6727" s="18">
        <v>93124</v>
      </c>
      <c r="B6727" s="80" t="s">
        <v>4903</v>
      </c>
      <c r="C6727" s="18" t="s">
        <v>30</v>
      </c>
      <c r="D6727" s="19">
        <v>96.93</v>
      </c>
    </row>
    <row r="6728" spans="1:4" ht="26.25" x14ac:dyDescent="0.25">
      <c r="A6728" s="18">
        <v>93125</v>
      </c>
      <c r="B6728" s="80" t="s">
        <v>4904</v>
      </c>
      <c r="C6728" s="18" t="s">
        <v>30</v>
      </c>
      <c r="D6728" s="19">
        <v>142.44</v>
      </c>
    </row>
    <row r="6729" spans="1:4" ht="26.25" x14ac:dyDescent="0.25">
      <c r="A6729" s="18">
        <v>93126</v>
      </c>
      <c r="B6729" s="80" t="s">
        <v>4905</v>
      </c>
      <c r="C6729" s="18" t="s">
        <v>30</v>
      </c>
      <c r="D6729" s="19">
        <v>314.10000000000002</v>
      </c>
    </row>
    <row r="6730" spans="1:4" ht="26.25" x14ac:dyDescent="0.25">
      <c r="A6730" s="18">
        <v>93063</v>
      </c>
      <c r="B6730" s="80" t="s">
        <v>4906</v>
      </c>
      <c r="C6730" s="18" t="s">
        <v>30</v>
      </c>
      <c r="D6730" s="19">
        <v>697.48</v>
      </c>
    </row>
    <row r="6731" spans="1:4" ht="26.25" x14ac:dyDescent="0.25">
      <c r="A6731" s="18">
        <v>93066</v>
      </c>
      <c r="B6731" s="80" t="s">
        <v>4907</v>
      </c>
      <c r="C6731" s="18" t="s">
        <v>30</v>
      </c>
      <c r="D6731" s="19">
        <v>875.28</v>
      </c>
    </row>
    <row r="6732" spans="1:4" ht="26.25" x14ac:dyDescent="0.25">
      <c r="A6732" s="18">
        <v>93069</v>
      </c>
      <c r="B6732" s="80" t="s">
        <v>4908</v>
      </c>
      <c r="C6732" s="18" t="s">
        <v>30</v>
      </c>
      <c r="D6732" s="19">
        <v>1213.26</v>
      </c>
    </row>
    <row r="6733" spans="1:4" ht="26.25" x14ac:dyDescent="0.25">
      <c r="A6733" s="18">
        <v>93072</v>
      </c>
      <c r="B6733" s="80" t="s">
        <v>4909</v>
      </c>
      <c r="C6733" s="18" t="s">
        <v>30</v>
      </c>
      <c r="D6733" s="19">
        <v>1601.14</v>
      </c>
    </row>
    <row r="6734" spans="1:4" ht="26.25" x14ac:dyDescent="0.25">
      <c r="A6734" s="18">
        <v>93083</v>
      </c>
      <c r="B6734" s="80" t="s">
        <v>4910</v>
      </c>
      <c r="C6734" s="18" t="s">
        <v>30</v>
      </c>
      <c r="D6734" s="19">
        <v>479.19</v>
      </c>
    </row>
    <row r="6735" spans="1:4" ht="26.25" x14ac:dyDescent="0.25">
      <c r="A6735" s="18">
        <v>103886</v>
      </c>
      <c r="B6735" s="80" t="s">
        <v>4911</v>
      </c>
      <c r="C6735" s="18" t="s">
        <v>30</v>
      </c>
      <c r="D6735" s="19">
        <v>482.72</v>
      </c>
    </row>
    <row r="6736" spans="1:4" ht="26.25" x14ac:dyDescent="0.25">
      <c r="A6736" s="18">
        <v>103817</v>
      </c>
      <c r="B6736" s="80" t="s">
        <v>4912</v>
      </c>
      <c r="C6736" s="18" t="s">
        <v>30</v>
      </c>
      <c r="D6736" s="19">
        <v>482.7</v>
      </c>
    </row>
    <row r="6737" spans="1:4" ht="26.25" x14ac:dyDescent="0.25">
      <c r="A6737" s="18">
        <v>103850</v>
      </c>
      <c r="B6737" s="80" t="s">
        <v>4913</v>
      </c>
      <c r="C6737" s="18" t="s">
        <v>30</v>
      </c>
      <c r="D6737" s="19">
        <v>482.16</v>
      </c>
    </row>
    <row r="6738" spans="1:4" ht="26.25" x14ac:dyDescent="0.25">
      <c r="A6738" s="18">
        <v>93106</v>
      </c>
      <c r="B6738" s="80" t="s">
        <v>4914</v>
      </c>
      <c r="C6738" s="18" t="s">
        <v>30</v>
      </c>
      <c r="D6738" s="19">
        <v>479.4</v>
      </c>
    </row>
    <row r="6739" spans="1:4" ht="26.25" x14ac:dyDescent="0.25">
      <c r="A6739" s="18">
        <v>93052</v>
      </c>
      <c r="B6739" s="80" t="s">
        <v>4915</v>
      </c>
      <c r="C6739" s="18" t="s">
        <v>30</v>
      </c>
      <c r="D6739" s="19">
        <v>553.21</v>
      </c>
    </row>
    <row r="6740" spans="1:4" ht="26.25" x14ac:dyDescent="0.25">
      <c r="A6740" s="18">
        <v>93086</v>
      </c>
      <c r="B6740" s="80" t="s">
        <v>4916</v>
      </c>
      <c r="C6740" s="18" t="s">
        <v>30</v>
      </c>
      <c r="D6740" s="19">
        <v>556.30999999999995</v>
      </c>
    </row>
    <row r="6741" spans="1:4" ht="26.25" x14ac:dyDescent="0.25">
      <c r="A6741" s="18">
        <v>103890</v>
      </c>
      <c r="B6741" s="80" t="s">
        <v>4917</v>
      </c>
      <c r="C6741" s="18" t="s">
        <v>30</v>
      </c>
      <c r="D6741" s="19">
        <v>560.63</v>
      </c>
    </row>
    <row r="6742" spans="1:4" ht="26.25" x14ac:dyDescent="0.25">
      <c r="A6742" s="18">
        <v>103821</v>
      </c>
      <c r="B6742" s="80" t="s">
        <v>4918</v>
      </c>
      <c r="C6742" s="18" t="s">
        <v>30</v>
      </c>
      <c r="D6742" s="19">
        <v>565.46</v>
      </c>
    </row>
    <row r="6743" spans="1:4" ht="26.25" x14ac:dyDescent="0.25">
      <c r="A6743" s="18">
        <v>103854</v>
      </c>
      <c r="B6743" s="80" t="s">
        <v>4919</v>
      </c>
      <c r="C6743" s="18" t="s">
        <v>30</v>
      </c>
      <c r="D6743" s="19">
        <v>561.28</v>
      </c>
    </row>
    <row r="6744" spans="1:4" ht="26.25" x14ac:dyDescent="0.25">
      <c r="A6744" s="18">
        <v>93109</v>
      </c>
      <c r="B6744" s="80" t="s">
        <v>4920</v>
      </c>
      <c r="C6744" s="18" t="s">
        <v>30</v>
      </c>
      <c r="D6744" s="19">
        <v>558.61</v>
      </c>
    </row>
    <row r="6745" spans="1:4" ht="26.25" x14ac:dyDescent="0.25">
      <c r="A6745" s="18">
        <v>93058</v>
      </c>
      <c r="B6745" s="80" t="s">
        <v>4921</v>
      </c>
      <c r="C6745" s="18" t="s">
        <v>30</v>
      </c>
      <c r="D6745" s="19">
        <v>608.64</v>
      </c>
    </row>
    <row r="6746" spans="1:4" ht="26.25" x14ac:dyDescent="0.25">
      <c r="A6746" s="18">
        <v>93092</v>
      </c>
      <c r="B6746" s="80" t="s">
        <v>4922</v>
      </c>
      <c r="C6746" s="18" t="s">
        <v>30</v>
      </c>
      <c r="D6746" s="19">
        <v>611.51</v>
      </c>
    </row>
    <row r="6747" spans="1:4" ht="26.25" x14ac:dyDescent="0.25">
      <c r="A6747" s="18">
        <v>103898</v>
      </c>
      <c r="B6747" s="80" t="s">
        <v>4923</v>
      </c>
      <c r="C6747" s="18" t="s">
        <v>30</v>
      </c>
      <c r="D6747" s="19">
        <v>616.51</v>
      </c>
    </row>
    <row r="6748" spans="1:4" ht="26.25" x14ac:dyDescent="0.25">
      <c r="A6748" s="18">
        <v>103829</v>
      </c>
      <c r="B6748" s="80" t="s">
        <v>4924</v>
      </c>
      <c r="C6748" s="18" t="s">
        <v>30</v>
      </c>
      <c r="D6748" s="19">
        <v>624.96</v>
      </c>
    </row>
    <row r="6749" spans="1:4" ht="26.25" x14ac:dyDescent="0.25">
      <c r="A6749" s="18">
        <v>103862</v>
      </c>
      <c r="B6749" s="80" t="s">
        <v>4925</v>
      </c>
      <c r="C6749" s="18" t="s">
        <v>30</v>
      </c>
      <c r="D6749" s="19">
        <v>618.16</v>
      </c>
    </row>
    <row r="6750" spans="1:4" ht="26.25" x14ac:dyDescent="0.25">
      <c r="A6750" s="18">
        <v>93116</v>
      </c>
      <c r="B6750" s="80" t="s">
        <v>4926</v>
      </c>
      <c r="C6750" s="18" t="s">
        <v>30</v>
      </c>
      <c r="D6750" s="19">
        <v>615.62</v>
      </c>
    </row>
    <row r="6751" spans="1:4" ht="26.25" x14ac:dyDescent="0.25">
      <c r="A6751" s="18">
        <v>92314</v>
      </c>
      <c r="B6751" s="80" t="s">
        <v>4927</v>
      </c>
      <c r="C6751" s="18" t="s">
        <v>30</v>
      </c>
      <c r="D6751" s="19">
        <v>9.52</v>
      </c>
    </row>
    <row r="6752" spans="1:4" ht="26.25" x14ac:dyDescent="0.25">
      <c r="A6752" s="18">
        <v>103883</v>
      </c>
      <c r="B6752" s="80" t="s">
        <v>4928</v>
      </c>
      <c r="C6752" s="18" t="s">
        <v>30</v>
      </c>
      <c r="D6752" s="19">
        <v>13.05</v>
      </c>
    </row>
    <row r="6753" spans="1:4" ht="26.25" x14ac:dyDescent="0.25">
      <c r="A6753" s="18">
        <v>103814</v>
      </c>
      <c r="B6753" s="80" t="s">
        <v>4929</v>
      </c>
      <c r="C6753" s="18" t="s">
        <v>30</v>
      </c>
      <c r="D6753" s="19">
        <v>13.03</v>
      </c>
    </row>
    <row r="6754" spans="1:4" ht="26.25" x14ac:dyDescent="0.25">
      <c r="A6754" s="18">
        <v>103847</v>
      </c>
      <c r="B6754" s="80" t="s">
        <v>4930</v>
      </c>
      <c r="C6754" s="18" t="s">
        <v>30</v>
      </c>
      <c r="D6754" s="19">
        <v>12.49</v>
      </c>
    </row>
    <row r="6755" spans="1:4" ht="26.25" x14ac:dyDescent="0.25">
      <c r="A6755" s="18">
        <v>92329</v>
      </c>
      <c r="B6755" s="80" t="s">
        <v>4931</v>
      </c>
      <c r="C6755" s="18" t="s">
        <v>30</v>
      </c>
      <c r="D6755" s="19">
        <v>9.73</v>
      </c>
    </row>
    <row r="6756" spans="1:4" ht="26.25" x14ac:dyDescent="0.25">
      <c r="A6756" s="18">
        <v>92293</v>
      </c>
      <c r="B6756" s="80" t="s">
        <v>4932</v>
      </c>
      <c r="C6756" s="18" t="s">
        <v>30</v>
      </c>
      <c r="D6756" s="19">
        <v>10.74</v>
      </c>
    </row>
    <row r="6757" spans="1:4" ht="26.25" x14ac:dyDescent="0.25">
      <c r="A6757" s="18">
        <v>92315</v>
      </c>
      <c r="B6757" s="80" t="s">
        <v>4933</v>
      </c>
      <c r="C6757" s="18" t="s">
        <v>30</v>
      </c>
      <c r="D6757" s="19">
        <v>13.84</v>
      </c>
    </row>
    <row r="6758" spans="1:4" ht="26.25" x14ac:dyDescent="0.25">
      <c r="A6758" s="18">
        <v>103888</v>
      </c>
      <c r="B6758" s="80" t="s">
        <v>4934</v>
      </c>
      <c r="C6758" s="18" t="s">
        <v>30</v>
      </c>
      <c r="D6758" s="19">
        <v>18.16</v>
      </c>
    </row>
    <row r="6759" spans="1:4" ht="26.25" x14ac:dyDescent="0.25">
      <c r="A6759" s="18">
        <v>103819</v>
      </c>
      <c r="B6759" s="80" t="s">
        <v>4935</v>
      </c>
      <c r="C6759" s="18" t="s">
        <v>30</v>
      </c>
      <c r="D6759" s="19">
        <v>22.99</v>
      </c>
    </row>
    <row r="6760" spans="1:4" ht="26.25" x14ac:dyDescent="0.25">
      <c r="A6760" s="18">
        <v>103852</v>
      </c>
      <c r="B6760" s="80" t="s">
        <v>4936</v>
      </c>
      <c r="C6760" s="18" t="s">
        <v>30</v>
      </c>
      <c r="D6760" s="19">
        <v>18.809999999999999</v>
      </c>
    </row>
    <row r="6761" spans="1:4" ht="26.25" x14ac:dyDescent="0.25">
      <c r="A6761" s="18">
        <v>92330</v>
      </c>
      <c r="B6761" s="80" t="s">
        <v>4937</v>
      </c>
      <c r="C6761" s="18" t="s">
        <v>30</v>
      </c>
      <c r="D6761" s="19">
        <v>16.14</v>
      </c>
    </row>
    <row r="6762" spans="1:4" ht="26.25" x14ac:dyDescent="0.25">
      <c r="A6762" s="18">
        <v>92294</v>
      </c>
      <c r="B6762" s="80" t="s">
        <v>4938</v>
      </c>
      <c r="C6762" s="18" t="s">
        <v>30</v>
      </c>
      <c r="D6762" s="19">
        <v>18.13</v>
      </c>
    </row>
    <row r="6763" spans="1:4" ht="26.25" x14ac:dyDescent="0.25">
      <c r="A6763" s="18">
        <v>92316</v>
      </c>
      <c r="B6763" s="80" t="s">
        <v>4939</v>
      </c>
      <c r="C6763" s="18" t="s">
        <v>30</v>
      </c>
      <c r="D6763" s="19">
        <v>21</v>
      </c>
    </row>
    <row r="6764" spans="1:4" ht="26.25" x14ac:dyDescent="0.25">
      <c r="A6764" s="18">
        <v>103895</v>
      </c>
      <c r="B6764" s="80" t="s">
        <v>4940</v>
      </c>
      <c r="C6764" s="18" t="s">
        <v>30</v>
      </c>
      <c r="D6764" s="19">
        <v>26</v>
      </c>
    </row>
    <row r="6765" spans="1:4" ht="26.25" x14ac:dyDescent="0.25">
      <c r="A6765" s="18">
        <v>103826</v>
      </c>
      <c r="B6765" s="80" t="s">
        <v>4941</v>
      </c>
      <c r="C6765" s="18" t="s">
        <v>30</v>
      </c>
      <c r="D6765" s="19">
        <v>34.450000000000003</v>
      </c>
    </row>
    <row r="6766" spans="1:4" ht="26.25" x14ac:dyDescent="0.25">
      <c r="A6766" s="18">
        <v>103859</v>
      </c>
      <c r="B6766" s="80" t="s">
        <v>4942</v>
      </c>
      <c r="C6766" s="18" t="s">
        <v>30</v>
      </c>
      <c r="D6766" s="19">
        <v>27.65</v>
      </c>
    </row>
    <row r="6767" spans="1:4" ht="26.25" x14ac:dyDescent="0.25">
      <c r="A6767" s="18">
        <v>92331</v>
      </c>
      <c r="B6767" s="80" t="s">
        <v>4943</v>
      </c>
      <c r="C6767" s="18" t="s">
        <v>30</v>
      </c>
      <c r="D6767" s="19">
        <v>25.11</v>
      </c>
    </row>
    <row r="6768" spans="1:4" ht="26.25" x14ac:dyDescent="0.25">
      <c r="A6768" s="18">
        <v>92295</v>
      </c>
      <c r="B6768" s="80" t="s">
        <v>4944</v>
      </c>
      <c r="C6768" s="18" t="s">
        <v>30</v>
      </c>
      <c r="D6768" s="19">
        <v>34.1</v>
      </c>
    </row>
    <row r="6769" spans="1:4" ht="26.25" x14ac:dyDescent="0.25">
      <c r="A6769" s="18">
        <v>92296</v>
      </c>
      <c r="B6769" s="80" t="s">
        <v>4945</v>
      </c>
      <c r="C6769" s="18" t="s">
        <v>30</v>
      </c>
      <c r="D6769" s="19">
        <v>45.15</v>
      </c>
    </row>
    <row r="6770" spans="1:4" ht="26.25" x14ac:dyDescent="0.25">
      <c r="A6770" s="18">
        <v>92297</v>
      </c>
      <c r="B6770" s="80" t="s">
        <v>4946</v>
      </c>
      <c r="C6770" s="18" t="s">
        <v>30</v>
      </c>
      <c r="D6770" s="19">
        <v>70.02</v>
      </c>
    </row>
    <row r="6771" spans="1:4" ht="26.25" x14ac:dyDescent="0.25">
      <c r="A6771" s="18">
        <v>92298</v>
      </c>
      <c r="B6771" s="80" t="s">
        <v>4947</v>
      </c>
      <c r="C6771" s="18" t="s">
        <v>30</v>
      </c>
      <c r="D6771" s="19">
        <v>196.31</v>
      </c>
    </row>
    <row r="6772" spans="1:4" ht="26.25" x14ac:dyDescent="0.25">
      <c r="A6772" s="18">
        <v>93080</v>
      </c>
      <c r="B6772" s="80" t="s">
        <v>4948</v>
      </c>
      <c r="C6772" s="18" t="s">
        <v>30</v>
      </c>
      <c r="D6772" s="19">
        <v>9.5500000000000007</v>
      </c>
    </row>
    <row r="6773" spans="1:4" ht="26.25" x14ac:dyDescent="0.25">
      <c r="A6773" s="18">
        <v>103884</v>
      </c>
      <c r="B6773" s="80" t="s">
        <v>4949</v>
      </c>
      <c r="C6773" s="18" t="s">
        <v>30</v>
      </c>
      <c r="D6773" s="19">
        <v>13.08</v>
      </c>
    </row>
    <row r="6774" spans="1:4" ht="26.25" x14ac:dyDescent="0.25">
      <c r="A6774" s="18">
        <v>103815</v>
      </c>
      <c r="B6774" s="80" t="s">
        <v>4950</v>
      </c>
      <c r="C6774" s="18" t="s">
        <v>30</v>
      </c>
      <c r="D6774" s="19">
        <v>13.06</v>
      </c>
    </row>
    <row r="6775" spans="1:4" ht="26.25" x14ac:dyDescent="0.25">
      <c r="A6775" s="18">
        <v>103848</v>
      </c>
      <c r="B6775" s="80" t="s">
        <v>4951</v>
      </c>
      <c r="C6775" s="18" t="s">
        <v>30</v>
      </c>
      <c r="D6775" s="19">
        <v>12.52</v>
      </c>
    </row>
    <row r="6776" spans="1:4" ht="26.25" x14ac:dyDescent="0.25">
      <c r="A6776" s="18">
        <v>93103</v>
      </c>
      <c r="B6776" s="80" t="s">
        <v>4952</v>
      </c>
      <c r="C6776" s="18" t="s">
        <v>30</v>
      </c>
      <c r="D6776" s="19">
        <v>9.76</v>
      </c>
    </row>
    <row r="6777" spans="1:4" ht="26.25" x14ac:dyDescent="0.25">
      <c r="A6777" s="18">
        <v>93050</v>
      </c>
      <c r="B6777" s="80" t="s">
        <v>4953</v>
      </c>
      <c r="C6777" s="18" t="s">
        <v>30</v>
      </c>
      <c r="D6777" s="19">
        <v>12.14</v>
      </c>
    </row>
    <row r="6778" spans="1:4" ht="26.25" x14ac:dyDescent="0.25">
      <c r="A6778" s="18">
        <v>93084</v>
      </c>
      <c r="B6778" s="80" t="s">
        <v>4954</v>
      </c>
      <c r="C6778" s="18" t="s">
        <v>30</v>
      </c>
      <c r="D6778" s="19">
        <v>15.24</v>
      </c>
    </row>
    <row r="6779" spans="1:4" ht="26.25" x14ac:dyDescent="0.25">
      <c r="A6779" s="18">
        <v>103889</v>
      </c>
      <c r="B6779" s="80" t="s">
        <v>4955</v>
      </c>
      <c r="C6779" s="18" t="s">
        <v>30</v>
      </c>
      <c r="D6779" s="19">
        <v>19.559999999999999</v>
      </c>
    </row>
    <row r="6780" spans="1:4" ht="26.25" x14ac:dyDescent="0.25">
      <c r="A6780" s="18">
        <v>103820</v>
      </c>
      <c r="B6780" s="80" t="s">
        <v>4956</v>
      </c>
      <c r="C6780" s="18" t="s">
        <v>30</v>
      </c>
      <c r="D6780" s="19">
        <v>24.39</v>
      </c>
    </row>
    <row r="6781" spans="1:4" ht="26.25" x14ac:dyDescent="0.25">
      <c r="A6781" s="18">
        <v>103853</v>
      </c>
      <c r="B6781" s="80" t="s">
        <v>4957</v>
      </c>
      <c r="C6781" s="18" t="s">
        <v>30</v>
      </c>
      <c r="D6781" s="19">
        <v>20.21</v>
      </c>
    </row>
    <row r="6782" spans="1:4" ht="26.25" x14ac:dyDescent="0.25">
      <c r="A6782" s="18">
        <v>93107</v>
      </c>
      <c r="B6782" s="80" t="s">
        <v>4958</v>
      </c>
      <c r="C6782" s="18" t="s">
        <v>30</v>
      </c>
      <c r="D6782" s="19">
        <v>17.54</v>
      </c>
    </row>
    <row r="6783" spans="1:4" ht="26.25" x14ac:dyDescent="0.25">
      <c r="A6783" s="18">
        <v>93056</v>
      </c>
      <c r="B6783" s="80" t="s">
        <v>4959</v>
      </c>
      <c r="C6783" s="18" t="s">
        <v>30</v>
      </c>
      <c r="D6783" s="19">
        <v>18.13</v>
      </c>
    </row>
    <row r="6784" spans="1:4" ht="26.25" x14ac:dyDescent="0.25">
      <c r="A6784" s="18">
        <v>93090</v>
      </c>
      <c r="B6784" s="80" t="s">
        <v>4960</v>
      </c>
      <c r="C6784" s="18" t="s">
        <v>30</v>
      </c>
      <c r="D6784" s="19">
        <v>21</v>
      </c>
    </row>
    <row r="6785" spans="1:4" ht="26.25" x14ac:dyDescent="0.25">
      <c r="A6785" s="18">
        <v>103896</v>
      </c>
      <c r="B6785" s="80" t="s">
        <v>4961</v>
      </c>
      <c r="C6785" s="18" t="s">
        <v>30</v>
      </c>
      <c r="D6785" s="19">
        <v>26</v>
      </c>
    </row>
    <row r="6786" spans="1:4" ht="26.25" x14ac:dyDescent="0.25">
      <c r="A6786" s="18">
        <v>103827</v>
      </c>
      <c r="B6786" s="80" t="s">
        <v>4962</v>
      </c>
      <c r="C6786" s="18" t="s">
        <v>30</v>
      </c>
      <c r="D6786" s="19">
        <v>34.450000000000003</v>
      </c>
    </row>
    <row r="6787" spans="1:4" ht="26.25" x14ac:dyDescent="0.25">
      <c r="A6787" s="18">
        <v>103860</v>
      </c>
      <c r="B6787" s="80" t="s">
        <v>4963</v>
      </c>
      <c r="C6787" s="18" t="s">
        <v>30</v>
      </c>
      <c r="D6787" s="19">
        <v>27.65</v>
      </c>
    </row>
    <row r="6788" spans="1:4" ht="26.25" x14ac:dyDescent="0.25">
      <c r="A6788" s="18">
        <v>93113</v>
      </c>
      <c r="B6788" s="80" t="s">
        <v>12764</v>
      </c>
      <c r="C6788" s="18" t="s">
        <v>30</v>
      </c>
      <c r="D6788" s="19">
        <v>25.11</v>
      </c>
    </row>
    <row r="6789" spans="1:4" ht="26.25" x14ac:dyDescent="0.25">
      <c r="A6789" s="18">
        <v>93061</v>
      </c>
      <c r="B6789" s="80" t="s">
        <v>4964</v>
      </c>
      <c r="C6789" s="18" t="s">
        <v>30</v>
      </c>
      <c r="D6789" s="19">
        <v>34.24</v>
      </c>
    </row>
    <row r="6790" spans="1:4" ht="26.25" x14ac:dyDescent="0.25">
      <c r="A6790" s="18">
        <v>93064</v>
      </c>
      <c r="B6790" s="80" t="s">
        <v>4965</v>
      </c>
      <c r="C6790" s="18" t="s">
        <v>30</v>
      </c>
      <c r="D6790" s="19">
        <v>52.46</v>
      </c>
    </row>
    <row r="6791" spans="1:4" ht="26.25" x14ac:dyDescent="0.25">
      <c r="A6791" s="18">
        <v>93067</v>
      </c>
      <c r="B6791" s="80" t="s">
        <v>4966</v>
      </c>
      <c r="C6791" s="18" t="s">
        <v>30</v>
      </c>
      <c r="D6791" s="19">
        <v>77.98</v>
      </c>
    </row>
    <row r="6792" spans="1:4" ht="26.25" x14ac:dyDescent="0.25">
      <c r="A6792" s="18">
        <v>93070</v>
      </c>
      <c r="B6792" s="80" t="s">
        <v>4967</v>
      </c>
      <c r="C6792" s="18" t="s">
        <v>30</v>
      </c>
      <c r="D6792" s="19">
        <v>196.31</v>
      </c>
    </row>
    <row r="6793" spans="1:4" ht="26.25" x14ac:dyDescent="0.25">
      <c r="A6793" s="18">
        <v>93117</v>
      </c>
      <c r="B6793" s="80" t="s">
        <v>4968</v>
      </c>
      <c r="C6793" s="18" t="s">
        <v>30</v>
      </c>
      <c r="D6793" s="19">
        <v>62.2</v>
      </c>
    </row>
    <row r="6794" spans="1:4" ht="26.25" x14ac:dyDescent="0.25">
      <c r="A6794" s="18">
        <v>93118</v>
      </c>
      <c r="B6794" s="80" t="s">
        <v>4969</v>
      </c>
      <c r="C6794" s="18" t="s">
        <v>30</v>
      </c>
      <c r="D6794" s="19">
        <v>91.7</v>
      </c>
    </row>
    <row r="6795" spans="1:4" ht="26.25" x14ac:dyDescent="0.25">
      <c r="A6795" s="18">
        <v>92317</v>
      </c>
      <c r="B6795" s="80" t="s">
        <v>4970</v>
      </c>
      <c r="C6795" s="18" t="s">
        <v>30</v>
      </c>
      <c r="D6795" s="19">
        <v>19.940000000000001</v>
      </c>
    </row>
    <row r="6796" spans="1:4" ht="26.25" x14ac:dyDescent="0.25">
      <c r="A6796" s="18">
        <v>92332</v>
      </c>
      <c r="B6796" s="80" t="s">
        <v>4971</v>
      </c>
      <c r="C6796" s="18" t="s">
        <v>30</v>
      </c>
      <c r="D6796" s="19">
        <v>20.32</v>
      </c>
    </row>
    <row r="6797" spans="1:4" ht="26.25" x14ac:dyDescent="0.25">
      <c r="A6797" s="18">
        <v>92299</v>
      </c>
      <c r="B6797" s="80" t="s">
        <v>4972</v>
      </c>
      <c r="C6797" s="18" t="s">
        <v>30</v>
      </c>
      <c r="D6797" s="19">
        <v>24.86</v>
      </c>
    </row>
    <row r="6798" spans="1:4" ht="26.25" x14ac:dyDescent="0.25">
      <c r="A6798" s="18">
        <v>92318</v>
      </c>
      <c r="B6798" s="80" t="s">
        <v>4973</v>
      </c>
      <c r="C6798" s="18" t="s">
        <v>30</v>
      </c>
      <c r="D6798" s="19">
        <v>31.06</v>
      </c>
    </row>
    <row r="6799" spans="1:4" ht="26.25" x14ac:dyDescent="0.25">
      <c r="A6799" s="18">
        <v>103833</v>
      </c>
      <c r="B6799" s="80" t="s">
        <v>4974</v>
      </c>
      <c r="C6799" s="18" t="s">
        <v>30</v>
      </c>
      <c r="D6799" s="19">
        <v>49.25</v>
      </c>
    </row>
    <row r="6800" spans="1:4" ht="26.25" x14ac:dyDescent="0.25">
      <c r="A6800" s="18">
        <v>92333</v>
      </c>
      <c r="B6800" s="80" t="s">
        <v>4975</v>
      </c>
      <c r="C6800" s="18" t="s">
        <v>30</v>
      </c>
      <c r="D6800" s="19">
        <v>35.64</v>
      </c>
    </row>
    <row r="6801" spans="1:4" ht="26.25" x14ac:dyDescent="0.25">
      <c r="A6801" s="18">
        <v>92300</v>
      </c>
      <c r="B6801" s="80" t="s">
        <v>4976</v>
      </c>
      <c r="C6801" s="18" t="s">
        <v>30</v>
      </c>
      <c r="D6801" s="19">
        <v>37.81</v>
      </c>
    </row>
    <row r="6802" spans="1:4" ht="26.25" x14ac:dyDescent="0.25">
      <c r="A6802" s="18">
        <v>92319</v>
      </c>
      <c r="B6802" s="80" t="s">
        <v>4977</v>
      </c>
      <c r="C6802" s="18" t="s">
        <v>30</v>
      </c>
      <c r="D6802" s="19">
        <v>43.54</v>
      </c>
    </row>
    <row r="6803" spans="1:4" ht="26.25" x14ac:dyDescent="0.25">
      <c r="A6803" s="18">
        <v>92334</v>
      </c>
      <c r="B6803" s="80" t="s">
        <v>4978</v>
      </c>
      <c r="C6803" s="18" t="s">
        <v>30</v>
      </c>
      <c r="D6803" s="19">
        <v>51.72</v>
      </c>
    </row>
    <row r="6804" spans="1:4" ht="26.25" x14ac:dyDescent="0.25">
      <c r="A6804" s="18">
        <v>92301</v>
      </c>
      <c r="B6804" s="80" t="s">
        <v>4979</v>
      </c>
      <c r="C6804" s="18" t="s">
        <v>30</v>
      </c>
      <c r="D6804" s="19">
        <v>74.64</v>
      </c>
    </row>
    <row r="6805" spans="1:4" ht="26.25" x14ac:dyDescent="0.25">
      <c r="A6805" s="18">
        <v>92302</v>
      </c>
      <c r="B6805" s="80" t="s">
        <v>4980</v>
      </c>
      <c r="C6805" s="18" t="s">
        <v>30</v>
      </c>
      <c r="D6805" s="19">
        <v>98.59</v>
      </c>
    </row>
    <row r="6806" spans="1:4" ht="26.25" x14ac:dyDescent="0.25">
      <c r="A6806" s="18">
        <v>92303</v>
      </c>
      <c r="B6806" s="80" t="s">
        <v>4981</v>
      </c>
      <c r="C6806" s="18" t="s">
        <v>30</v>
      </c>
      <c r="D6806" s="19">
        <v>180.73</v>
      </c>
    </row>
    <row r="6807" spans="1:4" ht="26.25" x14ac:dyDescent="0.25">
      <c r="A6807" s="18">
        <v>92304</v>
      </c>
      <c r="B6807" s="80" t="s">
        <v>4982</v>
      </c>
      <c r="C6807" s="18" t="s">
        <v>30</v>
      </c>
      <c r="D6807" s="19">
        <v>468.45</v>
      </c>
    </row>
    <row r="6808" spans="1:4" ht="26.25" x14ac:dyDescent="0.25">
      <c r="A6808" s="18">
        <v>103835</v>
      </c>
      <c r="B6808" s="80" t="s">
        <v>4983</v>
      </c>
      <c r="C6808" s="18" t="s">
        <v>37</v>
      </c>
      <c r="D6808" s="19">
        <v>67.69</v>
      </c>
    </row>
    <row r="6809" spans="1:4" ht="26.25" x14ac:dyDescent="0.25">
      <c r="A6809" s="18">
        <v>92308</v>
      </c>
      <c r="B6809" s="80" t="s">
        <v>4984</v>
      </c>
      <c r="C6809" s="18" t="s">
        <v>37</v>
      </c>
      <c r="D6809" s="19">
        <v>57.72</v>
      </c>
    </row>
    <row r="6810" spans="1:4" ht="26.25" x14ac:dyDescent="0.25">
      <c r="A6810" s="18">
        <v>103871</v>
      </c>
      <c r="B6810" s="80" t="s">
        <v>4985</v>
      </c>
      <c r="C6810" s="18" t="s">
        <v>37</v>
      </c>
      <c r="D6810" s="19">
        <v>68</v>
      </c>
    </row>
    <row r="6811" spans="1:4" ht="26.25" x14ac:dyDescent="0.25">
      <c r="A6811" s="18">
        <v>92323</v>
      </c>
      <c r="B6811" s="80" t="s">
        <v>4986</v>
      </c>
      <c r="C6811" s="18" t="s">
        <v>37</v>
      </c>
      <c r="D6811" s="19">
        <v>67.430000000000007</v>
      </c>
    </row>
    <row r="6812" spans="1:4" ht="26.25" x14ac:dyDescent="0.25">
      <c r="A6812" s="18">
        <v>92305</v>
      </c>
      <c r="B6812" s="80" t="s">
        <v>4987</v>
      </c>
      <c r="C6812" s="18" t="s">
        <v>37</v>
      </c>
      <c r="D6812" s="19">
        <v>40.85</v>
      </c>
    </row>
    <row r="6813" spans="1:4" ht="26.25" x14ac:dyDescent="0.25">
      <c r="A6813" s="18">
        <v>103868</v>
      </c>
      <c r="B6813" s="80" t="s">
        <v>4988</v>
      </c>
      <c r="C6813" s="18" t="s">
        <v>37</v>
      </c>
      <c r="D6813" s="19">
        <v>54.32</v>
      </c>
    </row>
    <row r="6814" spans="1:4" ht="26.25" x14ac:dyDescent="0.25">
      <c r="A6814" s="18">
        <v>103802</v>
      </c>
      <c r="B6814" s="80" t="s">
        <v>4989</v>
      </c>
      <c r="C6814" s="18" t="s">
        <v>37</v>
      </c>
      <c r="D6814" s="19">
        <v>43.3</v>
      </c>
    </row>
    <row r="6815" spans="1:4" ht="26.25" x14ac:dyDescent="0.25">
      <c r="A6815" s="18">
        <v>92320</v>
      </c>
      <c r="B6815" s="80" t="s">
        <v>4990</v>
      </c>
      <c r="C6815" s="18" t="s">
        <v>37</v>
      </c>
      <c r="D6815" s="19">
        <v>53.63</v>
      </c>
    </row>
    <row r="6816" spans="1:4" ht="26.25" x14ac:dyDescent="0.25">
      <c r="A6816" s="18">
        <v>97335</v>
      </c>
      <c r="B6816" s="80" t="s">
        <v>4991</v>
      </c>
      <c r="C6816" s="18" t="s">
        <v>37</v>
      </c>
      <c r="D6816" s="19">
        <v>86.01</v>
      </c>
    </row>
    <row r="6817" spans="1:4" ht="26.25" x14ac:dyDescent="0.25">
      <c r="A6817" s="18">
        <v>103836</v>
      </c>
      <c r="B6817" s="80" t="s">
        <v>4992</v>
      </c>
      <c r="C6817" s="18" t="s">
        <v>37</v>
      </c>
      <c r="D6817" s="19">
        <v>104.95</v>
      </c>
    </row>
    <row r="6818" spans="1:4" ht="26.25" x14ac:dyDescent="0.25">
      <c r="A6818" s="18">
        <v>92281</v>
      </c>
      <c r="B6818" s="80" t="s">
        <v>4993</v>
      </c>
      <c r="C6818" s="18" t="s">
        <v>37</v>
      </c>
      <c r="D6818" s="19">
        <v>123.36</v>
      </c>
    </row>
    <row r="6819" spans="1:4" ht="26.25" x14ac:dyDescent="0.25">
      <c r="A6819" s="18">
        <v>92309</v>
      </c>
      <c r="B6819" s="80" t="s">
        <v>4994</v>
      </c>
      <c r="C6819" s="18" t="s">
        <v>37</v>
      </c>
      <c r="D6819" s="19">
        <v>132.68</v>
      </c>
    </row>
    <row r="6820" spans="1:4" ht="26.25" x14ac:dyDescent="0.25">
      <c r="A6820" s="18">
        <v>103872</v>
      </c>
      <c r="B6820" s="80" t="s">
        <v>4995</v>
      </c>
      <c r="C6820" s="18" t="s">
        <v>37</v>
      </c>
      <c r="D6820" s="19">
        <v>145.59</v>
      </c>
    </row>
    <row r="6821" spans="1:4" ht="26.25" x14ac:dyDescent="0.25">
      <c r="A6821" s="18">
        <v>92324</v>
      </c>
      <c r="B6821" s="80" t="s">
        <v>4996</v>
      </c>
      <c r="C6821" s="18" t="s">
        <v>37</v>
      </c>
      <c r="D6821" s="19">
        <v>151.61000000000001</v>
      </c>
    </row>
    <row r="6822" spans="1:4" ht="26.25" x14ac:dyDescent="0.25">
      <c r="A6822" s="18">
        <v>92275</v>
      </c>
      <c r="B6822" s="80" t="s">
        <v>4997</v>
      </c>
      <c r="C6822" s="18" t="s">
        <v>37</v>
      </c>
      <c r="D6822" s="19">
        <v>59.82</v>
      </c>
    </row>
    <row r="6823" spans="1:4" ht="26.25" x14ac:dyDescent="0.25">
      <c r="A6823" s="18">
        <v>92306</v>
      </c>
      <c r="B6823" s="80" t="s">
        <v>4998</v>
      </c>
      <c r="C6823" s="18" t="s">
        <v>37</v>
      </c>
      <c r="D6823" s="19">
        <v>66.040000000000006</v>
      </c>
    </row>
    <row r="6824" spans="1:4" ht="26.25" x14ac:dyDescent="0.25">
      <c r="A6824" s="18">
        <v>103869</v>
      </c>
      <c r="B6824" s="80" t="s">
        <v>4999</v>
      </c>
      <c r="C6824" s="18" t="s">
        <v>37</v>
      </c>
      <c r="D6824" s="19">
        <v>82.15</v>
      </c>
    </row>
    <row r="6825" spans="1:4" ht="26.25" x14ac:dyDescent="0.25">
      <c r="A6825" s="18">
        <v>103803</v>
      </c>
      <c r="B6825" s="80" t="s">
        <v>5000</v>
      </c>
      <c r="C6825" s="18" t="s">
        <v>37</v>
      </c>
      <c r="D6825" s="19">
        <v>74.430000000000007</v>
      </c>
    </row>
    <row r="6826" spans="1:4" ht="26.25" x14ac:dyDescent="0.25">
      <c r="A6826" s="18">
        <v>92321</v>
      </c>
      <c r="B6826" s="80" t="s">
        <v>5001</v>
      </c>
      <c r="C6826" s="18" t="s">
        <v>37</v>
      </c>
      <c r="D6826" s="19">
        <v>88.04</v>
      </c>
    </row>
    <row r="6827" spans="1:4" ht="26.25" x14ac:dyDescent="0.25">
      <c r="A6827" s="18">
        <v>97336</v>
      </c>
      <c r="B6827" s="80" t="s">
        <v>5002</v>
      </c>
      <c r="C6827" s="18" t="s">
        <v>37</v>
      </c>
      <c r="D6827" s="19">
        <v>109.47</v>
      </c>
    </row>
    <row r="6828" spans="1:4" ht="26.25" x14ac:dyDescent="0.25">
      <c r="A6828" s="18">
        <v>103837</v>
      </c>
      <c r="B6828" s="80" t="s">
        <v>5003</v>
      </c>
      <c r="C6828" s="18" t="s">
        <v>37</v>
      </c>
      <c r="D6828" s="19">
        <v>132.30000000000001</v>
      </c>
    </row>
    <row r="6829" spans="1:4" ht="26.25" x14ac:dyDescent="0.25">
      <c r="A6829" s="18">
        <v>92282</v>
      </c>
      <c r="B6829" s="80" t="s">
        <v>5004</v>
      </c>
      <c r="C6829" s="18" t="s">
        <v>37</v>
      </c>
      <c r="D6829" s="19">
        <v>142.08000000000001</v>
      </c>
    </row>
    <row r="6830" spans="1:4" ht="26.25" x14ac:dyDescent="0.25">
      <c r="A6830" s="18">
        <v>92310</v>
      </c>
      <c r="B6830" s="80" t="s">
        <v>5005</v>
      </c>
      <c r="C6830" s="18" t="s">
        <v>37</v>
      </c>
      <c r="D6830" s="19">
        <v>151.68</v>
      </c>
    </row>
    <row r="6831" spans="1:4" ht="26.25" x14ac:dyDescent="0.25">
      <c r="A6831" s="18">
        <v>103873</v>
      </c>
      <c r="B6831" s="80" t="s">
        <v>5006</v>
      </c>
      <c r="C6831" s="18" t="s">
        <v>37</v>
      </c>
      <c r="D6831" s="19">
        <v>166.86</v>
      </c>
    </row>
    <row r="6832" spans="1:4" ht="26.25" x14ac:dyDescent="0.25">
      <c r="A6832" s="18">
        <v>92325</v>
      </c>
      <c r="B6832" s="80" t="s">
        <v>5007</v>
      </c>
      <c r="C6832" s="18" t="s">
        <v>37</v>
      </c>
      <c r="D6832" s="19">
        <v>178.53</v>
      </c>
    </row>
    <row r="6833" spans="1:4" ht="26.25" x14ac:dyDescent="0.25">
      <c r="A6833" s="18">
        <v>92276</v>
      </c>
      <c r="B6833" s="80" t="s">
        <v>5008</v>
      </c>
      <c r="C6833" s="18" t="s">
        <v>37</v>
      </c>
      <c r="D6833" s="19">
        <v>75.97</v>
      </c>
    </row>
    <row r="6834" spans="1:4" ht="26.25" x14ac:dyDescent="0.25">
      <c r="A6834" s="18">
        <v>92307</v>
      </c>
      <c r="B6834" s="80" t="s">
        <v>5009</v>
      </c>
      <c r="C6834" s="18" t="s">
        <v>37</v>
      </c>
      <c r="D6834" s="19">
        <v>82.48</v>
      </c>
    </row>
    <row r="6835" spans="1:4" ht="26.25" x14ac:dyDescent="0.25">
      <c r="A6835" s="18">
        <v>103870</v>
      </c>
      <c r="B6835" s="80" t="s">
        <v>5010</v>
      </c>
      <c r="C6835" s="18" t="s">
        <v>37</v>
      </c>
      <c r="D6835" s="19">
        <v>100.86</v>
      </c>
    </row>
    <row r="6836" spans="1:4" ht="26.25" x14ac:dyDescent="0.25">
      <c r="A6836" s="18">
        <v>103804</v>
      </c>
      <c r="B6836" s="80" t="s">
        <v>5011</v>
      </c>
      <c r="C6836" s="18" t="s">
        <v>37</v>
      </c>
      <c r="D6836" s="19">
        <v>89.88</v>
      </c>
    </row>
    <row r="6837" spans="1:4" ht="26.25" x14ac:dyDescent="0.25">
      <c r="A6837" s="18">
        <v>92322</v>
      </c>
      <c r="B6837" s="80" t="s">
        <v>5012</v>
      </c>
      <c r="C6837" s="18" t="s">
        <v>37</v>
      </c>
      <c r="D6837" s="19">
        <v>112.39</v>
      </c>
    </row>
    <row r="6838" spans="1:4" ht="26.25" x14ac:dyDescent="0.25">
      <c r="A6838" s="18">
        <v>97337</v>
      </c>
      <c r="B6838" s="80" t="s">
        <v>5013</v>
      </c>
      <c r="C6838" s="18" t="s">
        <v>37</v>
      </c>
      <c r="D6838" s="19">
        <v>164.57</v>
      </c>
    </row>
    <row r="6839" spans="1:4" ht="26.25" x14ac:dyDescent="0.25">
      <c r="A6839" s="18">
        <v>92283</v>
      </c>
      <c r="B6839" s="80" t="s">
        <v>5014</v>
      </c>
      <c r="C6839" s="18" t="s">
        <v>37</v>
      </c>
      <c r="D6839" s="19">
        <v>193.2</v>
      </c>
    </row>
    <row r="6840" spans="1:4" ht="26.25" x14ac:dyDescent="0.25">
      <c r="A6840" s="18">
        <v>92277</v>
      </c>
      <c r="B6840" s="80" t="s">
        <v>5015</v>
      </c>
      <c r="C6840" s="18" t="s">
        <v>37</v>
      </c>
      <c r="D6840" s="19">
        <v>109.73</v>
      </c>
    </row>
    <row r="6841" spans="1:4" ht="26.25" x14ac:dyDescent="0.25">
      <c r="A6841" s="18">
        <v>97338</v>
      </c>
      <c r="B6841" s="80" t="s">
        <v>5016</v>
      </c>
      <c r="C6841" s="18" t="s">
        <v>37</v>
      </c>
      <c r="D6841" s="19">
        <v>198.03</v>
      </c>
    </row>
    <row r="6842" spans="1:4" ht="26.25" x14ac:dyDescent="0.25">
      <c r="A6842" s="18">
        <v>92284</v>
      </c>
      <c r="B6842" s="80" t="s">
        <v>5017</v>
      </c>
      <c r="C6842" s="18" t="s">
        <v>37</v>
      </c>
      <c r="D6842" s="19">
        <v>242.71</v>
      </c>
    </row>
    <row r="6843" spans="1:4" ht="26.25" x14ac:dyDescent="0.25">
      <c r="A6843" s="18">
        <v>92278</v>
      </c>
      <c r="B6843" s="80" t="s">
        <v>5018</v>
      </c>
      <c r="C6843" s="18" t="s">
        <v>37</v>
      </c>
      <c r="D6843" s="19">
        <v>147.63999999999999</v>
      </c>
    </row>
    <row r="6844" spans="1:4" ht="26.25" x14ac:dyDescent="0.25">
      <c r="A6844" s="18">
        <v>97339</v>
      </c>
      <c r="B6844" s="80" t="s">
        <v>5019</v>
      </c>
      <c r="C6844" s="18" t="s">
        <v>37</v>
      </c>
      <c r="D6844" s="19">
        <v>213.36</v>
      </c>
    </row>
    <row r="6845" spans="1:4" ht="26.25" x14ac:dyDescent="0.25">
      <c r="A6845" s="18">
        <v>92285</v>
      </c>
      <c r="B6845" s="80" t="s">
        <v>5020</v>
      </c>
      <c r="C6845" s="18" t="s">
        <v>37</v>
      </c>
      <c r="D6845" s="19">
        <v>326.94</v>
      </c>
    </row>
    <row r="6846" spans="1:4" ht="26.25" x14ac:dyDescent="0.25">
      <c r="A6846" s="18">
        <v>92279</v>
      </c>
      <c r="B6846" s="80" t="s">
        <v>5021</v>
      </c>
      <c r="C6846" s="18" t="s">
        <v>37</v>
      </c>
      <c r="D6846" s="19">
        <v>213.36</v>
      </c>
    </row>
    <row r="6847" spans="1:4" ht="26.25" x14ac:dyDescent="0.25">
      <c r="A6847" s="18">
        <v>97340</v>
      </c>
      <c r="B6847" s="80" t="s">
        <v>5022</v>
      </c>
      <c r="C6847" s="18" t="s">
        <v>37</v>
      </c>
      <c r="D6847" s="19">
        <v>214.77</v>
      </c>
    </row>
    <row r="6848" spans="1:4" ht="26.25" x14ac:dyDescent="0.25">
      <c r="A6848" s="18">
        <v>92286</v>
      </c>
      <c r="B6848" s="80" t="s">
        <v>5023</v>
      </c>
      <c r="C6848" s="18" t="s">
        <v>37</v>
      </c>
      <c r="D6848" s="19">
        <v>414.64</v>
      </c>
    </row>
    <row r="6849" spans="1:4" ht="26.25" x14ac:dyDescent="0.25">
      <c r="A6849" s="18">
        <v>92280</v>
      </c>
      <c r="B6849" s="80" t="s">
        <v>5024</v>
      </c>
      <c r="C6849" s="18" t="s">
        <v>37</v>
      </c>
      <c r="D6849" s="19">
        <v>299.48</v>
      </c>
    </row>
    <row r="6850" spans="1:4" ht="26.25" x14ac:dyDescent="0.25">
      <c r="A6850" s="18">
        <v>103901</v>
      </c>
      <c r="B6850" s="80" t="s">
        <v>5025</v>
      </c>
      <c r="C6850" s="18" t="s">
        <v>30</v>
      </c>
      <c r="D6850" s="19">
        <v>26.98</v>
      </c>
    </row>
    <row r="6851" spans="1:4" ht="26.25" x14ac:dyDescent="0.25">
      <c r="A6851" s="18">
        <v>103832</v>
      </c>
      <c r="B6851" s="80" t="s">
        <v>5026</v>
      </c>
      <c r="C6851" s="18" t="s">
        <v>30</v>
      </c>
      <c r="D6851" s="19">
        <v>26.9</v>
      </c>
    </row>
    <row r="6852" spans="1:4" ht="26.25" x14ac:dyDescent="0.25">
      <c r="A6852" s="18">
        <v>103865</v>
      </c>
      <c r="B6852" s="80" t="s">
        <v>5027</v>
      </c>
      <c r="C6852" s="18" t="s">
        <v>30</v>
      </c>
      <c r="D6852" s="19">
        <v>25.83</v>
      </c>
    </row>
    <row r="6853" spans="1:4" ht="26.25" x14ac:dyDescent="0.25">
      <c r="A6853" s="18">
        <v>103902</v>
      </c>
      <c r="B6853" s="80" t="s">
        <v>5028</v>
      </c>
      <c r="C6853" s="18" t="s">
        <v>30</v>
      </c>
      <c r="D6853" s="19">
        <v>39.69</v>
      </c>
    </row>
    <row r="6854" spans="1:4" ht="26.25" x14ac:dyDescent="0.25">
      <c r="A6854" s="18">
        <v>103866</v>
      </c>
      <c r="B6854" s="80" t="s">
        <v>5029</v>
      </c>
      <c r="C6854" s="18" t="s">
        <v>30</v>
      </c>
      <c r="D6854" s="19">
        <v>40.92</v>
      </c>
    </row>
    <row r="6855" spans="1:4" ht="26.25" x14ac:dyDescent="0.25">
      <c r="A6855" s="18">
        <v>103903</v>
      </c>
      <c r="B6855" s="80" t="s">
        <v>5030</v>
      </c>
      <c r="C6855" s="18" t="s">
        <v>30</v>
      </c>
      <c r="D6855" s="19">
        <v>53.53</v>
      </c>
    </row>
    <row r="6856" spans="1:4" ht="26.25" x14ac:dyDescent="0.25">
      <c r="A6856" s="18">
        <v>103834</v>
      </c>
      <c r="B6856" s="80" t="s">
        <v>5031</v>
      </c>
      <c r="C6856" s="18" t="s">
        <v>30</v>
      </c>
      <c r="D6856" s="19">
        <v>71.36</v>
      </c>
    </row>
    <row r="6857" spans="1:4" ht="26.25" x14ac:dyDescent="0.25">
      <c r="A6857" s="18">
        <v>103867</v>
      </c>
      <c r="B6857" s="80" t="s">
        <v>5032</v>
      </c>
      <c r="C6857" s="18" t="s">
        <v>30</v>
      </c>
      <c r="D6857" s="19">
        <v>56.79</v>
      </c>
    </row>
    <row r="6858" spans="1:4" x14ac:dyDescent="0.25">
      <c r="A6858" s="18">
        <v>105113</v>
      </c>
      <c r="B6858" s="80" t="s">
        <v>5033</v>
      </c>
      <c r="C6858" s="18" t="s">
        <v>30</v>
      </c>
      <c r="D6858" s="19">
        <v>9134.57</v>
      </c>
    </row>
    <row r="6859" spans="1:4" x14ac:dyDescent="0.25">
      <c r="A6859" s="18">
        <v>98461</v>
      </c>
      <c r="B6859" s="80" t="s">
        <v>5034</v>
      </c>
      <c r="C6859" s="18" t="s">
        <v>30</v>
      </c>
      <c r="D6859" s="19">
        <v>6882.58</v>
      </c>
    </row>
    <row r="6860" spans="1:4" x14ac:dyDescent="0.25">
      <c r="A6860" s="18">
        <v>98462</v>
      </c>
      <c r="B6860" s="80" t="s">
        <v>5035</v>
      </c>
      <c r="C6860" s="18" t="s">
        <v>30</v>
      </c>
      <c r="D6860" s="19">
        <v>11890.37</v>
      </c>
    </row>
    <row r="6861" spans="1:4" x14ac:dyDescent="0.25">
      <c r="A6861" s="18">
        <v>105130</v>
      </c>
      <c r="B6861" s="80" t="s">
        <v>5036</v>
      </c>
      <c r="C6861" s="18" t="s">
        <v>37</v>
      </c>
      <c r="D6861" s="19">
        <v>28.26</v>
      </c>
    </row>
    <row r="6862" spans="1:4" x14ac:dyDescent="0.25">
      <c r="A6862" s="18">
        <v>105114</v>
      </c>
      <c r="B6862" s="80" t="s">
        <v>5037</v>
      </c>
      <c r="C6862" s="18" t="s">
        <v>107</v>
      </c>
      <c r="D6862" s="19">
        <v>1874.85</v>
      </c>
    </row>
    <row r="6863" spans="1:4" x14ac:dyDescent="0.25">
      <c r="A6863" s="18">
        <v>105129</v>
      </c>
      <c r="B6863" s="80" t="s">
        <v>5038</v>
      </c>
      <c r="C6863" s="18" t="s">
        <v>30</v>
      </c>
      <c r="D6863" s="19">
        <v>0</v>
      </c>
    </row>
    <row r="6864" spans="1:4" x14ac:dyDescent="0.25">
      <c r="A6864" s="18">
        <v>105127</v>
      </c>
      <c r="B6864" s="80" t="s">
        <v>5039</v>
      </c>
      <c r="C6864" s="18" t="s">
        <v>37</v>
      </c>
      <c r="D6864" s="19">
        <v>27.98</v>
      </c>
    </row>
    <row r="6865" spans="1:4" x14ac:dyDescent="0.25">
      <c r="A6865" s="18">
        <v>105128</v>
      </c>
      <c r="B6865" s="80" t="s">
        <v>5040</v>
      </c>
      <c r="C6865" s="18" t="s">
        <v>37</v>
      </c>
      <c r="D6865" s="19">
        <v>88.03</v>
      </c>
    </row>
    <row r="6866" spans="1:4" x14ac:dyDescent="0.25">
      <c r="A6866" s="18">
        <v>105126</v>
      </c>
      <c r="B6866" s="80" t="s">
        <v>5041</v>
      </c>
      <c r="C6866" s="18" t="s">
        <v>37</v>
      </c>
      <c r="D6866" s="19">
        <v>29.3</v>
      </c>
    </row>
    <row r="6867" spans="1:4" x14ac:dyDescent="0.25">
      <c r="A6867" s="18">
        <v>105116</v>
      </c>
      <c r="B6867" s="80" t="s">
        <v>5042</v>
      </c>
      <c r="C6867" s="18" t="s">
        <v>30</v>
      </c>
      <c r="D6867" s="19">
        <v>12.49</v>
      </c>
    </row>
    <row r="6868" spans="1:4" x14ac:dyDescent="0.25">
      <c r="A6868" s="18">
        <v>105115</v>
      </c>
      <c r="B6868" s="80" t="s">
        <v>5043</v>
      </c>
      <c r="C6868" s="18" t="s">
        <v>30</v>
      </c>
      <c r="D6868" s="19">
        <v>136.41999999999999</v>
      </c>
    </row>
    <row r="6869" spans="1:4" ht="26.25" x14ac:dyDescent="0.25">
      <c r="A6869" s="18">
        <v>98453</v>
      </c>
      <c r="B6869" s="80" t="s">
        <v>5044</v>
      </c>
      <c r="C6869" s="18" t="s">
        <v>28</v>
      </c>
      <c r="D6869" s="19">
        <v>170.69</v>
      </c>
    </row>
    <row r="6870" spans="1:4" ht="26.25" x14ac:dyDescent="0.25">
      <c r="A6870" s="18">
        <v>98454</v>
      </c>
      <c r="B6870" s="80" t="s">
        <v>5045</v>
      </c>
      <c r="C6870" s="18" t="s">
        <v>28</v>
      </c>
      <c r="D6870" s="19">
        <v>209.46</v>
      </c>
    </row>
    <row r="6871" spans="1:4" x14ac:dyDescent="0.25">
      <c r="A6871" s="18">
        <v>98449</v>
      </c>
      <c r="B6871" s="80" t="s">
        <v>5046</v>
      </c>
      <c r="C6871" s="18" t="s">
        <v>28</v>
      </c>
      <c r="D6871" s="19">
        <v>150.13</v>
      </c>
    </row>
    <row r="6872" spans="1:4" ht="26.25" x14ac:dyDescent="0.25">
      <c r="A6872" s="18">
        <v>98455</v>
      </c>
      <c r="B6872" s="80" t="s">
        <v>5047</v>
      </c>
      <c r="C6872" s="18" t="s">
        <v>28</v>
      </c>
      <c r="D6872" s="19">
        <v>141.62</v>
      </c>
    </row>
    <row r="6873" spans="1:4" ht="26.25" x14ac:dyDescent="0.25">
      <c r="A6873" s="18">
        <v>98456</v>
      </c>
      <c r="B6873" s="80" t="s">
        <v>5048</v>
      </c>
      <c r="C6873" s="18" t="s">
        <v>28</v>
      </c>
      <c r="D6873" s="19">
        <v>174.19</v>
      </c>
    </row>
    <row r="6874" spans="1:4" x14ac:dyDescent="0.25">
      <c r="A6874" s="18">
        <v>98451</v>
      </c>
      <c r="B6874" s="80" t="s">
        <v>5049</v>
      </c>
      <c r="C6874" s="18" t="s">
        <v>28</v>
      </c>
      <c r="D6874" s="19">
        <v>125.57</v>
      </c>
    </row>
    <row r="6875" spans="1:4" ht="26.25" x14ac:dyDescent="0.25">
      <c r="A6875" s="18">
        <v>98445</v>
      </c>
      <c r="B6875" s="80" t="s">
        <v>5050</v>
      </c>
      <c r="C6875" s="18" t="s">
        <v>28</v>
      </c>
      <c r="D6875" s="19">
        <v>119.22</v>
      </c>
    </row>
    <row r="6876" spans="1:4" ht="26.25" x14ac:dyDescent="0.25">
      <c r="A6876" s="18">
        <v>98446</v>
      </c>
      <c r="B6876" s="80" t="s">
        <v>5051</v>
      </c>
      <c r="C6876" s="18" t="s">
        <v>28</v>
      </c>
      <c r="D6876" s="19">
        <v>149.93</v>
      </c>
    </row>
    <row r="6877" spans="1:4" x14ac:dyDescent="0.25">
      <c r="A6877" s="18">
        <v>98441</v>
      </c>
      <c r="B6877" s="80" t="s">
        <v>5052</v>
      </c>
      <c r="C6877" s="18" t="s">
        <v>28</v>
      </c>
      <c r="D6877" s="19">
        <v>102.87</v>
      </c>
    </row>
    <row r="6878" spans="1:4" ht="26.25" x14ac:dyDescent="0.25">
      <c r="A6878" s="18">
        <v>98447</v>
      </c>
      <c r="B6878" s="80" t="s">
        <v>5053</v>
      </c>
      <c r="C6878" s="18" t="s">
        <v>28</v>
      </c>
      <c r="D6878" s="19">
        <v>93.97</v>
      </c>
    </row>
    <row r="6879" spans="1:4" ht="26.25" x14ac:dyDescent="0.25">
      <c r="A6879" s="18">
        <v>98448</v>
      </c>
      <c r="B6879" s="80" t="s">
        <v>5054</v>
      </c>
      <c r="C6879" s="18" t="s">
        <v>28</v>
      </c>
      <c r="D6879" s="19">
        <v>118.06</v>
      </c>
    </row>
    <row r="6880" spans="1:4" x14ac:dyDescent="0.25">
      <c r="A6880" s="18">
        <v>98443</v>
      </c>
      <c r="B6880" s="80" t="s">
        <v>5055</v>
      </c>
      <c r="C6880" s="18" t="s">
        <v>28</v>
      </c>
      <c r="D6880" s="19">
        <v>81.27</v>
      </c>
    </row>
    <row r="6881" spans="1:4" ht="26.25" x14ac:dyDescent="0.25">
      <c r="A6881" s="18">
        <v>105122</v>
      </c>
      <c r="B6881" s="80" t="s">
        <v>5056</v>
      </c>
      <c r="C6881" s="18" t="s">
        <v>28</v>
      </c>
      <c r="D6881" s="19">
        <v>0</v>
      </c>
    </row>
    <row r="6882" spans="1:4" ht="26.25" x14ac:dyDescent="0.25">
      <c r="A6882" s="18">
        <v>105125</v>
      </c>
      <c r="B6882" s="80" t="s">
        <v>5057</v>
      </c>
      <c r="C6882" s="18" t="s">
        <v>28</v>
      </c>
      <c r="D6882" s="19">
        <v>0</v>
      </c>
    </row>
    <row r="6883" spans="1:4" x14ac:dyDescent="0.25">
      <c r="A6883" s="18">
        <v>105133</v>
      </c>
      <c r="B6883" s="80" t="s">
        <v>5058</v>
      </c>
      <c r="C6883" s="18" t="s">
        <v>28</v>
      </c>
      <c r="D6883" s="19">
        <v>0</v>
      </c>
    </row>
    <row r="6884" spans="1:4" ht="26.25" x14ac:dyDescent="0.25">
      <c r="A6884" s="18">
        <v>105123</v>
      </c>
      <c r="B6884" s="80" t="s">
        <v>5059</v>
      </c>
      <c r="C6884" s="18" t="s">
        <v>28</v>
      </c>
      <c r="D6884" s="19">
        <v>0</v>
      </c>
    </row>
    <row r="6885" spans="1:4" ht="26.25" x14ac:dyDescent="0.25">
      <c r="A6885" s="18">
        <v>105124</v>
      </c>
      <c r="B6885" s="80" t="s">
        <v>5060</v>
      </c>
      <c r="C6885" s="18" t="s">
        <v>28</v>
      </c>
      <c r="D6885" s="19">
        <v>0</v>
      </c>
    </row>
    <row r="6886" spans="1:4" x14ac:dyDescent="0.25">
      <c r="A6886" s="18">
        <v>105134</v>
      </c>
      <c r="B6886" s="80" t="s">
        <v>5061</v>
      </c>
      <c r="C6886" s="18" t="s">
        <v>28</v>
      </c>
      <c r="D6886" s="19">
        <v>0</v>
      </c>
    </row>
    <row r="6887" spans="1:4" ht="26.25" x14ac:dyDescent="0.25">
      <c r="A6887" s="18">
        <v>105117</v>
      </c>
      <c r="B6887" s="80" t="s">
        <v>5062</v>
      </c>
      <c r="C6887" s="18" t="s">
        <v>28</v>
      </c>
      <c r="D6887" s="19">
        <v>0</v>
      </c>
    </row>
    <row r="6888" spans="1:4" ht="26.25" x14ac:dyDescent="0.25">
      <c r="A6888" s="18">
        <v>105119</v>
      </c>
      <c r="B6888" s="80" t="s">
        <v>5063</v>
      </c>
      <c r="C6888" s="18" t="s">
        <v>28</v>
      </c>
      <c r="D6888" s="19">
        <v>0</v>
      </c>
    </row>
    <row r="6889" spans="1:4" x14ac:dyDescent="0.25">
      <c r="A6889" s="18">
        <v>105131</v>
      </c>
      <c r="B6889" s="80" t="s">
        <v>5064</v>
      </c>
      <c r="C6889" s="18" t="s">
        <v>28</v>
      </c>
      <c r="D6889" s="19">
        <v>0</v>
      </c>
    </row>
    <row r="6890" spans="1:4" ht="26.25" x14ac:dyDescent="0.25">
      <c r="A6890" s="18">
        <v>105120</v>
      </c>
      <c r="B6890" s="80" t="s">
        <v>5065</v>
      </c>
      <c r="C6890" s="18" t="s">
        <v>28</v>
      </c>
      <c r="D6890" s="19">
        <v>0</v>
      </c>
    </row>
    <row r="6891" spans="1:4" ht="26.25" x14ac:dyDescent="0.25">
      <c r="A6891" s="18">
        <v>105121</v>
      </c>
      <c r="B6891" s="80" t="s">
        <v>5066</v>
      </c>
      <c r="C6891" s="18" t="s">
        <v>28</v>
      </c>
      <c r="D6891" s="19">
        <v>0</v>
      </c>
    </row>
    <row r="6892" spans="1:4" x14ac:dyDescent="0.25">
      <c r="A6892" s="18">
        <v>105132</v>
      </c>
      <c r="B6892" s="80" t="s">
        <v>5067</v>
      </c>
      <c r="C6892" s="18" t="s">
        <v>28</v>
      </c>
      <c r="D6892" s="19">
        <v>0</v>
      </c>
    </row>
    <row r="6893" spans="1:4" x14ac:dyDescent="0.25">
      <c r="A6893" s="18">
        <v>98460</v>
      </c>
      <c r="B6893" s="80" t="s">
        <v>5068</v>
      </c>
      <c r="C6893" s="18" t="s">
        <v>28</v>
      </c>
      <c r="D6893" s="19">
        <v>65.010000000000005</v>
      </c>
    </row>
    <row r="6894" spans="1:4" x14ac:dyDescent="0.25">
      <c r="A6894" s="18">
        <v>98457</v>
      </c>
      <c r="B6894" s="80" t="s">
        <v>5069</v>
      </c>
      <c r="C6894" s="18" t="s">
        <v>28</v>
      </c>
      <c r="D6894" s="19">
        <v>0</v>
      </c>
    </row>
    <row r="6895" spans="1:4" x14ac:dyDescent="0.25">
      <c r="A6895" s="18">
        <v>98458</v>
      </c>
      <c r="B6895" s="80" t="s">
        <v>5070</v>
      </c>
      <c r="C6895" s="18" t="s">
        <v>28</v>
      </c>
      <c r="D6895" s="19">
        <v>102.48</v>
      </c>
    </row>
    <row r="6896" spans="1:4" x14ac:dyDescent="0.25">
      <c r="A6896" s="18">
        <v>98459</v>
      </c>
      <c r="B6896" s="80" t="s">
        <v>5071</v>
      </c>
      <c r="C6896" s="18" t="s">
        <v>28</v>
      </c>
      <c r="D6896" s="19">
        <v>82.25</v>
      </c>
    </row>
    <row r="6897" spans="1:4" x14ac:dyDescent="0.25">
      <c r="A6897" s="18">
        <v>105118</v>
      </c>
      <c r="B6897" s="80" t="s">
        <v>5072</v>
      </c>
      <c r="C6897" s="18" t="s">
        <v>28</v>
      </c>
      <c r="D6897" s="19">
        <v>0</v>
      </c>
    </row>
    <row r="6898" spans="1:4" ht="26.25" x14ac:dyDescent="0.25">
      <c r="A6898" s="18">
        <v>106056</v>
      </c>
      <c r="B6898" s="80" t="s">
        <v>13438</v>
      </c>
      <c r="C6898" s="18" t="s">
        <v>28</v>
      </c>
      <c r="D6898" s="19">
        <v>176.54</v>
      </c>
    </row>
    <row r="6899" spans="1:4" ht="26.25" x14ac:dyDescent="0.25">
      <c r="A6899" s="18">
        <v>106057</v>
      </c>
      <c r="B6899" s="80" t="s">
        <v>13439</v>
      </c>
      <c r="C6899" s="18" t="s">
        <v>28</v>
      </c>
      <c r="D6899" s="19">
        <v>184.64</v>
      </c>
    </row>
    <row r="6900" spans="1:4" ht="26.25" x14ac:dyDescent="0.25">
      <c r="A6900" s="18">
        <v>104690</v>
      </c>
      <c r="B6900" s="80" t="s">
        <v>13440</v>
      </c>
      <c r="C6900" s="18" t="s">
        <v>28</v>
      </c>
      <c r="D6900" s="19">
        <v>189.64</v>
      </c>
    </row>
    <row r="6901" spans="1:4" ht="26.25" x14ac:dyDescent="0.25">
      <c r="A6901" s="18">
        <v>101958</v>
      </c>
      <c r="B6901" s="80" t="s">
        <v>13441</v>
      </c>
      <c r="C6901" s="18" t="s">
        <v>28</v>
      </c>
      <c r="D6901" s="19">
        <v>227.53</v>
      </c>
    </row>
    <row r="6902" spans="1:4" ht="26.25" x14ac:dyDescent="0.25">
      <c r="A6902" s="18">
        <v>106065</v>
      </c>
      <c r="B6902" s="80" t="s">
        <v>13442</v>
      </c>
      <c r="C6902" s="18" t="s">
        <v>28</v>
      </c>
      <c r="D6902" s="19">
        <v>245.17</v>
      </c>
    </row>
    <row r="6903" spans="1:4" ht="26.25" x14ac:dyDescent="0.25">
      <c r="A6903" s="18">
        <v>101959</v>
      </c>
      <c r="B6903" s="80" t="s">
        <v>13443</v>
      </c>
      <c r="C6903" s="18" t="s">
        <v>28</v>
      </c>
      <c r="D6903" s="19">
        <v>161.37</v>
      </c>
    </row>
    <row r="6904" spans="1:4" ht="26.25" x14ac:dyDescent="0.25">
      <c r="A6904" s="18">
        <v>101960</v>
      </c>
      <c r="B6904" s="80" t="s">
        <v>13444</v>
      </c>
      <c r="C6904" s="18" t="s">
        <v>28</v>
      </c>
      <c r="D6904" s="19">
        <v>175.7</v>
      </c>
    </row>
    <row r="6905" spans="1:4" ht="26.25" x14ac:dyDescent="0.25">
      <c r="A6905" s="18">
        <v>106058</v>
      </c>
      <c r="B6905" s="80" t="s">
        <v>13445</v>
      </c>
      <c r="C6905" s="18" t="s">
        <v>28</v>
      </c>
      <c r="D6905" s="19">
        <v>185.73</v>
      </c>
    </row>
    <row r="6906" spans="1:4" ht="26.25" x14ac:dyDescent="0.25">
      <c r="A6906" s="18">
        <v>101962</v>
      </c>
      <c r="B6906" s="80" t="s">
        <v>13446</v>
      </c>
      <c r="C6906" s="18" t="s">
        <v>28</v>
      </c>
      <c r="D6906" s="19">
        <v>213.82</v>
      </c>
    </row>
    <row r="6907" spans="1:4" ht="26.25" x14ac:dyDescent="0.25">
      <c r="A6907" s="18">
        <v>106066</v>
      </c>
      <c r="B6907" s="80" t="s">
        <v>13447</v>
      </c>
      <c r="C6907" s="18" t="s">
        <v>28</v>
      </c>
      <c r="D6907" s="19">
        <v>232.68</v>
      </c>
    </row>
    <row r="6908" spans="1:4" ht="26.25" x14ac:dyDescent="0.25">
      <c r="A6908" s="18">
        <v>106048</v>
      </c>
      <c r="B6908" s="80" t="s">
        <v>13448</v>
      </c>
      <c r="C6908" s="18" t="s">
        <v>28</v>
      </c>
      <c r="D6908" s="19">
        <v>150.53</v>
      </c>
    </row>
    <row r="6909" spans="1:4" ht="26.25" x14ac:dyDescent="0.25">
      <c r="A6909" s="18">
        <v>106049</v>
      </c>
      <c r="B6909" s="80" t="s">
        <v>13449</v>
      </c>
      <c r="C6909" s="18" t="s">
        <v>28</v>
      </c>
      <c r="D6909" s="19">
        <v>158.63</v>
      </c>
    </row>
    <row r="6910" spans="1:4" ht="26.25" x14ac:dyDescent="0.25">
      <c r="A6910" s="18">
        <v>106050</v>
      </c>
      <c r="B6910" s="80" t="s">
        <v>13450</v>
      </c>
      <c r="C6910" s="18" t="s">
        <v>28</v>
      </c>
      <c r="D6910" s="19">
        <v>170.14</v>
      </c>
    </row>
    <row r="6911" spans="1:4" ht="26.25" x14ac:dyDescent="0.25">
      <c r="A6911" s="18">
        <v>106051</v>
      </c>
      <c r="B6911" s="80" t="s">
        <v>13451</v>
      </c>
      <c r="C6911" s="18" t="s">
        <v>28</v>
      </c>
      <c r="D6911" s="19">
        <v>208.03</v>
      </c>
    </row>
    <row r="6912" spans="1:4" ht="26.25" x14ac:dyDescent="0.25">
      <c r="A6912" s="18">
        <v>106063</v>
      </c>
      <c r="B6912" s="80" t="s">
        <v>13452</v>
      </c>
      <c r="C6912" s="18" t="s">
        <v>28</v>
      </c>
      <c r="D6912" s="19">
        <v>225.67</v>
      </c>
    </row>
    <row r="6913" spans="1:4" ht="26.25" x14ac:dyDescent="0.25">
      <c r="A6913" s="18">
        <v>106052</v>
      </c>
      <c r="B6913" s="80" t="s">
        <v>13453</v>
      </c>
      <c r="C6913" s="18" t="s">
        <v>28</v>
      </c>
      <c r="D6913" s="19">
        <v>133.4</v>
      </c>
    </row>
    <row r="6914" spans="1:4" ht="26.25" x14ac:dyDescent="0.25">
      <c r="A6914" s="18">
        <v>106053</v>
      </c>
      <c r="B6914" s="80" t="s">
        <v>13454</v>
      </c>
      <c r="C6914" s="18" t="s">
        <v>28</v>
      </c>
      <c r="D6914" s="19">
        <v>147.72999999999999</v>
      </c>
    </row>
    <row r="6915" spans="1:4" ht="26.25" x14ac:dyDescent="0.25">
      <c r="A6915" s="18">
        <v>106054</v>
      </c>
      <c r="B6915" s="80" t="s">
        <v>13455</v>
      </c>
      <c r="C6915" s="18" t="s">
        <v>28</v>
      </c>
      <c r="D6915" s="19">
        <v>163.85</v>
      </c>
    </row>
    <row r="6916" spans="1:4" ht="26.25" x14ac:dyDescent="0.25">
      <c r="A6916" s="18">
        <v>106055</v>
      </c>
      <c r="B6916" s="80" t="s">
        <v>13456</v>
      </c>
      <c r="C6916" s="18" t="s">
        <v>28</v>
      </c>
      <c r="D6916" s="19">
        <v>191.94</v>
      </c>
    </row>
    <row r="6917" spans="1:4" ht="26.25" x14ac:dyDescent="0.25">
      <c r="A6917" s="18">
        <v>106064</v>
      </c>
      <c r="B6917" s="80" t="s">
        <v>13457</v>
      </c>
      <c r="C6917" s="18" t="s">
        <v>28</v>
      </c>
      <c r="D6917" s="19">
        <v>210.8</v>
      </c>
    </row>
    <row r="6918" spans="1:4" ht="26.25" x14ac:dyDescent="0.25">
      <c r="A6918" s="18">
        <v>106067</v>
      </c>
      <c r="B6918" s="80" t="s">
        <v>13458</v>
      </c>
      <c r="C6918" s="18" t="s">
        <v>28</v>
      </c>
      <c r="D6918" s="19">
        <v>267.97000000000003</v>
      </c>
    </row>
    <row r="6919" spans="1:4" ht="26.25" x14ac:dyDescent="0.25">
      <c r="A6919" s="18">
        <v>106070</v>
      </c>
      <c r="B6919" s="80" t="s">
        <v>13459</v>
      </c>
      <c r="C6919" s="18" t="s">
        <v>28</v>
      </c>
      <c r="D6919" s="19">
        <v>301.77999999999997</v>
      </c>
    </row>
    <row r="6920" spans="1:4" ht="26.25" x14ac:dyDescent="0.25">
      <c r="A6920" s="18">
        <v>106071</v>
      </c>
      <c r="B6920" s="80" t="s">
        <v>13460</v>
      </c>
      <c r="C6920" s="18" t="s">
        <v>28</v>
      </c>
      <c r="D6920" s="19">
        <v>352.98</v>
      </c>
    </row>
    <row r="6921" spans="1:4" ht="26.25" x14ac:dyDescent="0.25">
      <c r="A6921" s="18">
        <v>106072</v>
      </c>
      <c r="B6921" s="80" t="s">
        <v>13461</v>
      </c>
      <c r="C6921" s="18" t="s">
        <v>28</v>
      </c>
      <c r="D6921" s="19">
        <v>385.13</v>
      </c>
    </row>
    <row r="6922" spans="1:4" ht="26.25" x14ac:dyDescent="0.25">
      <c r="A6922" s="18">
        <v>106073</v>
      </c>
      <c r="B6922" s="80" t="s">
        <v>13462</v>
      </c>
      <c r="C6922" s="18" t="s">
        <v>28</v>
      </c>
      <c r="D6922" s="19">
        <v>469.08</v>
      </c>
    </row>
    <row r="6923" spans="1:4" ht="26.25" x14ac:dyDescent="0.25">
      <c r="A6923" s="18">
        <v>106068</v>
      </c>
      <c r="B6923" s="80" t="s">
        <v>13463</v>
      </c>
      <c r="C6923" s="18" t="s">
        <v>28</v>
      </c>
      <c r="D6923" s="19">
        <v>267.8</v>
      </c>
    </row>
    <row r="6924" spans="1:4" ht="26.25" x14ac:dyDescent="0.25">
      <c r="A6924" s="18">
        <v>106069</v>
      </c>
      <c r="B6924" s="80" t="s">
        <v>13464</v>
      </c>
      <c r="C6924" s="18" t="s">
        <v>28</v>
      </c>
      <c r="D6924" s="19">
        <v>296.5</v>
      </c>
    </row>
    <row r="6925" spans="1:4" ht="26.25" x14ac:dyDescent="0.25">
      <c r="A6925" s="18">
        <v>106074</v>
      </c>
      <c r="B6925" s="80" t="s">
        <v>13465</v>
      </c>
      <c r="C6925" s="18" t="s">
        <v>28</v>
      </c>
      <c r="D6925" s="19">
        <v>320.8</v>
      </c>
    </row>
    <row r="6926" spans="1:4" ht="26.25" x14ac:dyDescent="0.25">
      <c r="A6926" s="18">
        <v>106075</v>
      </c>
      <c r="B6926" s="80" t="s">
        <v>13466</v>
      </c>
      <c r="C6926" s="18" t="s">
        <v>28</v>
      </c>
      <c r="D6926" s="19">
        <v>355.03</v>
      </c>
    </row>
    <row r="6927" spans="1:4" ht="26.25" x14ac:dyDescent="0.25">
      <c r="A6927" s="18">
        <v>106076</v>
      </c>
      <c r="B6927" s="80" t="s">
        <v>13467</v>
      </c>
      <c r="C6927" s="18" t="s">
        <v>28</v>
      </c>
      <c r="D6927" s="19">
        <v>415.39</v>
      </c>
    </row>
    <row r="6928" spans="1:4" ht="26.25" x14ac:dyDescent="0.25">
      <c r="A6928" s="18">
        <v>101964</v>
      </c>
      <c r="B6928" s="80" t="s">
        <v>13295</v>
      </c>
      <c r="C6928" s="18" t="s">
        <v>28</v>
      </c>
      <c r="D6928" s="19">
        <v>172.25</v>
      </c>
    </row>
    <row r="6929" spans="1:4" ht="26.25" x14ac:dyDescent="0.25">
      <c r="A6929" s="18">
        <v>106059</v>
      </c>
      <c r="B6929" s="80" t="s">
        <v>13296</v>
      </c>
      <c r="C6929" s="18" t="s">
        <v>28</v>
      </c>
      <c r="D6929" s="19">
        <v>185.1</v>
      </c>
    </row>
    <row r="6930" spans="1:4" ht="26.25" x14ac:dyDescent="0.25">
      <c r="A6930" s="18">
        <v>106060</v>
      </c>
      <c r="B6930" s="80" t="s">
        <v>13297</v>
      </c>
      <c r="C6930" s="18" t="s">
        <v>28</v>
      </c>
      <c r="D6930" s="19">
        <v>177.89</v>
      </c>
    </row>
    <row r="6931" spans="1:4" ht="26.25" x14ac:dyDescent="0.25">
      <c r="A6931" s="18">
        <v>101963</v>
      </c>
      <c r="B6931" s="80" t="s">
        <v>13298</v>
      </c>
      <c r="C6931" s="18" t="s">
        <v>28</v>
      </c>
      <c r="D6931" s="19">
        <v>190.9</v>
      </c>
    </row>
    <row r="6932" spans="1:4" ht="26.25" x14ac:dyDescent="0.25">
      <c r="A6932" s="18">
        <v>101947</v>
      </c>
      <c r="B6932" s="80" t="s">
        <v>13468</v>
      </c>
      <c r="C6932" s="18" t="s">
        <v>28</v>
      </c>
      <c r="D6932" s="19">
        <v>195.6</v>
      </c>
    </row>
    <row r="6933" spans="1:4" ht="26.25" x14ac:dyDescent="0.25">
      <c r="A6933" s="18">
        <v>101948</v>
      </c>
      <c r="B6933" s="80" t="s">
        <v>13469</v>
      </c>
      <c r="C6933" s="18" t="s">
        <v>28</v>
      </c>
      <c r="D6933" s="19">
        <v>209.26</v>
      </c>
    </row>
    <row r="6934" spans="1:4" ht="26.25" x14ac:dyDescent="0.25">
      <c r="A6934" s="18">
        <v>101949</v>
      </c>
      <c r="B6934" s="80" t="s">
        <v>13470</v>
      </c>
      <c r="C6934" s="18" t="s">
        <v>28</v>
      </c>
      <c r="D6934" s="19">
        <v>219.89</v>
      </c>
    </row>
    <row r="6935" spans="1:4" ht="26.25" x14ac:dyDescent="0.25">
      <c r="A6935" s="18">
        <v>101950</v>
      </c>
      <c r="B6935" s="80" t="s">
        <v>13471</v>
      </c>
      <c r="C6935" s="18" t="s">
        <v>28</v>
      </c>
      <c r="D6935" s="19">
        <v>254.27</v>
      </c>
    </row>
    <row r="6936" spans="1:4" ht="26.25" x14ac:dyDescent="0.25">
      <c r="A6936" s="18">
        <v>106061</v>
      </c>
      <c r="B6936" s="80" t="s">
        <v>13472</v>
      </c>
      <c r="C6936" s="18" t="s">
        <v>28</v>
      </c>
      <c r="D6936" s="19">
        <v>288.60000000000002</v>
      </c>
    </row>
    <row r="6937" spans="1:4" ht="26.25" x14ac:dyDescent="0.25">
      <c r="A6937" s="18">
        <v>101951</v>
      </c>
      <c r="B6937" s="80" t="s">
        <v>13473</v>
      </c>
      <c r="C6937" s="18" t="s">
        <v>28</v>
      </c>
      <c r="D6937" s="19">
        <v>195.23</v>
      </c>
    </row>
    <row r="6938" spans="1:4" ht="26.25" x14ac:dyDescent="0.25">
      <c r="A6938" s="18">
        <v>101952</v>
      </c>
      <c r="B6938" s="80" t="s">
        <v>13474</v>
      </c>
      <c r="C6938" s="18" t="s">
        <v>28</v>
      </c>
      <c r="D6938" s="19">
        <v>212.93</v>
      </c>
    </row>
    <row r="6939" spans="1:4" ht="26.25" x14ac:dyDescent="0.25">
      <c r="A6939" s="18">
        <v>101953</v>
      </c>
      <c r="B6939" s="80" t="s">
        <v>13475</v>
      </c>
      <c r="C6939" s="18" t="s">
        <v>28</v>
      </c>
      <c r="D6939" s="19">
        <v>228.62</v>
      </c>
    </row>
    <row r="6940" spans="1:4" ht="26.25" x14ac:dyDescent="0.25">
      <c r="A6940" s="18">
        <v>101954</v>
      </c>
      <c r="B6940" s="80" t="s">
        <v>13476</v>
      </c>
      <c r="C6940" s="18" t="s">
        <v>28</v>
      </c>
      <c r="D6940" s="19">
        <v>261.7</v>
      </c>
    </row>
    <row r="6941" spans="1:4" ht="26.25" x14ac:dyDescent="0.25">
      <c r="A6941" s="18">
        <v>106062</v>
      </c>
      <c r="B6941" s="80" t="s">
        <v>13477</v>
      </c>
      <c r="C6941" s="18" t="s">
        <v>28</v>
      </c>
      <c r="D6941" s="19">
        <v>284.27999999999997</v>
      </c>
    </row>
    <row r="6942" spans="1:4" ht="26.25" x14ac:dyDescent="0.25">
      <c r="A6942" s="18">
        <v>100323</v>
      </c>
      <c r="B6942" s="80" t="s">
        <v>5073</v>
      </c>
      <c r="C6942" s="18" t="s">
        <v>107</v>
      </c>
      <c r="D6942" s="19">
        <v>176.33</v>
      </c>
    </row>
    <row r="6943" spans="1:4" ht="26.25" x14ac:dyDescent="0.25">
      <c r="A6943" s="18">
        <v>100324</v>
      </c>
      <c r="B6943" s="80" t="s">
        <v>5074</v>
      </c>
      <c r="C6943" s="18" t="s">
        <v>107</v>
      </c>
      <c r="D6943" s="19">
        <v>178.7</v>
      </c>
    </row>
    <row r="6944" spans="1:4" ht="26.25" x14ac:dyDescent="0.25">
      <c r="A6944" s="18">
        <v>96624</v>
      </c>
      <c r="B6944" s="80" t="s">
        <v>5075</v>
      </c>
      <c r="C6944" s="18" t="s">
        <v>107</v>
      </c>
      <c r="D6944" s="19">
        <v>179</v>
      </c>
    </row>
    <row r="6945" spans="1:4" ht="26.25" x14ac:dyDescent="0.25">
      <c r="A6945" s="18">
        <v>100322</v>
      </c>
      <c r="B6945" s="80" t="s">
        <v>5076</v>
      </c>
      <c r="C6945" s="18" t="s">
        <v>107</v>
      </c>
      <c r="D6945" s="19">
        <v>172.02</v>
      </c>
    </row>
    <row r="6946" spans="1:4" x14ac:dyDescent="0.25">
      <c r="A6946" s="18">
        <v>96623</v>
      </c>
      <c r="B6946" s="80" t="s">
        <v>5077</v>
      </c>
      <c r="C6946" s="18" t="s">
        <v>107</v>
      </c>
      <c r="D6946" s="19">
        <v>194.93</v>
      </c>
    </row>
    <row r="6947" spans="1:4" x14ac:dyDescent="0.25">
      <c r="A6947" s="18">
        <v>96622</v>
      </c>
      <c r="B6947" s="80" t="s">
        <v>5078</v>
      </c>
      <c r="C6947" s="18" t="s">
        <v>107</v>
      </c>
      <c r="D6947" s="19">
        <v>211.57</v>
      </c>
    </row>
    <row r="6948" spans="1:4" x14ac:dyDescent="0.25">
      <c r="A6948" s="18">
        <v>96621</v>
      </c>
      <c r="B6948" s="80" t="s">
        <v>5079</v>
      </c>
      <c r="C6948" s="18" t="s">
        <v>107</v>
      </c>
      <c r="D6948" s="19">
        <v>227.52</v>
      </c>
    </row>
    <row r="6949" spans="1:4" x14ac:dyDescent="0.25">
      <c r="A6949" s="18">
        <v>96617</v>
      </c>
      <c r="B6949" s="80" t="s">
        <v>5080</v>
      </c>
      <c r="C6949" s="18" t="s">
        <v>28</v>
      </c>
      <c r="D6949" s="19">
        <v>21.29</v>
      </c>
    </row>
    <row r="6950" spans="1:4" x14ac:dyDescent="0.25">
      <c r="A6950" s="18">
        <v>96619</v>
      </c>
      <c r="B6950" s="80" t="s">
        <v>5081</v>
      </c>
      <c r="C6950" s="18" t="s">
        <v>28</v>
      </c>
      <c r="D6950" s="19">
        <v>42.62</v>
      </c>
    </row>
    <row r="6951" spans="1:4" x14ac:dyDescent="0.25">
      <c r="A6951" s="18">
        <v>96616</v>
      </c>
      <c r="B6951" s="80" t="s">
        <v>5082</v>
      </c>
      <c r="C6951" s="18" t="s">
        <v>107</v>
      </c>
      <c r="D6951" s="19">
        <v>852.56</v>
      </c>
    </row>
    <row r="6952" spans="1:4" x14ac:dyDescent="0.25">
      <c r="A6952" s="18">
        <v>95240</v>
      </c>
      <c r="B6952" s="80" t="s">
        <v>5083</v>
      </c>
      <c r="C6952" s="18" t="s">
        <v>28</v>
      </c>
      <c r="D6952" s="19">
        <v>20.440000000000001</v>
      </c>
    </row>
    <row r="6953" spans="1:4" x14ac:dyDescent="0.25">
      <c r="A6953" s="18">
        <v>95241</v>
      </c>
      <c r="B6953" s="80" t="s">
        <v>5084</v>
      </c>
      <c r="C6953" s="18" t="s">
        <v>28</v>
      </c>
      <c r="D6953" s="19">
        <v>39.32</v>
      </c>
    </row>
    <row r="6954" spans="1:4" x14ac:dyDescent="0.25">
      <c r="A6954" s="18">
        <v>96620</v>
      </c>
      <c r="B6954" s="80" t="s">
        <v>5085</v>
      </c>
      <c r="C6954" s="18" t="s">
        <v>107</v>
      </c>
      <c r="D6954" s="19">
        <v>786.56</v>
      </c>
    </row>
    <row r="6955" spans="1:4" x14ac:dyDescent="0.25">
      <c r="A6955" s="18">
        <v>104043</v>
      </c>
      <c r="B6955" s="80" t="s">
        <v>5086</v>
      </c>
      <c r="C6955" s="18" t="s">
        <v>30</v>
      </c>
      <c r="D6955" s="19">
        <v>10.98</v>
      </c>
    </row>
    <row r="6956" spans="1:4" x14ac:dyDescent="0.25">
      <c r="A6956" s="18">
        <v>104044</v>
      </c>
      <c r="B6956" s="80" t="s">
        <v>5087</v>
      </c>
      <c r="C6956" s="18" t="s">
        <v>30</v>
      </c>
      <c r="D6956" s="19">
        <v>11.31</v>
      </c>
    </row>
    <row r="6957" spans="1:4" x14ac:dyDescent="0.25">
      <c r="A6957" s="18">
        <v>104045</v>
      </c>
      <c r="B6957" s="80" t="s">
        <v>5088</v>
      </c>
      <c r="C6957" s="18" t="s">
        <v>30</v>
      </c>
      <c r="D6957" s="19">
        <v>19.23</v>
      </c>
    </row>
    <row r="6958" spans="1:4" x14ac:dyDescent="0.25">
      <c r="A6958" s="18">
        <v>104049</v>
      </c>
      <c r="B6958" s="80" t="s">
        <v>5089</v>
      </c>
      <c r="C6958" s="18" t="s">
        <v>30</v>
      </c>
      <c r="D6958" s="19">
        <v>5.68</v>
      </c>
    </row>
    <row r="6959" spans="1:4" x14ac:dyDescent="0.25">
      <c r="A6959" s="18">
        <v>104050</v>
      </c>
      <c r="B6959" s="80" t="s">
        <v>5090</v>
      </c>
      <c r="C6959" s="18" t="s">
        <v>30</v>
      </c>
      <c r="D6959" s="19">
        <v>8.7100000000000009</v>
      </c>
    </row>
    <row r="6960" spans="1:4" x14ac:dyDescent="0.25">
      <c r="A6960" s="18">
        <v>104084</v>
      </c>
      <c r="B6960" s="80" t="s">
        <v>5091</v>
      </c>
      <c r="C6960" s="18" t="s">
        <v>30</v>
      </c>
      <c r="D6960" s="19">
        <v>93.92</v>
      </c>
    </row>
    <row r="6961" spans="1:4" x14ac:dyDescent="0.25">
      <c r="A6961" s="18">
        <v>104037</v>
      </c>
      <c r="B6961" s="80" t="s">
        <v>5092</v>
      </c>
      <c r="C6961" s="18" t="s">
        <v>30</v>
      </c>
      <c r="D6961" s="19">
        <v>0</v>
      </c>
    </row>
    <row r="6962" spans="1:4" x14ac:dyDescent="0.25">
      <c r="A6962" s="18">
        <v>104035</v>
      </c>
      <c r="B6962" s="80" t="s">
        <v>5093</v>
      </c>
      <c r="C6962" s="18" t="s">
        <v>30</v>
      </c>
      <c r="D6962" s="19">
        <v>47.76</v>
      </c>
    </row>
    <row r="6963" spans="1:4" x14ac:dyDescent="0.25">
      <c r="A6963" s="18">
        <v>104036</v>
      </c>
      <c r="B6963" s="80" t="s">
        <v>5094</v>
      </c>
      <c r="C6963" s="18" t="s">
        <v>30</v>
      </c>
      <c r="D6963" s="19">
        <v>49.21</v>
      </c>
    </row>
    <row r="6964" spans="1:4" x14ac:dyDescent="0.25">
      <c r="A6964" s="18">
        <v>104034</v>
      </c>
      <c r="B6964" s="80" t="s">
        <v>5095</v>
      </c>
      <c r="C6964" s="18" t="s">
        <v>30</v>
      </c>
      <c r="D6964" s="19">
        <v>32.840000000000003</v>
      </c>
    </row>
    <row r="6965" spans="1:4" x14ac:dyDescent="0.25">
      <c r="A6965" s="18">
        <v>104031</v>
      </c>
      <c r="B6965" s="80" t="s">
        <v>5096</v>
      </c>
      <c r="C6965" s="18" t="s">
        <v>30</v>
      </c>
      <c r="D6965" s="19">
        <v>21.14</v>
      </c>
    </row>
    <row r="6966" spans="1:4" x14ac:dyDescent="0.25">
      <c r="A6966" s="18">
        <v>104032</v>
      </c>
      <c r="B6966" s="80" t="s">
        <v>5097</v>
      </c>
      <c r="C6966" s="18" t="s">
        <v>30</v>
      </c>
      <c r="D6966" s="19">
        <v>27.25</v>
      </c>
    </row>
    <row r="6967" spans="1:4" x14ac:dyDescent="0.25">
      <c r="A6967" s="18">
        <v>104033</v>
      </c>
      <c r="B6967" s="80" t="s">
        <v>5098</v>
      </c>
      <c r="C6967" s="18" t="s">
        <v>30</v>
      </c>
      <c r="D6967" s="19">
        <v>24.57</v>
      </c>
    </row>
    <row r="6968" spans="1:4" ht="26.25" x14ac:dyDescent="0.25">
      <c r="A6968" s="18">
        <v>104038</v>
      </c>
      <c r="B6968" s="80" t="s">
        <v>5099</v>
      </c>
      <c r="C6968" s="18" t="s">
        <v>30</v>
      </c>
      <c r="D6968" s="19">
        <v>0</v>
      </c>
    </row>
    <row r="6969" spans="1:4" x14ac:dyDescent="0.25">
      <c r="A6969" s="18">
        <v>104051</v>
      </c>
      <c r="B6969" s="80" t="s">
        <v>5100</v>
      </c>
      <c r="C6969" s="18" t="s">
        <v>30</v>
      </c>
      <c r="D6969" s="19">
        <v>9.66</v>
      </c>
    </row>
    <row r="6970" spans="1:4" x14ac:dyDescent="0.25">
      <c r="A6970" s="18">
        <v>104052</v>
      </c>
      <c r="B6970" s="80" t="s">
        <v>5101</v>
      </c>
      <c r="C6970" s="18" t="s">
        <v>30</v>
      </c>
      <c r="D6970" s="19">
        <v>13.63</v>
      </c>
    </row>
    <row r="6971" spans="1:4" ht="26.25" x14ac:dyDescent="0.25">
      <c r="A6971" s="18">
        <v>104046</v>
      </c>
      <c r="B6971" s="80" t="s">
        <v>5102</v>
      </c>
      <c r="C6971" s="18" t="s">
        <v>30</v>
      </c>
      <c r="D6971" s="19">
        <v>10.35</v>
      </c>
    </row>
    <row r="6972" spans="1:4" ht="26.25" x14ac:dyDescent="0.25">
      <c r="A6972" s="18">
        <v>104047</v>
      </c>
      <c r="B6972" s="80" t="s">
        <v>5103</v>
      </c>
      <c r="C6972" s="18" t="s">
        <v>30</v>
      </c>
      <c r="D6972" s="19">
        <v>11.95</v>
      </c>
    </row>
    <row r="6973" spans="1:4" ht="26.25" x14ac:dyDescent="0.25">
      <c r="A6973" s="18">
        <v>104048</v>
      </c>
      <c r="B6973" s="80" t="s">
        <v>5104</v>
      </c>
      <c r="C6973" s="18" t="s">
        <v>30</v>
      </c>
      <c r="D6973" s="19">
        <v>18.670000000000002</v>
      </c>
    </row>
    <row r="6974" spans="1:4" x14ac:dyDescent="0.25">
      <c r="A6974" s="18">
        <v>104063</v>
      </c>
      <c r="B6974" s="80" t="s">
        <v>5105</v>
      </c>
      <c r="C6974" s="18" t="s">
        <v>30</v>
      </c>
      <c r="D6974" s="19">
        <v>78.48</v>
      </c>
    </row>
    <row r="6975" spans="1:4" x14ac:dyDescent="0.25">
      <c r="A6975" s="18">
        <v>104065</v>
      </c>
      <c r="B6975" s="80" t="s">
        <v>5106</v>
      </c>
      <c r="C6975" s="18" t="s">
        <v>30</v>
      </c>
      <c r="D6975" s="19">
        <v>171.62</v>
      </c>
    </row>
    <row r="6976" spans="1:4" x14ac:dyDescent="0.25">
      <c r="A6976" s="18">
        <v>104062</v>
      </c>
      <c r="B6976" s="80" t="s">
        <v>5107</v>
      </c>
      <c r="C6976" s="18" t="s">
        <v>30</v>
      </c>
      <c r="D6976" s="19">
        <v>82.69</v>
      </c>
    </row>
    <row r="6977" spans="1:4" x14ac:dyDescent="0.25">
      <c r="A6977" s="18">
        <v>104064</v>
      </c>
      <c r="B6977" s="80" t="s">
        <v>5108</v>
      </c>
      <c r="C6977" s="18" t="s">
        <v>30</v>
      </c>
      <c r="D6977" s="19">
        <v>203.3</v>
      </c>
    </row>
    <row r="6978" spans="1:4" x14ac:dyDescent="0.25">
      <c r="A6978" s="18">
        <v>104059</v>
      </c>
      <c r="B6978" s="80" t="s">
        <v>5109</v>
      </c>
      <c r="C6978" s="18" t="s">
        <v>30</v>
      </c>
      <c r="D6978" s="19">
        <v>11.3</v>
      </c>
    </row>
    <row r="6979" spans="1:4" x14ac:dyDescent="0.25">
      <c r="A6979" s="18">
        <v>104058</v>
      </c>
      <c r="B6979" s="80" t="s">
        <v>5110</v>
      </c>
      <c r="C6979" s="18" t="s">
        <v>30</v>
      </c>
      <c r="D6979" s="19">
        <v>7.44</v>
      </c>
    </row>
    <row r="6980" spans="1:4" x14ac:dyDescent="0.25">
      <c r="A6980" s="18">
        <v>104082</v>
      </c>
      <c r="B6980" s="80" t="s">
        <v>5111</v>
      </c>
      <c r="C6980" s="18" t="s">
        <v>30</v>
      </c>
      <c r="D6980" s="19">
        <v>33.549999999999997</v>
      </c>
    </row>
    <row r="6981" spans="1:4" x14ac:dyDescent="0.25">
      <c r="A6981" s="18">
        <v>104083</v>
      </c>
      <c r="B6981" s="80" t="s">
        <v>5112</v>
      </c>
      <c r="C6981" s="18" t="s">
        <v>30</v>
      </c>
      <c r="D6981" s="19">
        <v>81.98</v>
      </c>
    </row>
    <row r="6982" spans="1:4" x14ac:dyDescent="0.25">
      <c r="A6982" s="18">
        <v>104057</v>
      </c>
      <c r="B6982" s="80" t="s">
        <v>5113</v>
      </c>
      <c r="C6982" s="18" t="s">
        <v>30</v>
      </c>
      <c r="D6982" s="19">
        <v>0</v>
      </c>
    </row>
    <row r="6983" spans="1:4" x14ac:dyDescent="0.25">
      <c r="A6983" s="18">
        <v>104056</v>
      </c>
      <c r="B6983" s="80" t="s">
        <v>5114</v>
      </c>
      <c r="C6983" s="18" t="s">
        <v>30</v>
      </c>
      <c r="D6983" s="19">
        <v>37.74</v>
      </c>
    </row>
    <row r="6984" spans="1:4" x14ac:dyDescent="0.25">
      <c r="A6984" s="18">
        <v>104055</v>
      </c>
      <c r="B6984" s="80" t="s">
        <v>5115</v>
      </c>
      <c r="C6984" s="18" t="s">
        <v>30</v>
      </c>
      <c r="D6984" s="19">
        <v>24.38</v>
      </c>
    </row>
    <row r="6985" spans="1:4" x14ac:dyDescent="0.25">
      <c r="A6985" s="18">
        <v>104076</v>
      </c>
      <c r="B6985" s="80" t="s">
        <v>5116</v>
      </c>
      <c r="C6985" s="18" t="s">
        <v>30</v>
      </c>
      <c r="D6985" s="19">
        <v>51.03</v>
      </c>
    </row>
    <row r="6986" spans="1:4" x14ac:dyDescent="0.25">
      <c r="A6986" s="18">
        <v>104060</v>
      </c>
      <c r="B6986" s="80" t="s">
        <v>5117</v>
      </c>
      <c r="C6986" s="18" t="s">
        <v>37</v>
      </c>
      <c r="D6986" s="19">
        <v>9.82</v>
      </c>
    </row>
    <row r="6987" spans="1:4" x14ac:dyDescent="0.25">
      <c r="A6987" s="18">
        <v>104061</v>
      </c>
      <c r="B6987" s="80" t="s">
        <v>5118</v>
      </c>
      <c r="C6987" s="18" t="s">
        <v>37</v>
      </c>
      <c r="D6987" s="19">
        <v>17.88</v>
      </c>
    </row>
    <row r="6988" spans="1:4" x14ac:dyDescent="0.25">
      <c r="A6988" s="18">
        <v>104085</v>
      </c>
      <c r="B6988" s="80" t="s">
        <v>5119</v>
      </c>
      <c r="C6988" s="18" t="s">
        <v>37</v>
      </c>
      <c r="D6988" s="19">
        <v>61.22</v>
      </c>
    </row>
    <row r="6989" spans="1:4" x14ac:dyDescent="0.25">
      <c r="A6989" s="18">
        <v>104086</v>
      </c>
      <c r="B6989" s="80" t="s">
        <v>5120</v>
      </c>
      <c r="C6989" s="18" t="s">
        <v>37</v>
      </c>
      <c r="D6989" s="19">
        <v>111.19</v>
      </c>
    </row>
    <row r="6990" spans="1:4" x14ac:dyDescent="0.25">
      <c r="A6990" s="18">
        <v>104073</v>
      </c>
      <c r="B6990" s="80" t="s">
        <v>5121</v>
      </c>
      <c r="C6990" s="18" t="s">
        <v>30</v>
      </c>
      <c r="D6990" s="19">
        <v>0</v>
      </c>
    </row>
    <row r="6991" spans="1:4" x14ac:dyDescent="0.25">
      <c r="A6991" s="18">
        <v>104074</v>
      </c>
      <c r="B6991" s="80" t="s">
        <v>5122</v>
      </c>
      <c r="C6991" s="18" t="s">
        <v>30</v>
      </c>
      <c r="D6991" s="19">
        <v>0</v>
      </c>
    </row>
    <row r="6992" spans="1:4" x14ac:dyDescent="0.25">
      <c r="A6992" s="18">
        <v>104075</v>
      </c>
      <c r="B6992" s="80" t="s">
        <v>5123</v>
      </c>
      <c r="C6992" s="18" t="s">
        <v>30</v>
      </c>
      <c r="D6992" s="19">
        <v>0</v>
      </c>
    </row>
    <row r="6993" spans="1:4" ht="26.25" x14ac:dyDescent="0.25">
      <c r="A6993" s="18">
        <v>104039</v>
      </c>
      <c r="B6993" s="80" t="s">
        <v>5124</v>
      </c>
      <c r="C6993" s="18" t="s">
        <v>30</v>
      </c>
      <c r="D6993" s="19">
        <v>106.6</v>
      </c>
    </row>
    <row r="6994" spans="1:4" ht="26.25" x14ac:dyDescent="0.25">
      <c r="A6994" s="18">
        <v>104040</v>
      </c>
      <c r="B6994" s="80" t="s">
        <v>5125</v>
      </c>
      <c r="C6994" s="18" t="s">
        <v>30</v>
      </c>
      <c r="D6994" s="19">
        <v>0</v>
      </c>
    </row>
    <row r="6995" spans="1:4" ht="26.25" x14ac:dyDescent="0.25">
      <c r="A6995" s="18">
        <v>104041</v>
      </c>
      <c r="B6995" s="80" t="s">
        <v>5126</v>
      </c>
      <c r="C6995" s="18" t="s">
        <v>30</v>
      </c>
      <c r="D6995" s="19">
        <v>0</v>
      </c>
    </row>
    <row r="6996" spans="1:4" ht="26.25" x14ac:dyDescent="0.25">
      <c r="A6996" s="18">
        <v>104042</v>
      </c>
      <c r="B6996" s="80" t="s">
        <v>5127</v>
      </c>
      <c r="C6996" s="18" t="s">
        <v>30</v>
      </c>
      <c r="D6996" s="19">
        <v>0</v>
      </c>
    </row>
    <row r="6997" spans="1:4" x14ac:dyDescent="0.25">
      <c r="A6997" s="18">
        <v>104072</v>
      </c>
      <c r="B6997" s="80" t="s">
        <v>5128</v>
      </c>
      <c r="C6997" s="18" t="s">
        <v>30</v>
      </c>
      <c r="D6997" s="19">
        <v>311.18</v>
      </c>
    </row>
    <row r="6998" spans="1:4" x14ac:dyDescent="0.25">
      <c r="A6998" s="18">
        <v>104053</v>
      </c>
      <c r="B6998" s="80" t="s">
        <v>5129</v>
      </c>
      <c r="C6998" s="18" t="s">
        <v>30</v>
      </c>
      <c r="D6998" s="19">
        <v>11.72</v>
      </c>
    </row>
    <row r="6999" spans="1:4" x14ac:dyDescent="0.25">
      <c r="A6999" s="18">
        <v>104054</v>
      </c>
      <c r="B6999" s="80" t="s">
        <v>5130</v>
      </c>
      <c r="C6999" s="18" t="s">
        <v>30</v>
      </c>
      <c r="D6999" s="19">
        <v>24.97</v>
      </c>
    </row>
    <row r="7000" spans="1:4" x14ac:dyDescent="0.25">
      <c r="A7000" s="18">
        <v>99818</v>
      </c>
      <c r="B7000" s="80" t="s">
        <v>14809</v>
      </c>
      <c r="C7000" s="18" t="s">
        <v>30</v>
      </c>
      <c r="D7000" s="19">
        <v>6.12</v>
      </c>
    </row>
    <row r="7001" spans="1:4" x14ac:dyDescent="0.25">
      <c r="A7001" s="18">
        <v>99819</v>
      </c>
      <c r="B7001" s="80" t="s">
        <v>14810</v>
      </c>
      <c r="C7001" s="18" t="s">
        <v>28</v>
      </c>
      <c r="D7001" s="19">
        <v>19.059999999999999</v>
      </c>
    </row>
    <row r="7002" spans="1:4" x14ac:dyDescent="0.25">
      <c r="A7002" s="18">
        <v>99817</v>
      </c>
      <c r="B7002" s="80" t="s">
        <v>14811</v>
      </c>
      <c r="C7002" s="18" t="s">
        <v>30</v>
      </c>
      <c r="D7002" s="19">
        <v>6.98</v>
      </c>
    </row>
    <row r="7003" spans="1:4" ht="26.25" x14ac:dyDescent="0.25">
      <c r="A7003" s="18">
        <v>99815</v>
      </c>
      <c r="B7003" s="80" t="s">
        <v>14812</v>
      </c>
      <c r="C7003" s="18" t="s">
        <v>30</v>
      </c>
      <c r="D7003" s="19">
        <v>9.8000000000000007</v>
      </c>
    </row>
    <row r="7004" spans="1:4" x14ac:dyDescent="0.25">
      <c r="A7004" s="18">
        <v>99811</v>
      </c>
      <c r="B7004" s="80" t="s">
        <v>14813</v>
      </c>
      <c r="C7004" s="18" t="s">
        <v>28</v>
      </c>
      <c r="D7004" s="19">
        <v>0.71</v>
      </c>
    </row>
    <row r="7005" spans="1:4" x14ac:dyDescent="0.25">
      <c r="A7005" s="18">
        <v>99826</v>
      </c>
      <c r="B7005" s="80" t="s">
        <v>14814</v>
      </c>
      <c r="C7005" s="18" t="s">
        <v>28</v>
      </c>
      <c r="D7005" s="19">
        <v>1.75</v>
      </c>
    </row>
    <row r="7006" spans="1:4" x14ac:dyDescent="0.25">
      <c r="A7006" s="18">
        <v>106170</v>
      </c>
      <c r="B7006" s="80" t="s">
        <v>14815</v>
      </c>
      <c r="C7006" s="18" t="s">
        <v>28</v>
      </c>
      <c r="D7006" s="19">
        <v>7.18</v>
      </c>
    </row>
    <row r="7007" spans="1:4" x14ac:dyDescent="0.25">
      <c r="A7007" s="18">
        <v>99821</v>
      </c>
      <c r="B7007" s="80" t="s">
        <v>14816</v>
      </c>
      <c r="C7007" s="18" t="s">
        <v>28</v>
      </c>
      <c r="D7007" s="19">
        <v>5.22</v>
      </c>
    </row>
    <row r="7008" spans="1:4" x14ac:dyDescent="0.25">
      <c r="A7008" s="18">
        <v>99820</v>
      </c>
      <c r="B7008" s="80" t="s">
        <v>14817</v>
      </c>
      <c r="C7008" s="18" t="s">
        <v>28</v>
      </c>
      <c r="D7008" s="19">
        <v>2.87</v>
      </c>
    </row>
    <row r="7009" spans="1:4" x14ac:dyDescent="0.25">
      <c r="A7009" s="18">
        <v>99805</v>
      </c>
      <c r="B7009" s="80" t="s">
        <v>14818</v>
      </c>
      <c r="C7009" s="18" t="s">
        <v>28</v>
      </c>
      <c r="D7009" s="19">
        <v>11.99</v>
      </c>
    </row>
    <row r="7010" spans="1:4" x14ac:dyDescent="0.25">
      <c r="A7010" s="18">
        <v>99803</v>
      </c>
      <c r="B7010" s="80" t="s">
        <v>14819</v>
      </c>
      <c r="C7010" s="18" t="s">
        <v>28</v>
      </c>
      <c r="D7010" s="19">
        <v>4.3499999999999996</v>
      </c>
    </row>
    <row r="7011" spans="1:4" x14ac:dyDescent="0.25">
      <c r="A7011" s="18">
        <v>99802</v>
      </c>
      <c r="B7011" s="80" t="s">
        <v>14820</v>
      </c>
      <c r="C7011" s="18" t="s">
        <v>28</v>
      </c>
      <c r="D7011" s="19">
        <v>0.56999999999999995</v>
      </c>
    </row>
    <row r="7012" spans="1:4" ht="26.25" x14ac:dyDescent="0.25">
      <c r="A7012" s="18">
        <v>99810</v>
      </c>
      <c r="B7012" s="80" t="s">
        <v>14821</v>
      </c>
      <c r="C7012" s="18" t="s">
        <v>28</v>
      </c>
      <c r="D7012" s="19">
        <v>7.07</v>
      </c>
    </row>
    <row r="7013" spans="1:4" x14ac:dyDescent="0.25">
      <c r="A7013" s="18">
        <v>99809</v>
      </c>
      <c r="B7013" s="80" t="s">
        <v>14822</v>
      </c>
      <c r="C7013" s="18" t="s">
        <v>28</v>
      </c>
      <c r="D7013" s="19">
        <v>7.43</v>
      </c>
    </row>
    <row r="7014" spans="1:4" x14ac:dyDescent="0.25">
      <c r="A7014" s="18">
        <v>99801</v>
      </c>
      <c r="B7014" s="80" t="s">
        <v>14823</v>
      </c>
      <c r="C7014" s="18" t="s">
        <v>28</v>
      </c>
      <c r="D7014" s="19">
        <v>0</v>
      </c>
    </row>
    <row r="7015" spans="1:4" x14ac:dyDescent="0.25">
      <c r="A7015" s="18">
        <v>106166</v>
      </c>
      <c r="B7015" s="80" t="s">
        <v>14824</v>
      </c>
      <c r="C7015" s="18" t="s">
        <v>28</v>
      </c>
      <c r="D7015" s="19">
        <v>1.45</v>
      </c>
    </row>
    <row r="7016" spans="1:4" x14ac:dyDescent="0.25">
      <c r="A7016" s="18">
        <v>99822</v>
      </c>
      <c r="B7016" s="80" t="s">
        <v>14825</v>
      </c>
      <c r="C7016" s="18" t="s">
        <v>28</v>
      </c>
      <c r="D7016" s="19">
        <v>1.1399999999999999</v>
      </c>
    </row>
    <row r="7017" spans="1:4" x14ac:dyDescent="0.25">
      <c r="A7017" s="18">
        <v>99825</v>
      </c>
      <c r="B7017" s="80" t="s">
        <v>14826</v>
      </c>
      <c r="C7017" s="18" t="s">
        <v>28</v>
      </c>
      <c r="D7017" s="19">
        <v>5.01</v>
      </c>
    </row>
    <row r="7018" spans="1:4" x14ac:dyDescent="0.25">
      <c r="A7018" s="18">
        <v>99824</v>
      </c>
      <c r="B7018" s="80" t="s">
        <v>14827</v>
      </c>
      <c r="C7018" s="18" t="s">
        <v>28</v>
      </c>
      <c r="D7018" s="19">
        <v>3</v>
      </c>
    </row>
    <row r="7019" spans="1:4" x14ac:dyDescent="0.25">
      <c r="A7019" s="18">
        <v>99823</v>
      </c>
      <c r="B7019" s="80" t="s">
        <v>14828</v>
      </c>
      <c r="C7019" s="18" t="s">
        <v>28</v>
      </c>
      <c r="D7019" s="19">
        <v>2.65</v>
      </c>
    </row>
    <row r="7020" spans="1:4" x14ac:dyDescent="0.25">
      <c r="A7020" s="18">
        <v>99806</v>
      </c>
      <c r="B7020" s="80" t="s">
        <v>14829</v>
      </c>
      <c r="C7020" s="18" t="s">
        <v>28</v>
      </c>
      <c r="D7020" s="19">
        <v>3.15</v>
      </c>
    </row>
    <row r="7021" spans="1:4" ht="26.25" x14ac:dyDescent="0.25">
      <c r="A7021" s="18">
        <v>99813</v>
      </c>
      <c r="B7021" s="80" t="s">
        <v>14830</v>
      </c>
      <c r="C7021" s="18" t="s">
        <v>28</v>
      </c>
      <c r="D7021" s="19">
        <v>3.33</v>
      </c>
    </row>
    <row r="7022" spans="1:4" x14ac:dyDescent="0.25">
      <c r="A7022" s="18">
        <v>106169</v>
      </c>
      <c r="B7022" s="80" t="s">
        <v>14831</v>
      </c>
      <c r="C7022" s="18" t="s">
        <v>30</v>
      </c>
      <c r="D7022" s="19">
        <v>3.84</v>
      </c>
    </row>
    <row r="7023" spans="1:4" x14ac:dyDescent="0.25">
      <c r="A7023" s="18">
        <v>106167</v>
      </c>
      <c r="B7023" s="80" t="s">
        <v>14832</v>
      </c>
      <c r="C7023" s="18" t="s">
        <v>28</v>
      </c>
      <c r="D7023" s="19">
        <v>7.0000000000000007E-2</v>
      </c>
    </row>
    <row r="7024" spans="1:4" x14ac:dyDescent="0.25">
      <c r="A7024" s="18">
        <v>106168</v>
      </c>
      <c r="B7024" s="80" t="s">
        <v>14833</v>
      </c>
      <c r="C7024" s="18" t="s">
        <v>28</v>
      </c>
      <c r="D7024" s="19">
        <v>0.67</v>
      </c>
    </row>
    <row r="7025" spans="1:4" x14ac:dyDescent="0.25">
      <c r="A7025" s="18">
        <v>99814</v>
      </c>
      <c r="B7025" s="80" t="s">
        <v>14834</v>
      </c>
      <c r="C7025" s="18" t="s">
        <v>28</v>
      </c>
      <c r="D7025" s="19">
        <v>1.74</v>
      </c>
    </row>
    <row r="7026" spans="1:4" x14ac:dyDescent="0.25">
      <c r="A7026" s="18">
        <v>99816</v>
      </c>
      <c r="B7026" s="80" t="s">
        <v>14835</v>
      </c>
      <c r="C7026" s="18" t="s">
        <v>30</v>
      </c>
      <c r="D7026" s="19">
        <v>9.44</v>
      </c>
    </row>
    <row r="7027" spans="1:4" x14ac:dyDescent="0.25">
      <c r="A7027" s="18">
        <v>106171</v>
      </c>
      <c r="B7027" s="80" t="s">
        <v>14836</v>
      </c>
      <c r="C7027" s="18" t="s">
        <v>28</v>
      </c>
      <c r="D7027" s="19">
        <v>1.76</v>
      </c>
    </row>
    <row r="7028" spans="1:4" x14ac:dyDescent="0.25">
      <c r="A7028" s="18">
        <v>88238</v>
      </c>
      <c r="B7028" s="80" t="s">
        <v>5131</v>
      </c>
      <c r="C7028" s="18" t="s">
        <v>1711</v>
      </c>
      <c r="D7028" s="19">
        <v>26.1</v>
      </c>
    </row>
    <row r="7029" spans="1:4" x14ac:dyDescent="0.25">
      <c r="A7029" s="18">
        <v>101374</v>
      </c>
      <c r="B7029" s="80" t="s">
        <v>5131</v>
      </c>
      <c r="C7029" s="18" t="s">
        <v>5132</v>
      </c>
      <c r="D7029" s="19">
        <v>4491.76</v>
      </c>
    </row>
    <row r="7030" spans="1:4" x14ac:dyDescent="0.25">
      <c r="A7030" s="18">
        <v>88239</v>
      </c>
      <c r="B7030" s="80" t="s">
        <v>5133</v>
      </c>
      <c r="C7030" s="18" t="s">
        <v>1711</v>
      </c>
      <c r="D7030" s="19">
        <v>25.73</v>
      </c>
    </row>
    <row r="7031" spans="1:4" x14ac:dyDescent="0.25">
      <c r="A7031" s="18">
        <v>101375</v>
      </c>
      <c r="B7031" s="80" t="s">
        <v>5134</v>
      </c>
      <c r="C7031" s="18" t="s">
        <v>5132</v>
      </c>
      <c r="D7031" s="19">
        <v>4508.6099999999997</v>
      </c>
    </row>
    <row r="7032" spans="1:4" x14ac:dyDescent="0.25">
      <c r="A7032" s="18">
        <v>88240</v>
      </c>
      <c r="B7032" s="80" t="s">
        <v>5135</v>
      </c>
      <c r="C7032" s="18" t="s">
        <v>1711</v>
      </c>
      <c r="D7032" s="19">
        <v>24.82</v>
      </c>
    </row>
    <row r="7033" spans="1:4" x14ac:dyDescent="0.25">
      <c r="A7033" s="18">
        <v>101376</v>
      </c>
      <c r="B7033" s="80" t="s">
        <v>5136</v>
      </c>
      <c r="C7033" s="18" t="s">
        <v>5132</v>
      </c>
      <c r="D7033" s="19">
        <v>4277.05</v>
      </c>
    </row>
    <row r="7034" spans="1:4" x14ac:dyDescent="0.25">
      <c r="A7034" s="18">
        <v>88241</v>
      </c>
      <c r="B7034" s="80" t="s">
        <v>5137</v>
      </c>
      <c r="C7034" s="18" t="s">
        <v>1711</v>
      </c>
      <c r="D7034" s="19">
        <v>25.99</v>
      </c>
    </row>
    <row r="7035" spans="1:4" x14ac:dyDescent="0.25">
      <c r="A7035" s="18">
        <v>101377</v>
      </c>
      <c r="B7035" s="80" t="s">
        <v>5137</v>
      </c>
      <c r="C7035" s="18" t="s">
        <v>5132</v>
      </c>
      <c r="D7035" s="19">
        <v>4475.41</v>
      </c>
    </row>
    <row r="7036" spans="1:4" x14ac:dyDescent="0.25">
      <c r="A7036" s="18">
        <v>88242</v>
      </c>
      <c r="B7036" s="80" t="s">
        <v>5138</v>
      </c>
      <c r="C7036" s="18" t="s">
        <v>1711</v>
      </c>
      <c r="D7036" s="19">
        <v>26.16</v>
      </c>
    </row>
    <row r="7037" spans="1:4" x14ac:dyDescent="0.25">
      <c r="A7037" s="18">
        <v>100301</v>
      </c>
      <c r="B7037" s="80" t="s">
        <v>5139</v>
      </c>
      <c r="C7037" s="18" t="s">
        <v>1711</v>
      </c>
      <c r="D7037" s="19">
        <v>28.02</v>
      </c>
    </row>
    <row r="7038" spans="1:4" x14ac:dyDescent="0.25">
      <c r="A7038" s="18">
        <v>101378</v>
      </c>
      <c r="B7038" s="80" t="s">
        <v>5139</v>
      </c>
      <c r="C7038" s="18" t="s">
        <v>5132</v>
      </c>
      <c r="D7038" s="19">
        <v>4803.01</v>
      </c>
    </row>
    <row r="7039" spans="1:4" x14ac:dyDescent="0.25">
      <c r="A7039" s="18">
        <v>101379</v>
      </c>
      <c r="B7039" s="80" t="s">
        <v>5140</v>
      </c>
      <c r="C7039" s="18" t="s">
        <v>5132</v>
      </c>
      <c r="D7039" s="19">
        <v>4491.76</v>
      </c>
    </row>
    <row r="7040" spans="1:4" x14ac:dyDescent="0.25">
      <c r="A7040" s="18">
        <v>88243</v>
      </c>
      <c r="B7040" s="80" t="s">
        <v>5141</v>
      </c>
      <c r="C7040" s="18" t="s">
        <v>1711</v>
      </c>
      <c r="D7040" s="19">
        <v>25.93</v>
      </c>
    </row>
    <row r="7041" spans="1:4" x14ac:dyDescent="0.25">
      <c r="A7041" s="18">
        <v>101380</v>
      </c>
      <c r="B7041" s="80" t="s">
        <v>5141</v>
      </c>
      <c r="C7041" s="18" t="s">
        <v>5132</v>
      </c>
      <c r="D7041" s="19">
        <v>4465.6899999999996</v>
      </c>
    </row>
    <row r="7042" spans="1:4" x14ac:dyDescent="0.25">
      <c r="A7042" s="18">
        <v>90766</v>
      </c>
      <c r="B7042" s="80" t="s">
        <v>5142</v>
      </c>
      <c r="C7042" s="18" t="s">
        <v>1711</v>
      </c>
      <c r="D7042" s="19">
        <v>31.57</v>
      </c>
    </row>
    <row r="7043" spans="1:4" x14ac:dyDescent="0.25">
      <c r="A7043" s="18">
        <v>93563</v>
      </c>
      <c r="B7043" s="80" t="s">
        <v>5142</v>
      </c>
      <c r="C7043" s="18" t="s">
        <v>5132</v>
      </c>
      <c r="D7043" s="19">
        <v>5481.71</v>
      </c>
    </row>
    <row r="7044" spans="1:4" x14ac:dyDescent="0.25">
      <c r="A7044" s="18">
        <v>90767</v>
      </c>
      <c r="B7044" s="80" t="s">
        <v>5143</v>
      </c>
      <c r="C7044" s="18" t="s">
        <v>1711</v>
      </c>
      <c r="D7044" s="19">
        <v>31.62</v>
      </c>
    </row>
    <row r="7045" spans="1:4" x14ac:dyDescent="0.25">
      <c r="A7045" s="18">
        <v>93564</v>
      </c>
      <c r="B7045" s="80" t="s">
        <v>5143</v>
      </c>
      <c r="C7045" s="18" t="s">
        <v>5132</v>
      </c>
      <c r="D7045" s="19">
        <v>5421.43</v>
      </c>
    </row>
    <row r="7046" spans="1:4" x14ac:dyDescent="0.25">
      <c r="A7046" s="18">
        <v>88245</v>
      </c>
      <c r="B7046" s="80" t="s">
        <v>5144</v>
      </c>
      <c r="C7046" s="18" t="s">
        <v>1711</v>
      </c>
      <c r="D7046" s="19">
        <v>29.66</v>
      </c>
    </row>
    <row r="7047" spans="1:4" x14ac:dyDescent="0.25">
      <c r="A7047" s="18">
        <v>101381</v>
      </c>
      <c r="B7047" s="80" t="s">
        <v>5144</v>
      </c>
      <c r="C7047" s="18" t="s">
        <v>5132</v>
      </c>
      <c r="D7047" s="19">
        <v>5109.79</v>
      </c>
    </row>
    <row r="7048" spans="1:4" x14ac:dyDescent="0.25">
      <c r="A7048" s="18">
        <v>90768</v>
      </c>
      <c r="B7048" s="80" t="s">
        <v>5145</v>
      </c>
      <c r="C7048" s="18" t="s">
        <v>1711</v>
      </c>
      <c r="D7048" s="19">
        <v>135.68</v>
      </c>
    </row>
    <row r="7049" spans="1:4" x14ac:dyDescent="0.25">
      <c r="A7049" s="18">
        <v>90769</v>
      </c>
      <c r="B7049" s="80" t="s">
        <v>5146</v>
      </c>
      <c r="C7049" s="18" t="s">
        <v>1711</v>
      </c>
      <c r="D7049" s="19">
        <v>143.47999999999999</v>
      </c>
    </row>
    <row r="7050" spans="1:4" x14ac:dyDescent="0.25">
      <c r="A7050" s="18">
        <v>90770</v>
      </c>
      <c r="B7050" s="80" t="s">
        <v>5147</v>
      </c>
      <c r="C7050" s="18" t="s">
        <v>1711</v>
      </c>
      <c r="D7050" s="19">
        <v>150.16999999999999</v>
      </c>
    </row>
    <row r="7051" spans="1:4" x14ac:dyDescent="0.25">
      <c r="A7051" s="18">
        <v>93569</v>
      </c>
      <c r="B7051" s="80" t="s">
        <v>5148</v>
      </c>
      <c r="C7051" s="18" t="s">
        <v>5132</v>
      </c>
      <c r="D7051" s="19">
        <v>23618.05</v>
      </c>
    </row>
    <row r="7052" spans="1:4" x14ac:dyDescent="0.25">
      <c r="A7052" s="18">
        <v>93570</v>
      </c>
      <c r="B7052" s="80" t="s">
        <v>5149</v>
      </c>
      <c r="C7052" s="18" t="s">
        <v>5132</v>
      </c>
      <c r="D7052" s="19">
        <v>24978.080000000002</v>
      </c>
    </row>
    <row r="7053" spans="1:4" x14ac:dyDescent="0.25">
      <c r="A7053" s="18">
        <v>93571</v>
      </c>
      <c r="B7053" s="80" t="s">
        <v>5150</v>
      </c>
      <c r="C7053" s="18" t="s">
        <v>5132</v>
      </c>
      <c r="D7053" s="19">
        <v>26143.1</v>
      </c>
    </row>
    <row r="7054" spans="1:4" x14ac:dyDescent="0.25">
      <c r="A7054" s="18">
        <v>101382</v>
      </c>
      <c r="B7054" s="80" t="s">
        <v>5151</v>
      </c>
      <c r="C7054" s="18" t="s">
        <v>5132</v>
      </c>
      <c r="D7054" s="19">
        <v>3589.36</v>
      </c>
    </row>
    <row r="7055" spans="1:4" x14ac:dyDescent="0.25">
      <c r="A7055" s="18">
        <v>88246</v>
      </c>
      <c r="B7055" s="80" t="s">
        <v>5152</v>
      </c>
      <c r="C7055" s="18" t="s">
        <v>1711</v>
      </c>
      <c r="D7055" s="19">
        <v>20.9</v>
      </c>
    </row>
    <row r="7056" spans="1:4" x14ac:dyDescent="0.25">
      <c r="A7056" s="18">
        <v>100303</v>
      </c>
      <c r="B7056" s="80" t="s">
        <v>5153</v>
      </c>
      <c r="C7056" s="18" t="s">
        <v>1711</v>
      </c>
      <c r="D7056" s="19">
        <v>24.78</v>
      </c>
    </row>
    <row r="7057" spans="1:4" x14ac:dyDescent="0.25">
      <c r="A7057" s="18">
        <v>101383</v>
      </c>
      <c r="B7057" s="80" t="s">
        <v>5153</v>
      </c>
      <c r="C7057" s="18" t="s">
        <v>5132</v>
      </c>
      <c r="D7057" s="19">
        <v>4256.45</v>
      </c>
    </row>
    <row r="7058" spans="1:4" x14ac:dyDescent="0.25">
      <c r="A7058" s="18">
        <v>88247</v>
      </c>
      <c r="B7058" s="80" t="s">
        <v>5154</v>
      </c>
      <c r="C7058" s="18" t="s">
        <v>1711</v>
      </c>
      <c r="D7058" s="19">
        <v>26.69</v>
      </c>
    </row>
    <row r="7059" spans="1:4" x14ac:dyDescent="0.25">
      <c r="A7059" s="18">
        <v>88248</v>
      </c>
      <c r="B7059" s="80" t="s">
        <v>5155</v>
      </c>
      <c r="C7059" s="18" t="s">
        <v>1711</v>
      </c>
      <c r="D7059" s="19">
        <v>25.72</v>
      </c>
    </row>
    <row r="7060" spans="1:4" x14ac:dyDescent="0.25">
      <c r="A7060" s="18">
        <v>101384</v>
      </c>
      <c r="B7060" s="80" t="s">
        <v>5155</v>
      </c>
      <c r="C7060" s="18" t="s">
        <v>5132</v>
      </c>
      <c r="D7060" s="19">
        <v>4409.26</v>
      </c>
    </row>
    <row r="7061" spans="1:4" x14ac:dyDescent="0.25">
      <c r="A7061" s="18">
        <v>90772</v>
      </c>
      <c r="B7061" s="80" t="s">
        <v>5156</v>
      </c>
      <c r="C7061" s="18" t="s">
        <v>1711</v>
      </c>
      <c r="D7061" s="19">
        <v>27.56</v>
      </c>
    </row>
    <row r="7062" spans="1:4" x14ac:dyDescent="0.25">
      <c r="A7062" s="18">
        <v>93566</v>
      </c>
      <c r="B7062" s="80" t="s">
        <v>5156</v>
      </c>
      <c r="C7062" s="18" t="s">
        <v>5132</v>
      </c>
      <c r="D7062" s="19">
        <v>4782.54</v>
      </c>
    </row>
    <row r="7063" spans="1:4" x14ac:dyDescent="0.25">
      <c r="A7063" s="18">
        <v>101385</v>
      </c>
      <c r="B7063" s="80" t="s">
        <v>5157</v>
      </c>
      <c r="C7063" s="18" t="s">
        <v>5132</v>
      </c>
      <c r="D7063" s="19">
        <v>6137.61</v>
      </c>
    </row>
    <row r="7064" spans="1:4" x14ac:dyDescent="0.25">
      <c r="A7064" s="18">
        <v>88249</v>
      </c>
      <c r="B7064" s="80" t="s">
        <v>5158</v>
      </c>
      <c r="C7064" s="18" t="s">
        <v>1711</v>
      </c>
      <c r="D7064" s="19">
        <v>35.409999999999997</v>
      </c>
    </row>
    <row r="7065" spans="1:4" x14ac:dyDescent="0.25">
      <c r="A7065" s="18">
        <v>88250</v>
      </c>
      <c r="B7065" s="80" t="s">
        <v>5159</v>
      </c>
      <c r="C7065" s="18" t="s">
        <v>1711</v>
      </c>
      <c r="D7065" s="19">
        <v>24.82</v>
      </c>
    </row>
    <row r="7066" spans="1:4" x14ac:dyDescent="0.25">
      <c r="A7066" s="18">
        <v>101386</v>
      </c>
      <c r="B7066" s="80" t="s">
        <v>5159</v>
      </c>
      <c r="C7066" s="18" t="s">
        <v>5132</v>
      </c>
      <c r="D7066" s="19">
        <v>4277.05</v>
      </c>
    </row>
    <row r="7067" spans="1:4" x14ac:dyDescent="0.25">
      <c r="A7067" s="18">
        <v>101387</v>
      </c>
      <c r="B7067" s="80" t="s">
        <v>5160</v>
      </c>
      <c r="C7067" s="18" t="s">
        <v>5132</v>
      </c>
      <c r="D7067" s="19">
        <v>4491.76</v>
      </c>
    </row>
    <row r="7068" spans="1:4" x14ac:dyDescent="0.25">
      <c r="A7068" s="18">
        <v>88251</v>
      </c>
      <c r="B7068" s="80" t="s">
        <v>5161</v>
      </c>
      <c r="C7068" s="18" t="s">
        <v>1711</v>
      </c>
      <c r="D7068" s="19">
        <v>26.1</v>
      </c>
    </row>
    <row r="7069" spans="1:4" x14ac:dyDescent="0.25">
      <c r="A7069" s="18">
        <v>88252</v>
      </c>
      <c r="B7069" s="80" t="s">
        <v>5162</v>
      </c>
      <c r="C7069" s="18" t="s">
        <v>1711</v>
      </c>
      <c r="D7069" s="19">
        <v>24.66</v>
      </c>
    </row>
    <row r="7070" spans="1:4" x14ac:dyDescent="0.25">
      <c r="A7070" s="18">
        <v>101388</v>
      </c>
      <c r="B7070" s="80" t="s">
        <v>5162</v>
      </c>
      <c r="C7070" s="18" t="s">
        <v>5132</v>
      </c>
      <c r="D7070" s="19">
        <v>4243.46</v>
      </c>
    </row>
    <row r="7071" spans="1:4" x14ac:dyDescent="0.25">
      <c r="A7071" s="18">
        <v>88253</v>
      </c>
      <c r="B7071" s="80" t="s">
        <v>5163</v>
      </c>
      <c r="C7071" s="18" t="s">
        <v>1711</v>
      </c>
      <c r="D7071" s="19">
        <v>24.37</v>
      </c>
    </row>
    <row r="7072" spans="1:4" x14ac:dyDescent="0.25">
      <c r="A7072" s="18">
        <v>101389</v>
      </c>
      <c r="B7072" s="80" t="s">
        <v>5163</v>
      </c>
      <c r="C7072" s="18" t="s">
        <v>5132</v>
      </c>
      <c r="D7072" s="19">
        <v>4213.37</v>
      </c>
    </row>
    <row r="7073" spans="1:4" x14ac:dyDescent="0.25">
      <c r="A7073" s="18">
        <v>101390</v>
      </c>
      <c r="B7073" s="80" t="s">
        <v>5164</v>
      </c>
      <c r="C7073" s="18" t="s">
        <v>5132</v>
      </c>
      <c r="D7073" s="19">
        <v>7171.12</v>
      </c>
    </row>
    <row r="7074" spans="1:4" x14ac:dyDescent="0.25">
      <c r="A7074" s="18">
        <v>88255</v>
      </c>
      <c r="B7074" s="80" t="s">
        <v>5165</v>
      </c>
      <c r="C7074" s="18" t="s">
        <v>1711</v>
      </c>
      <c r="D7074" s="19">
        <v>41.34</v>
      </c>
    </row>
    <row r="7075" spans="1:4" x14ac:dyDescent="0.25">
      <c r="A7075" s="18">
        <v>88256</v>
      </c>
      <c r="B7075" s="80" t="s">
        <v>5166</v>
      </c>
      <c r="C7075" s="18" t="s">
        <v>1711</v>
      </c>
      <c r="D7075" s="19">
        <v>29.73</v>
      </c>
    </row>
    <row r="7076" spans="1:4" x14ac:dyDescent="0.25">
      <c r="A7076" s="18">
        <v>101391</v>
      </c>
      <c r="B7076" s="80" t="s">
        <v>5166</v>
      </c>
      <c r="C7076" s="18" t="s">
        <v>5132</v>
      </c>
      <c r="D7076" s="19">
        <v>5109.79</v>
      </c>
    </row>
    <row r="7077" spans="1:4" x14ac:dyDescent="0.25">
      <c r="A7077" s="18">
        <v>88257</v>
      </c>
      <c r="B7077" s="80" t="s">
        <v>5167</v>
      </c>
      <c r="C7077" s="18" t="s">
        <v>1711</v>
      </c>
      <c r="D7077" s="19">
        <v>41.98</v>
      </c>
    </row>
    <row r="7078" spans="1:4" x14ac:dyDescent="0.25">
      <c r="A7078" s="18">
        <v>101392</v>
      </c>
      <c r="B7078" s="80" t="s">
        <v>5168</v>
      </c>
      <c r="C7078" s="18" t="s">
        <v>5132</v>
      </c>
      <c r="D7078" s="19">
        <v>7221.89</v>
      </c>
    </row>
    <row r="7079" spans="1:4" x14ac:dyDescent="0.25">
      <c r="A7079" s="18">
        <v>88260</v>
      </c>
      <c r="B7079" s="80" t="s">
        <v>5169</v>
      </c>
      <c r="C7079" s="18" t="s">
        <v>1711</v>
      </c>
      <c r="D7079" s="19">
        <v>26.29</v>
      </c>
    </row>
    <row r="7080" spans="1:4" x14ac:dyDescent="0.25">
      <c r="A7080" s="18">
        <v>101394</v>
      </c>
      <c r="B7080" s="80" t="s">
        <v>5169</v>
      </c>
      <c r="C7080" s="18" t="s">
        <v>5132</v>
      </c>
      <c r="D7080" s="19">
        <v>4526.6499999999996</v>
      </c>
    </row>
    <row r="7081" spans="1:4" x14ac:dyDescent="0.25">
      <c r="A7081" s="18">
        <v>101395</v>
      </c>
      <c r="B7081" s="80" t="s">
        <v>5170</v>
      </c>
      <c r="C7081" s="18" t="s">
        <v>5132</v>
      </c>
      <c r="D7081" s="19">
        <v>4418.95</v>
      </c>
    </row>
    <row r="7082" spans="1:4" x14ac:dyDescent="0.25">
      <c r="A7082" s="18">
        <v>88261</v>
      </c>
      <c r="B7082" s="80" t="s">
        <v>5171</v>
      </c>
      <c r="C7082" s="18" t="s">
        <v>1711</v>
      </c>
      <c r="D7082" s="19">
        <v>27.94</v>
      </c>
    </row>
    <row r="7083" spans="1:4" x14ac:dyDescent="0.25">
      <c r="A7083" s="18">
        <v>101396</v>
      </c>
      <c r="B7083" s="80" t="s">
        <v>5171</v>
      </c>
      <c r="C7083" s="18" t="s">
        <v>5132</v>
      </c>
      <c r="D7083" s="19">
        <v>4803.58</v>
      </c>
    </row>
    <row r="7084" spans="1:4" x14ac:dyDescent="0.25">
      <c r="A7084" s="18">
        <v>88262</v>
      </c>
      <c r="B7084" s="80" t="s">
        <v>5172</v>
      </c>
      <c r="C7084" s="18" t="s">
        <v>1711</v>
      </c>
      <c r="D7084" s="19">
        <v>29.23</v>
      </c>
    </row>
    <row r="7085" spans="1:4" x14ac:dyDescent="0.25">
      <c r="A7085" s="18">
        <v>101397</v>
      </c>
      <c r="B7085" s="80" t="s">
        <v>5172</v>
      </c>
      <c r="C7085" s="18" t="s">
        <v>5132</v>
      </c>
      <c r="D7085" s="19">
        <v>5036.9799999999996</v>
      </c>
    </row>
    <row r="7086" spans="1:4" x14ac:dyDescent="0.25">
      <c r="A7086" s="18">
        <v>101398</v>
      </c>
      <c r="B7086" s="80" t="s">
        <v>5173</v>
      </c>
      <c r="C7086" s="18" t="s">
        <v>5132</v>
      </c>
      <c r="D7086" s="19">
        <v>4436.9799999999996</v>
      </c>
    </row>
    <row r="7087" spans="1:4" x14ac:dyDescent="0.25">
      <c r="A7087" s="18">
        <v>88263</v>
      </c>
      <c r="B7087" s="80" t="s">
        <v>5174</v>
      </c>
      <c r="C7087" s="18" t="s">
        <v>1711</v>
      </c>
      <c r="D7087" s="19">
        <v>25.74</v>
      </c>
    </row>
    <row r="7088" spans="1:4" x14ac:dyDescent="0.25">
      <c r="A7088" s="18">
        <v>95308</v>
      </c>
      <c r="B7088" s="80" t="s">
        <v>5175</v>
      </c>
      <c r="C7088" s="18" t="s">
        <v>1711</v>
      </c>
      <c r="D7088" s="19">
        <v>0.22</v>
      </c>
    </row>
    <row r="7089" spans="1:4" x14ac:dyDescent="0.25">
      <c r="A7089" s="18">
        <v>101286</v>
      </c>
      <c r="B7089" s="80" t="s">
        <v>5176</v>
      </c>
      <c r="C7089" s="18" t="s">
        <v>5132</v>
      </c>
      <c r="D7089" s="19">
        <v>29.38</v>
      </c>
    </row>
    <row r="7090" spans="1:4" x14ac:dyDescent="0.25">
      <c r="A7090" s="18">
        <v>95309</v>
      </c>
      <c r="B7090" s="80" t="s">
        <v>5177</v>
      </c>
      <c r="C7090" s="18" t="s">
        <v>1711</v>
      </c>
      <c r="D7090" s="19">
        <v>0.28000000000000003</v>
      </c>
    </row>
    <row r="7091" spans="1:4" x14ac:dyDescent="0.25">
      <c r="A7091" s="18">
        <v>101287</v>
      </c>
      <c r="B7091" s="80" t="s">
        <v>5178</v>
      </c>
      <c r="C7091" s="18" t="s">
        <v>5132</v>
      </c>
      <c r="D7091" s="19">
        <v>95.06</v>
      </c>
    </row>
    <row r="7092" spans="1:4" x14ac:dyDescent="0.25">
      <c r="A7092" s="18">
        <v>95310</v>
      </c>
      <c r="B7092" s="80" t="s">
        <v>5179</v>
      </c>
      <c r="C7092" s="18" t="s">
        <v>1711</v>
      </c>
      <c r="D7092" s="19">
        <v>0.22</v>
      </c>
    </row>
    <row r="7093" spans="1:4" x14ac:dyDescent="0.25">
      <c r="A7093" s="18">
        <v>101288</v>
      </c>
      <c r="B7093" s="80" t="s">
        <v>5180</v>
      </c>
      <c r="C7093" s="18" t="s">
        <v>5132</v>
      </c>
      <c r="D7093" s="19">
        <v>29.38</v>
      </c>
    </row>
    <row r="7094" spans="1:4" x14ac:dyDescent="0.25">
      <c r="A7094" s="18">
        <v>95311</v>
      </c>
      <c r="B7094" s="80" t="s">
        <v>5181</v>
      </c>
      <c r="C7094" s="18" t="s">
        <v>1711</v>
      </c>
      <c r="D7094" s="19">
        <v>0.22</v>
      </c>
    </row>
    <row r="7095" spans="1:4" x14ac:dyDescent="0.25">
      <c r="A7095" s="18">
        <v>101289</v>
      </c>
      <c r="B7095" s="80" t="s">
        <v>5182</v>
      </c>
      <c r="C7095" s="18" t="s">
        <v>5132</v>
      </c>
      <c r="D7095" s="19">
        <v>29.24</v>
      </c>
    </row>
    <row r="7096" spans="1:4" x14ac:dyDescent="0.25">
      <c r="A7096" s="18">
        <v>95312</v>
      </c>
      <c r="B7096" s="80" t="s">
        <v>5183</v>
      </c>
      <c r="C7096" s="18" t="s">
        <v>1711</v>
      </c>
      <c r="D7096" s="19">
        <v>0.28000000000000003</v>
      </c>
    </row>
    <row r="7097" spans="1:4" x14ac:dyDescent="0.25">
      <c r="A7097" s="18">
        <v>100291</v>
      </c>
      <c r="B7097" s="80" t="s">
        <v>5184</v>
      </c>
      <c r="C7097" s="18" t="s">
        <v>1711</v>
      </c>
      <c r="D7097" s="19">
        <v>0.28000000000000003</v>
      </c>
    </row>
    <row r="7098" spans="1:4" x14ac:dyDescent="0.25">
      <c r="A7098" s="18">
        <v>101290</v>
      </c>
      <c r="B7098" s="80" t="s">
        <v>5185</v>
      </c>
      <c r="C7098" s="18" t="s">
        <v>5132</v>
      </c>
      <c r="D7098" s="19">
        <v>37.6</v>
      </c>
    </row>
    <row r="7099" spans="1:4" x14ac:dyDescent="0.25">
      <c r="A7099" s="18">
        <v>101291</v>
      </c>
      <c r="B7099" s="80" t="s">
        <v>5186</v>
      </c>
      <c r="C7099" s="18" t="s">
        <v>5132</v>
      </c>
      <c r="D7099" s="19">
        <v>29.38</v>
      </c>
    </row>
    <row r="7100" spans="1:4" x14ac:dyDescent="0.25">
      <c r="A7100" s="18">
        <v>95313</v>
      </c>
      <c r="B7100" s="80" t="s">
        <v>5187</v>
      </c>
      <c r="C7100" s="18" t="s">
        <v>1711</v>
      </c>
      <c r="D7100" s="19">
        <v>0.22</v>
      </c>
    </row>
    <row r="7101" spans="1:4" x14ac:dyDescent="0.25">
      <c r="A7101" s="18">
        <v>101292</v>
      </c>
      <c r="B7101" s="80" t="s">
        <v>5188</v>
      </c>
      <c r="C7101" s="18" t="s">
        <v>5132</v>
      </c>
      <c r="D7101" s="19">
        <v>29.24</v>
      </c>
    </row>
    <row r="7102" spans="1:4" x14ac:dyDescent="0.25">
      <c r="A7102" s="18">
        <v>95392</v>
      </c>
      <c r="B7102" s="80" t="s">
        <v>5189</v>
      </c>
      <c r="C7102" s="18" t="s">
        <v>1711</v>
      </c>
      <c r="D7102" s="19">
        <v>0.13</v>
      </c>
    </row>
    <row r="7103" spans="1:4" x14ac:dyDescent="0.25">
      <c r="A7103" s="18">
        <v>95413</v>
      </c>
      <c r="B7103" s="80" t="s">
        <v>5190</v>
      </c>
      <c r="C7103" s="18" t="s">
        <v>5132</v>
      </c>
      <c r="D7103" s="19">
        <v>17.670000000000002</v>
      </c>
    </row>
    <row r="7104" spans="1:4" x14ac:dyDescent="0.25">
      <c r="A7104" s="18">
        <v>95393</v>
      </c>
      <c r="B7104" s="80" t="s">
        <v>5191</v>
      </c>
      <c r="C7104" s="18" t="s">
        <v>1711</v>
      </c>
      <c r="D7104" s="19">
        <v>0.54</v>
      </c>
    </row>
    <row r="7105" spans="1:4" x14ac:dyDescent="0.25">
      <c r="A7105" s="18">
        <v>95414</v>
      </c>
      <c r="B7105" s="80" t="s">
        <v>5192</v>
      </c>
      <c r="C7105" s="18" t="s">
        <v>5132</v>
      </c>
      <c r="D7105" s="19">
        <v>72.73</v>
      </c>
    </row>
    <row r="7106" spans="1:4" x14ac:dyDescent="0.25">
      <c r="A7106" s="18">
        <v>95314</v>
      </c>
      <c r="B7106" s="80" t="s">
        <v>5193</v>
      </c>
      <c r="C7106" s="18" t="s">
        <v>1711</v>
      </c>
      <c r="D7106" s="19">
        <v>0.26</v>
      </c>
    </row>
    <row r="7107" spans="1:4" x14ac:dyDescent="0.25">
      <c r="A7107" s="18">
        <v>101293</v>
      </c>
      <c r="B7107" s="80" t="s">
        <v>5194</v>
      </c>
      <c r="C7107" s="18" t="s">
        <v>5132</v>
      </c>
      <c r="D7107" s="19">
        <v>34.75</v>
      </c>
    </row>
    <row r="7108" spans="1:4" x14ac:dyDescent="0.25">
      <c r="A7108" s="18">
        <v>95394</v>
      </c>
      <c r="B7108" s="80" t="s">
        <v>5195</v>
      </c>
      <c r="C7108" s="18" t="s">
        <v>1711</v>
      </c>
      <c r="D7108" s="19">
        <v>1.08</v>
      </c>
    </row>
    <row r="7109" spans="1:4" x14ac:dyDescent="0.25">
      <c r="A7109" s="18">
        <v>95395</v>
      </c>
      <c r="B7109" s="80" t="s">
        <v>5196</v>
      </c>
      <c r="C7109" s="18" t="s">
        <v>1711</v>
      </c>
      <c r="D7109" s="19">
        <v>1.1399999999999999</v>
      </c>
    </row>
    <row r="7110" spans="1:4" x14ac:dyDescent="0.25">
      <c r="A7110" s="18">
        <v>95396</v>
      </c>
      <c r="B7110" s="80" t="s">
        <v>5197</v>
      </c>
      <c r="C7110" s="18" t="s">
        <v>1711</v>
      </c>
      <c r="D7110" s="19">
        <v>1.2</v>
      </c>
    </row>
    <row r="7111" spans="1:4" x14ac:dyDescent="0.25">
      <c r="A7111" s="18">
        <v>95419</v>
      </c>
      <c r="B7111" s="80" t="s">
        <v>5198</v>
      </c>
      <c r="C7111" s="18" t="s">
        <v>5132</v>
      </c>
      <c r="D7111" s="19">
        <v>143.32</v>
      </c>
    </row>
    <row r="7112" spans="1:4" x14ac:dyDescent="0.25">
      <c r="A7112" s="18">
        <v>95420</v>
      </c>
      <c r="B7112" s="80" t="s">
        <v>5199</v>
      </c>
      <c r="C7112" s="18" t="s">
        <v>5132</v>
      </c>
      <c r="D7112" s="19">
        <v>151.83000000000001</v>
      </c>
    </row>
    <row r="7113" spans="1:4" x14ac:dyDescent="0.25">
      <c r="A7113" s="18">
        <v>95421</v>
      </c>
      <c r="B7113" s="80" t="s">
        <v>5200</v>
      </c>
      <c r="C7113" s="18" t="s">
        <v>5132</v>
      </c>
      <c r="D7113" s="19">
        <v>159.12</v>
      </c>
    </row>
    <row r="7114" spans="1:4" x14ac:dyDescent="0.25">
      <c r="A7114" s="18">
        <v>101294</v>
      </c>
      <c r="B7114" s="80" t="s">
        <v>5201</v>
      </c>
      <c r="C7114" s="18" t="s">
        <v>5132</v>
      </c>
      <c r="D7114" s="19">
        <v>29.96</v>
      </c>
    </row>
    <row r="7115" spans="1:4" x14ac:dyDescent="0.25">
      <c r="A7115" s="18">
        <v>95315</v>
      </c>
      <c r="B7115" s="80" t="s">
        <v>5202</v>
      </c>
      <c r="C7115" s="18" t="s">
        <v>1711</v>
      </c>
      <c r="D7115" s="19">
        <v>0.22</v>
      </c>
    </row>
    <row r="7116" spans="1:4" x14ac:dyDescent="0.25">
      <c r="A7116" s="18">
        <v>100293</v>
      </c>
      <c r="B7116" s="80" t="s">
        <v>5203</v>
      </c>
      <c r="C7116" s="18" t="s">
        <v>1711</v>
      </c>
      <c r="D7116" s="19">
        <v>0.26</v>
      </c>
    </row>
    <row r="7117" spans="1:4" x14ac:dyDescent="0.25">
      <c r="A7117" s="18">
        <v>101295</v>
      </c>
      <c r="B7117" s="80" t="s">
        <v>5204</v>
      </c>
      <c r="C7117" s="18" t="s">
        <v>5132</v>
      </c>
      <c r="D7117" s="19">
        <v>34.99</v>
      </c>
    </row>
    <row r="7118" spans="1:4" x14ac:dyDescent="0.25">
      <c r="A7118" s="18">
        <v>95316</v>
      </c>
      <c r="B7118" s="80" t="s">
        <v>5205</v>
      </c>
      <c r="C7118" s="18" t="s">
        <v>1711</v>
      </c>
      <c r="D7118" s="19">
        <v>0.71</v>
      </c>
    </row>
    <row r="7119" spans="1:4" ht="26.25" x14ac:dyDescent="0.25">
      <c r="A7119" s="18">
        <v>95317</v>
      </c>
      <c r="B7119" s="80" t="s">
        <v>5206</v>
      </c>
      <c r="C7119" s="18" t="s">
        <v>1711</v>
      </c>
      <c r="D7119" s="19">
        <v>0.34</v>
      </c>
    </row>
    <row r="7120" spans="1:4" ht="26.25" x14ac:dyDescent="0.25">
      <c r="A7120" s="18">
        <v>101296</v>
      </c>
      <c r="B7120" s="80" t="s">
        <v>5207</v>
      </c>
      <c r="C7120" s="18" t="s">
        <v>5132</v>
      </c>
      <c r="D7120" s="19">
        <v>45.79</v>
      </c>
    </row>
    <row r="7121" spans="1:4" x14ac:dyDescent="0.25">
      <c r="A7121" s="18">
        <v>95398</v>
      </c>
      <c r="B7121" s="80" t="s">
        <v>5208</v>
      </c>
      <c r="C7121" s="18" t="s">
        <v>1711</v>
      </c>
      <c r="D7121" s="19">
        <v>0.11</v>
      </c>
    </row>
    <row r="7122" spans="1:4" x14ac:dyDescent="0.25">
      <c r="A7122" s="18">
        <v>95416</v>
      </c>
      <c r="B7122" s="80" t="s">
        <v>5209</v>
      </c>
      <c r="C7122" s="18" t="s">
        <v>5132</v>
      </c>
      <c r="D7122" s="19">
        <v>14.99</v>
      </c>
    </row>
    <row r="7123" spans="1:4" x14ac:dyDescent="0.25">
      <c r="A7123" s="18">
        <v>101297</v>
      </c>
      <c r="B7123" s="80" t="s">
        <v>13299</v>
      </c>
      <c r="C7123" s="18" t="s">
        <v>5132</v>
      </c>
      <c r="D7123" s="19">
        <v>32.99</v>
      </c>
    </row>
    <row r="7124" spans="1:4" x14ac:dyDescent="0.25">
      <c r="A7124" s="18">
        <v>95318</v>
      </c>
      <c r="B7124" s="80" t="s">
        <v>5210</v>
      </c>
      <c r="C7124" s="18" t="s">
        <v>1711</v>
      </c>
      <c r="D7124" s="19">
        <v>0.24</v>
      </c>
    </row>
    <row r="7125" spans="1:4" x14ac:dyDescent="0.25">
      <c r="A7125" s="18">
        <v>101298</v>
      </c>
      <c r="B7125" s="80" t="s">
        <v>5211</v>
      </c>
      <c r="C7125" s="18" t="s">
        <v>5132</v>
      </c>
      <c r="D7125" s="19">
        <v>29.38</v>
      </c>
    </row>
    <row r="7126" spans="1:4" x14ac:dyDescent="0.25">
      <c r="A7126" s="18">
        <v>95319</v>
      </c>
      <c r="B7126" s="80" t="s">
        <v>5212</v>
      </c>
      <c r="C7126" s="18" t="s">
        <v>1711</v>
      </c>
      <c r="D7126" s="19">
        <v>0.22</v>
      </c>
    </row>
    <row r="7127" spans="1:4" x14ac:dyDescent="0.25">
      <c r="A7127" s="18">
        <v>101299</v>
      </c>
      <c r="B7127" s="80" t="s">
        <v>5213</v>
      </c>
      <c r="C7127" s="18" t="s">
        <v>5132</v>
      </c>
      <c r="D7127" s="19">
        <v>37.6</v>
      </c>
    </row>
    <row r="7128" spans="1:4" x14ac:dyDescent="0.25">
      <c r="A7128" s="18">
        <v>95320</v>
      </c>
      <c r="B7128" s="80" t="s">
        <v>5214</v>
      </c>
      <c r="C7128" s="18" t="s">
        <v>1711</v>
      </c>
      <c r="D7128" s="19">
        <v>0.22</v>
      </c>
    </row>
    <row r="7129" spans="1:4" x14ac:dyDescent="0.25">
      <c r="A7129" s="18">
        <v>95321</v>
      </c>
      <c r="B7129" s="80" t="s">
        <v>5215</v>
      </c>
      <c r="C7129" s="18" t="s">
        <v>1711</v>
      </c>
      <c r="D7129" s="19">
        <v>0.2</v>
      </c>
    </row>
    <row r="7130" spans="1:4" x14ac:dyDescent="0.25">
      <c r="A7130" s="18">
        <v>101300</v>
      </c>
      <c r="B7130" s="80" t="s">
        <v>5216</v>
      </c>
      <c r="C7130" s="18" t="s">
        <v>5132</v>
      </c>
      <c r="D7130" s="19">
        <v>27.31</v>
      </c>
    </row>
    <row r="7131" spans="1:4" x14ac:dyDescent="0.25">
      <c r="A7131" s="18">
        <v>95322</v>
      </c>
      <c r="B7131" s="80" t="s">
        <v>5217</v>
      </c>
      <c r="C7131" s="18" t="s">
        <v>1711</v>
      </c>
      <c r="D7131" s="19">
        <v>0.15</v>
      </c>
    </row>
    <row r="7132" spans="1:4" x14ac:dyDescent="0.25">
      <c r="A7132" s="18">
        <v>101301</v>
      </c>
      <c r="B7132" s="80" t="s">
        <v>5218</v>
      </c>
      <c r="C7132" s="18" t="s">
        <v>5132</v>
      </c>
      <c r="D7132" s="19">
        <v>20.92</v>
      </c>
    </row>
    <row r="7133" spans="1:4" x14ac:dyDescent="0.25">
      <c r="A7133" s="18">
        <v>95323</v>
      </c>
      <c r="B7133" s="80" t="s">
        <v>5219</v>
      </c>
      <c r="C7133" s="18" t="s">
        <v>1711</v>
      </c>
      <c r="D7133" s="19">
        <v>0.28999999999999998</v>
      </c>
    </row>
    <row r="7134" spans="1:4" x14ac:dyDescent="0.25">
      <c r="A7134" s="18">
        <v>101302</v>
      </c>
      <c r="B7134" s="80" t="s">
        <v>5220</v>
      </c>
      <c r="C7134" s="18" t="s">
        <v>5132</v>
      </c>
      <c r="D7134" s="19">
        <v>39.29</v>
      </c>
    </row>
    <row r="7135" spans="1:4" x14ac:dyDescent="0.25">
      <c r="A7135" s="18">
        <v>95324</v>
      </c>
      <c r="B7135" s="80" t="s">
        <v>13300</v>
      </c>
      <c r="C7135" s="18" t="s">
        <v>1711</v>
      </c>
      <c r="D7135" s="19">
        <v>0.33</v>
      </c>
    </row>
    <row r="7136" spans="1:4" x14ac:dyDescent="0.25">
      <c r="A7136" s="18">
        <v>101304</v>
      </c>
      <c r="B7136" s="80" t="s">
        <v>13301</v>
      </c>
      <c r="C7136" s="18" t="s">
        <v>5132</v>
      </c>
      <c r="D7136" s="19">
        <v>44.47</v>
      </c>
    </row>
    <row r="7137" spans="1:4" x14ac:dyDescent="0.25">
      <c r="A7137" s="18">
        <v>95325</v>
      </c>
      <c r="B7137" s="80" t="s">
        <v>5221</v>
      </c>
      <c r="C7137" s="18" t="s">
        <v>1711</v>
      </c>
      <c r="D7137" s="19">
        <v>0.64</v>
      </c>
    </row>
    <row r="7138" spans="1:4" x14ac:dyDescent="0.25">
      <c r="A7138" s="18">
        <v>101305</v>
      </c>
      <c r="B7138" s="80" t="s">
        <v>5222</v>
      </c>
      <c r="C7138" s="18" t="s">
        <v>5132</v>
      </c>
      <c r="D7138" s="19">
        <v>85.66</v>
      </c>
    </row>
    <row r="7139" spans="1:4" x14ac:dyDescent="0.25">
      <c r="A7139" s="18">
        <v>95328</v>
      </c>
      <c r="B7139" s="80" t="s">
        <v>5223</v>
      </c>
      <c r="C7139" s="18" t="s">
        <v>1711</v>
      </c>
      <c r="D7139" s="19">
        <v>0.22</v>
      </c>
    </row>
    <row r="7140" spans="1:4" x14ac:dyDescent="0.25">
      <c r="A7140" s="18">
        <v>101307</v>
      </c>
      <c r="B7140" s="80" t="s">
        <v>5224</v>
      </c>
      <c r="C7140" s="18" t="s">
        <v>5132</v>
      </c>
      <c r="D7140" s="19">
        <v>29.69</v>
      </c>
    </row>
    <row r="7141" spans="1:4" x14ac:dyDescent="0.25">
      <c r="A7141" s="18">
        <v>101309</v>
      </c>
      <c r="B7141" s="80" t="s">
        <v>5225</v>
      </c>
      <c r="C7141" s="18" t="s">
        <v>5132</v>
      </c>
      <c r="D7141" s="19">
        <v>37.6</v>
      </c>
    </row>
    <row r="7142" spans="1:4" x14ac:dyDescent="0.25">
      <c r="A7142" s="18">
        <v>95329</v>
      </c>
      <c r="B7142" s="80" t="s">
        <v>5226</v>
      </c>
      <c r="C7142" s="18" t="s">
        <v>1711</v>
      </c>
      <c r="D7142" s="19">
        <v>0.31</v>
      </c>
    </row>
    <row r="7143" spans="1:4" x14ac:dyDescent="0.25">
      <c r="A7143" s="18">
        <v>101310</v>
      </c>
      <c r="B7143" s="80" t="s">
        <v>5227</v>
      </c>
      <c r="C7143" s="18" t="s">
        <v>5132</v>
      </c>
      <c r="D7143" s="19">
        <v>41.88</v>
      </c>
    </row>
    <row r="7144" spans="1:4" x14ac:dyDescent="0.25">
      <c r="A7144" s="18">
        <v>101311</v>
      </c>
      <c r="B7144" s="80" t="s">
        <v>5228</v>
      </c>
      <c r="C7144" s="18" t="s">
        <v>5132</v>
      </c>
      <c r="D7144" s="19">
        <v>34.75</v>
      </c>
    </row>
    <row r="7145" spans="1:4" x14ac:dyDescent="0.25">
      <c r="A7145" s="18">
        <v>95330</v>
      </c>
      <c r="B7145" s="80" t="s">
        <v>5229</v>
      </c>
      <c r="C7145" s="18" t="s">
        <v>1711</v>
      </c>
      <c r="D7145" s="19">
        <v>0.26</v>
      </c>
    </row>
    <row r="7146" spans="1:4" ht="26.25" x14ac:dyDescent="0.25">
      <c r="A7146" s="18">
        <v>101312</v>
      </c>
      <c r="B7146" s="80" t="s">
        <v>5230</v>
      </c>
      <c r="C7146" s="18" t="s">
        <v>5132</v>
      </c>
      <c r="D7146" s="19">
        <v>30.77</v>
      </c>
    </row>
    <row r="7147" spans="1:4" ht="26.25" x14ac:dyDescent="0.25">
      <c r="A7147" s="18">
        <v>95331</v>
      </c>
      <c r="B7147" s="80" t="s">
        <v>5231</v>
      </c>
      <c r="C7147" s="18" t="s">
        <v>1711</v>
      </c>
      <c r="D7147" s="19">
        <v>0.23</v>
      </c>
    </row>
    <row r="7148" spans="1:4" x14ac:dyDescent="0.25">
      <c r="A7148" s="18">
        <v>95400</v>
      </c>
      <c r="B7148" s="80" t="s">
        <v>5232</v>
      </c>
      <c r="C7148" s="18" t="s">
        <v>1711</v>
      </c>
      <c r="D7148" s="19">
        <v>0.19</v>
      </c>
    </row>
    <row r="7149" spans="1:4" x14ac:dyDescent="0.25">
      <c r="A7149" s="18">
        <v>95411</v>
      </c>
      <c r="B7149" s="80" t="s">
        <v>5233</v>
      </c>
      <c r="C7149" s="18" t="s">
        <v>5132</v>
      </c>
      <c r="D7149" s="19">
        <v>25.26</v>
      </c>
    </row>
    <row r="7150" spans="1:4" x14ac:dyDescent="0.25">
      <c r="A7150" s="18">
        <v>95332</v>
      </c>
      <c r="B7150" s="80" t="s">
        <v>5234</v>
      </c>
      <c r="C7150" s="18" t="s">
        <v>1711</v>
      </c>
      <c r="D7150" s="19">
        <v>0.9</v>
      </c>
    </row>
    <row r="7151" spans="1:4" x14ac:dyDescent="0.25">
      <c r="A7151" s="18">
        <v>101313</v>
      </c>
      <c r="B7151" s="80" t="s">
        <v>5235</v>
      </c>
      <c r="C7151" s="18" t="s">
        <v>5132</v>
      </c>
      <c r="D7151" s="19">
        <v>120.29</v>
      </c>
    </row>
    <row r="7152" spans="1:4" x14ac:dyDescent="0.25">
      <c r="A7152" s="18">
        <v>95334</v>
      </c>
      <c r="B7152" s="80" t="s">
        <v>5236</v>
      </c>
      <c r="C7152" s="18" t="s">
        <v>1711</v>
      </c>
      <c r="D7152" s="19">
        <v>0.95</v>
      </c>
    </row>
    <row r="7153" spans="1:4" x14ac:dyDescent="0.25">
      <c r="A7153" s="18">
        <v>101315</v>
      </c>
      <c r="B7153" s="80" t="s">
        <v>5237</v>
      </c>
      <c r="C7153" s="18" t="s">
        <v>5132</v>
      </c>
      <c r="D7153" s="19">
        <v>125.88</v>
      </c>
    </row>
    <row r="7154" spans="1:4" x14ac:dyDescent="0.25">
      <c r="A7154" s="18">
        <v>95335</v>
      </c>
      <c r="B7154" s="80" t="s">
        <v>5238</v>
      </c>
      <c r="C7154" s="18" t="s">
        <v>1711</v>
      </c>
      <c r="D7154" s="19">
        <v>0.41</v>
      </c>
    </row>
    <row r="7155" spans="1:4" x14ac:dyDescent="0.25">
      <c r="A7155" s="18">
        <v>101316</v>
      </c>
      <c r="B7155" s="80" t="s">
        <v>5239</v>
      </c>
      <c r="C7155" s="18" t="s">
        <v>5132</v>
      </c>
      <c r="D7155" s="19">
        <v>54.41</v>
      </c>
    </row>
    <row r="7156" spans="1:4" x14ac:dyDescent="0.25">
      <c r="A7156" s="18">
        <v>95401</v>
      </c>
      <c r="B7156" s="80" t="s">
        <v>5240</v>
      </c>
      <c r="C7156" s="18" t="s">
        <v>1711</v>
      </c>
      <c r="D7156" s="19">
        <v>1.49</v>
      </c>
    </row>
    <row r="7157" spans="1:4" x14ac:dyDescent="0.25">
      <c r="A7157" s="18">
        <v>95422</v>
      </c>
      <c r="B7157" s="80" t="s">
        <v>5241</v>
      </c>
      <c r="C7157" s="18" t="s">
        <v>5132</v>
      </c>
      <c r="D7157" s="19">
        <v>198.53</v>
      </c>
    </row>
    <row r="7158" spans="1:4" x14ac:dyDescent="0.25">
      <c r="A7158" s="18">
        <v>95402</v>
      </c>
      <c r="B7158" s="80" t="s">
        <v>5242</v>
      </c>
      <c r="C7158" s="18" t="s">
        <v>1711</v>
      </c>
      <c r="D7158" s="19">
        <v>1.95</v>
      </c>
    </row>
    <row r="7159" spans="1:4" x14ac:dyDescent="0.25">
      <c r="A7159" s="18">
        <v>95415</v>
      </c>
      <c r="B7159" s="80" t="s">
        <v>5243</v>
      </c>
      <c r="C7159" s="18" t="s">
        <v>5132</v>
      </c>
      <c r="D7159" s="19">
        <v>259.38</v>
      </c>
    </row>
    <row r="7160" spans="1:4" x14ac:dyDescent="0.25">
      <c r="A7160" s="18">
        <v>95403</v>
      </c>
      <c r="B7160" s="80" t="s">
        <v>5244</v>
      </c>
      <c r="C7160" s="18" t="s">
        <v>1711</v>
      </c>
      <c r="D7160" s="19">
        <v>2.06</v>
      </c>
    </row>
    <row r="7161" spans="1:4" x14ac:dyDescent="0.25">
      <c r="A7161" s="18">
        <v>95417</v>
      </c>
      <c r="B7161" s="80" t="s">
        <v>5245</v>
      </c>
      <c r="C7161" s="18" t="s">
        <v>5132</v>
      </c>
      <c r="D7161" s="19">
        <v>273.39999999999998</v>
      </c>
    </row>
    <row r="7162" spans="1:4" x14ac:dyDescent="0.25">
      <c r="A7162" s="18">
        <v>95404</v>
      </c>
      <c r="B7162" s="80" t="s">
        <v>5246</v>
      </c>
      <c r="C7162" s="18" t="s">
        <v>1711</v>
      </c>
      <c r="D7162" s="19">
        <v>2.27</v>
      </c>
    </row>
    <row r="7163" spans="1:4" x14ac:dyDescent="0.25">
      <c r="A7163" s="18">
        <v>95418</v>
      </c>
      <c r="B7163" s="80" t="s">
        <v>5247</v>
      </c>
      <c r="C7163" s="18" t="s">
        <v>5132</v>
      </c>
      <c r="D7163" s="19">
        <v>300.89999999999998</v>
      </c>
    </row>
    <row r="7164" spans="1:4" x14ac:dyDescent="0.25">
      <c r="A7164" s="18">
        <v>95337</v>
      </c>
      <c r="B7164" s="80" t="s">
        <v>5248</v>
      </c>
      <c r="C7164" s="18" t="s">
        <v>1711</v>
      </c>
      <c r="D7164" s="19">
        <v>0.26</v>
      </c>
    </row>
    <row r="7165" spans="1:4" x14ac:dyDescent="0.25">
      <c r="A7165" s="18">
        <v>101322</v>
      </c>
      <c r="B7165" s="80" t="s">
        <v>5249</v>
      </c>
      <c r="C7165" s="18" t="s">
        <v>5132</v>
      </c>
      <c r="D7165" s="19">
        <v>34.75</v>
      </c>
    </row>
    <row r="7166" spans="1:4" x14ac:dyDescent="0.25">
      <c r="A7166" s="18">
        <v>95338</v>
      </c>
      <c r="B7166" s="80" t="s">
        <v>5250</v>
      </c>
      <c r="C7166" s="18" t="s">
        <v>1711</v>
      </c>
      <c r="D7166" s="19">
        <v>0.51</v>
      </c>
    </row>
    <row r="7167" spans="1:4" x14ac:dyDescent="0.25">
      <c r="A7167" s="18">
        <v>101323</v>
      </c>
      <c r="B7167" s="80" t="s">
        <v>5251</v>
      </c>
      <c r="C7167" s="18" t="s">
        <v>5132</v>
      </c>
      <c r="D7167" s="19">
        <v>68.260000000000005</v>
      </c>
    </row>
    <row r="7168" spans="1:4" x14ac:dyDescent="0.25">
      <c r="A7168" s="18">
        <v>102918</v>
      </c>
      <c r="B7168" s="80" t="s">
        <v>5252</v>
      </c>
      <c r="C7168" s="18" t="s">
        <v>1711</v>
      </c>
      <c r="D7168" s="19">
        <v>0</v>
      </c>
    </row>
    <row r="7169" spans="1:4" x14ac:dyDescent="0.25">
      <c r="A7169" s="18">
        <v>101325</v>
      </c>
      <c r="B7169" s="80" t="s">
        <v>5253</v>
      </c>
      <c r="C7169" s="18" t="s">
        <v>5132</v>
      </c>
      <c r="D7169" s="19">
        <v>71.84</v>
      </c>
    </row>
    <row r="7170" spans="1:4" x14ac:dyDescent="0.25">
      <c r="A7170" s="18">
        <v>95390</v>
      </c>
      <c r="B7170" s="80" t="s">
        <v>5254</v>
      </c>
      <c r="C7170" s="18" t="s">
        <v>1711</v>
      </c>
      <c r="D7170" s="19">
        <v>0.09</v>
      </c>
    </row>
    <row r="7171" spans="1:4" x14ac:dyDescent="0.25">
      <c r="A7171" s="18">
        <v>101326</v>
      </c>
      <c r="B7171" s="80" t="s">
        <v>5255</v>
      </c>
      <c r="C7171" s="18" t="s">
        <v>5132</v>
      </c>
      <c r="D7171" s="19">
        <v>12.9</v>
      </c>
    </row>
    <row r="7172" spans="1:4" x14ac:dyDescent="0.25">
      <c r="A7172" s="18">
        <v>95340</v>
      </c>
      <c r="B7172" s="80" t="s">
        <v>5256</v>
      </c>
      <c r="C7172" s="18" t="s">
        <v>1711</v>
      </c>
      <c r="D7172" s="19">
        <v>0.31</v>
      </c>
    </row>
    <row r="7173" spans="1:4" x14ac:dyDescent="0.25">
      <c r="A7173" s="18">
        <v>101330</v>
      </c>
      <c r="B7173" s="80" t="s">
        <v>5257</v>
      </c>
      <c r="C7173" s="18" t="s">
        <v>5132</v>
      </c>
      <c r="D7173" s="19">
        <v>41.22</v>
      </c>
    </row>
    <row r="7174" spans="1:4" x14ac:dyDescent="0.25">
      <c r="A7174" s="18">
        <v>101331</v>
      </c>
      <c r="B7174" s="80" t="s">
        <v>5258</v>
      </c>
      <c r="C7174" s="18" t="s">
        <v>5132</v>
      </c>
      <c r="D7174" s="19">
        <v>44.42</v>
      </c>
    </row>
    <row r="7175" spans="1:4" x14ac:dyDescent="0.25">
      <c r="A7175" s="18">
        <v>95341</v>
      </c>
      <c r="B7175" s="80" t="s">
        <v>5259</v>
      </c>
      <c r="C7175" s="18" t="s">
        <v>1711</v>
      </c>
      <c r="D7175" s="19">
        <v>0.33</v>
      </c>
    </row>
    <row r="7176" spans="1:4" x14ac:dyDescent="0.25">
      <c r="A7176" s="18">
        <v>95339</v>
      </c>
      <c r="B7176" s="80" t="s">
        <v>5260</v>
      </c>
      <c r="C7176" s="18" t="s">
        <v>1711</v>
      </c>
      <c r="D7176" s="19">
        <v>0.42</v>
      </c>
    </row>
    <row r="7177" spans="1:4" x14ac:dyDescent="0.25">
      <c r="A7177" s="18">
        <v>101329</v>
      </c>
      <c r="B7177" s="80" t="s">
        <v>5261</v>
      </c>
      <c r="C7177" s="18" t="s">
        <v>5132</v>
      </c>
      <c r="D7177" s="19">
        <v>56.83</v>
      </c>
    </row>
    <row r="7178" spans="1:4" x14ac:dyDescent="0.25">
      <c r="A7178" s="18">
        <v>95342</v>
      </c>
      <c r="B7178" s="80" t="s">
        <v>5262</v>
      </c>
      <c r="C7178" s="18" t="s">
        <v>1711</v>
      </c>
      <c r="D7178" s="19">
        <v>0.34</v>
      </c>
    </row>
    <row r="7179" spans="1:4" x14ac:dyDescent="0.25">
      <c r="A7179" s="18">
        <v>101333</v>
      </c>
      <c r="B7179" s="80" t="s">
        <v>5263</v>
      </c>
      <c r="C7179" s="18" t="s">
        <v>5132</v>
      </c>
      <c r="D7179" s="19">
        <v>45.68</v>
      </c>
    </row>
    <row r="7180" spans="1:4" x14ac:dyDescent="0.25">
      <c r="A7180" s="18">
        <v>100298</v>
      </c>
      <c r="B7180" s="80" t="s">
        <v>5264</v>
      </c>
      <c r="C7180" s="18" t="s">
        <v>1711</v>
      </c>
      <c r="D7180" s="19">
        <v>0.7</v>
      </c>
    </row>
    <row r="7181" spans="1:4" x14ac:dyDescent="0.25">
      <c r="A7181" s="18">
        <v>101334</v>
      </c>
      <c r="B7181" s="80" t="s">
        <v>5265</v>
      </c>
      <c r="C7181" s="18" t="s">
        <v>5132</v>
      </c>
      <c r="D7181" s="19">
        <v>93.49</v>
      </c>
    </row>
    <row r="7182" spans="1:4" x14ac:dyDescent="0.25">
      <c r="A7182" s="18">
        <v>95405</v>
      </c>
      <c r="B7182" s="80" t="s">
        <v>5266</v>
      </c>
      <c r="C7182" s="18" t="s">
        <v>1711</v>
      </c>
      <c r="D7182" s="19">
        <v>2.5099999999999998</v>
      </c>
    </row>
    <row r="7183" spans="1:4" x14ac:dyDescent="0.25">
      <c r="A7183" s="18">
        <v>95423</v>
      </c>
      <c r="B7183" s="80" t="s">
        <v>5267</v>
      </c>
      <c r="C7183" s="18" t="s">
        <v>5132</v>
      </c>
      <c r="D7183" s="19">
        <v>332.62</v>
      </c>
    </row>
    <row r="7184" spans="1:4" x14ac:dyDescent="0.25">
      <c r="A7184" s="18">
        <v>100295</v>
      </c>
      <c r="B7184" s="80" t="s">
        <v>5268</v>
      </c>
      <c r="C7184" s="18" t="s">
        <v>1711</v>
      </c>
      <c r="D7184" s="19">
        <v>0.63</v>
      </c>
    </row>
    <row r="7185" spans="1:4" x14ac:dyDescent="0.25">
      <c r="A7185" s="18">
        <v>101303</v>
      </c>
      <c r="B7185" s="80" t="s">
        <v>5269</v>
      </c>
      <c r="C7185" s="18" t="s">
        <v>5132</v>
      </c>
      <c r="D7185" s="19">
        <v>84.26</v>
      </c>
    </row>
    <row r="7186" spans="1:4" x14ac:dyDescent="0.25">
      <c r="A7186" s="18">
        <v>95344</v>
      </c>
      <c r="B7186" s="80" t="s">
        <v>5270</v>
      </c>
      <c r="C7186" s="18" t="s">
        <v>1711</v>
      </c>
      <c r="D7186" s="19">
        <v>0.28999999999999998</v>
      </c>
    </row>
    <row r="7187" spans="1:4" x14ac:dyDescent="0.25">
      <c r="A7187" s="18">
        <v>101308</v>
      </c>
      <c r="B7187" s="80" t="s">
        <v>5271</v>
      </c>
      <c r="C7187" s="18" t="s">
        <v>5132</v>
      </c>
      <c r="D7187" s="19">
        <v>38.94</v>
      </c>
    </row>
    <row r="7188" spans="1:4" ht="26.25" x14ac:dyDescent="0.25">
      <c r="A7188" s="18">
        <v>105536</v>
      </c>
      <c r="B7188" s="80" t="s">
        <v>5272</v>
      </c>
      <c r="C7188" s="18" t="s">
        <v>1711</v>
      </c>
      <c r="D7188" s="19">
        <v>0</v>
      </c>
    </row>
    <row r="7189" spans="1:4" x14ac:dyDescent="0.25">
      <c r="A7189" s="18">
        <v>101320</v>
      </c>
      <c r="B7189" s="80" t="s">
        <v>5273</v>
      </c>
      <c r="C7189" s="18" t="s">
        <v>5132</v>
      </c>
      <c r="D7189" s="19">
        <v>38.65</v>
      </c>
    </row>
    <row r="7190" spans="1:4" x14ac:dyDescent="0.25">
      <c r="A7190" s="18">
        <v>95343</v>
      </c>
      <c r="B7190" s="80" t="s">
        <v>12765</v>
      </c>
      <c r="C7190" s="18" t="s">
        <v>1711</v>
      </c>
      <c r="D7190" s="19">
        <v>0.54</v>
      </c>
    </row>
    <row r="7191" spans="1:4" x14ac:dyDescent="0.25">
      <c r="A7191" s="18">
        <v>95345</v>
      </c>
      <c r="B7191" s="80" t="s">
        <v>5274</v>
      </c>
      <c r="C7191" s="18" t="s">
        <v>1711</v>
      </c>
      <c r="D7191" s="19">
        <v>1.08</v>
      </c>
    </row>
    <row r="7192" spans="1:4" x14ac:dyDescent="0.25">
      <c r="A7192" s="18">
        <v>95346</v>
      </c>
      <c r="B7192" s="80" t="s">
        <v>5275</v>
      </c>
      <c r="C7192" s="18" t="s">
        <v>1711</v>
      </c>
      <c r="D7192" s="19">
        <v>0.11</v>
      </c>
    </row>
    <row r="7193" spans="1:4" x14ac:dyDescent="0.25">
      <c r="A7193" s="18">
        <v>101324</v>
      </c>
      <c r="B7193" s="80" t="s">
        <v>5276</v>
      </c>
      <c r="C7193" s="18" t="s">
        <v>5132</v>
      </c>
      <c r="D7193" s="19">
        <v>15.49</v>
      </c>
    </row>
    <row r="7194" spans="1:4" x14ac:dyDescent="0.25">
      <c r="A7194" s="18">
        <v>101328</v>
      </c>
      <c r="B7194" s="80" t="s">
        <v>5277</v>
      </c>
      <c r="C7194" s="18" t="s">
        <v>5132</v>
      </c>
      <c r="D7194" s="19">
        <v>18.54</v>
      </c>
    </row>
    <row r="7195" spans="1:4" x14ac:dyDescent="0.25">
      <c r="A7195" s="18">
        <v>95347</v>
      </c>
      <c r="B7195" s="80" t="s">
        <v>5278</v>
      </c>
      <c r="C7195" s="18" t="s">
        <v>1711</v>
      </c>
      <c r="D7195" s="19">
        <v>0.11</v>
      </c>
    </row>
    <row r="7196" spans="1:4" x14ac:dyDescent="0.25">
      <c r="A7196" s="18">
        <v>95408</v>
      </c>
      <c r="B7196" s="80" t="s">
        <v>12766</v>
      </c>
      <c r="C7196" s="18" t="s">
        <v>5132</v>
      </c>
      <c r="D7196" s="19">
        <v>14.9</v>
      </c>
    </row>
    <row r="7197" spans="1:4" x14ac:dyDescent="0.25">
      <c r="A7197" s="18">
        <v>95348</v>
      </c>
      <c r="B7197" s="80" t="s">
        <v>5279</v>
      </c>
      <c r="C7197" s="18" t="s">
        <v>1711</v>
      </c>
      <c r="D7197" s="19">
        <v>0.14000000000000001</v>
      </c>
    </row>
    <row r="7198" spans="1:4" x14ac:dyDescent="0.25">
      <c r="A7198" s="18">
        <v>101332</v>
      </c>
      <c r="B7198" s="80" t="s">
        <v>5280</v>
      </c>
      <c r="C7198" s="18" t="s">
        <v>5132</v>
      </c>
      <c r="D7198" s="19">
        <v>13.23</v>
      </c>
    </row>
    <row r="7199" spans="1:4" x14ac:dyDescent="0.25">
      <c r="A7199" s="18">
        <v>95349</v>
      </c>
      <c r="B7199" s="80" t="s">
        <v>5281</v>
      </c>
      <c r="C7199" s="18" t="s">
        <v>1711</v>
      </c>
      <c r="D7199" s="19">
        <v>0.1</v>
      </c>
    </row>
    <row r="7200" spans="1:4" ht="26.25" x14ac:dyDescent="0.25">
      <c r="A7200" s="18">
        <v>101336</v>
      </c>
      <c r="B7200" s="80" t="s">
        <v>5282</v>
      </c>
      <c r="C7200" s="18" t="s">
        <v>5132</v>
      </c>
      <c r="D7200" s="19">
        <v>57.9</v>
      </c>
    </row>
    <row r="7201" spans="1:4" x14ac:dyDescent="0.25">
      <c r="A7201" s="18">
        <v>95351</v>
      </c>
      <c r="B7201" s="80" t="s">
        <v>5283</v>
      </c>
      <c r="C7201" s="18" t="s">
        <v>1711</v>
      </c>
      <c r="D7201" s="19">
        <v>0.43</v>
      </c>
    </row>
    <row r="7202" spans="1:4" x14ac:dyDescent="0.25">
      <c r="A7202" s="18">
        <v>95352</v>
      </c>
      <c r="B7202" s="80" t="s">
        <v>5284</v>
      </c>
      <c r="C7202" s="18" t="s">
        <v>1711</v>
      </c>
      <c r="D7202" s="19">
        <v>0.15</v>
      </c>
    </row>
    <row r="7203" spans="1:4" x14ac:dyDescent="0.25">
      <c r="A7203" s="18">
        <v>101337</v>
      </c>
      <c r="B7203" s="80" t="s">
        <v>5285</v>
      </c>
      <c r="C7203" s="18" t="s">
        <v>5132</v>
      </c>
      <c r="D7203" s="19">
        <v>21.17</v>
      </c>
    </row>
    <row r="7204" spans="1:4" x14ac:dyDescent="0.25">
      <c r="A7204" s="18">
        <v>101338</v>
      </c>
      <c r="B7204" s="80" t="s">
        <v>5286</v>
      </c>
      <c r="C7204" s="18" t="s">
        <v>5132</v>
      </c>
      <c r="D7204" s="19">
        <v>34.909999999999997</v>
      </c>
    </row>
    <row r="7205" spans="1:4" x14ac:dyDescent="0.25">
      <c r="A7205" s="18">
        <v>95354</v>
      </c>
      <c r="B7205" s="80" t="s">
        <v>5287</v>
      </c>
      <c r="C7205" s="18" t="s">
        <v>1711</v>
      </c>
      <c r="D7205" s="19">
        <v>0.27</v>
      </c>
    </row>
    <row r="7206" spans="1:4" x14ac:dyDescent="0.25">
      <c r="A7206" s="18">
        <v>101339</v>
      </c>
      <c r="B7206" s="80" t="s">
        <v>5288</v>
      </c>
      <c r="C7206" s="18" t="s">
        <v>5132</v>
      </c>
      <c r="D7206" s="19">
        <v>36.92</v>
      </c>
    </row>
    <row r="7207" spans="1:4" ht="26.25" x14ac:dyDescent="0.25">
      <c r="A7207" s="18">
        <v>101340</v>
      </c>
      <c r="B7207" s="80" t="s">
        <v>5289</v>
      </c>
      <c r="C7207" s="18" t="s">
        <v>5132</v>
      </c>
      <c r="D7207" s="19">
        <v>30.54</v>
      </c>
    </row>
    <row r="7208" spans="1:4" ht="26.25" x14ac:dyDescent="0.25">
      <c r="A7208" s="18">
        <v>95389</v>
      </c>
      <c r="B7208" s="80" t="s">
        <v>5290</v>
      </c>
      <c r="C7208" s="18" t="s">
        <v>1711</v>
      </c>
      <c r="D7208" s="19">
        <v>0.23</v>
      </c>
    </row>
    <row r="7209" spans="1:4" ht="26.25" x14ac:dyDescent="0.25">
      <c r="A7209" s="18">
        <v>101341</v>
      </c>
      <c r="B7209" s="80" t="s">
        <v>5291</v>
      </c>
      <c r="C7209" s="18" t="s">
        <v>5132</v>
      </c>
      <c r="D7209" s="19">
        <v>22.89</v>
      </c>
    </row>
    <row r="7210" spans="1:4" ht="26.25" x14ac:dyDescent="0.25">
      <c r="A7210" s="18">
        <v>95355</v>
      </c>
      <c r="B7210" s="80" t="s">
        <v>5292</v>
      </c>
      <c r="C7210" s="18" t="s">
        <v>1711</v>
      </c>
      <c r="D7210" s="19">
        <v>0.17</v>
      </c>
    </row>
    <row r="7211" spans="1:4" x14ac:dyDescent="0.25">
      <c r="A7211" s="18">
        <v>95356</v>
      </c>
      <c r="B7211" s="80" t="s">
        <v>5293</v>
      </c>
      <c r="C7211" s="18" t="s">
        <v>1711</v>
      </c>
      <c r="D7211" s="19">
        <v>0.27</v>
      </c>
    </row>
    <row r="7212" spans="1:4" ht="26.25" x14ac:dyDescent="0.25">
      <c r="A7212" s="18">
        <v>101342</v>
      </c>
      <c r="B7212" s="80" t="s">
        <v>5294</v>
      </c>
      <c r="C7212" s="18" t="s">
        <v>5132</v>
      </c>
      <c r="D7212" s="19">
        <v>36.92</v>
      </c>
    </row>
    <row r="7213" spans="1:4" x14ac:dyDescent="0.25">
      <c r="A7213" s="18">
        <v>95357</v>
      </c>
      <c r="B7213" s="80" t="s">
        <v>5295</v>
      </c>
      <c r="C7213" s="18" t="s">
        <v>1711</v>
      </c>
      <c r="D7213" s="19">
        <v>0.35</v>
      </c>
    </row>
    <row r="7214" spans="1:4" x14ac:dyDescent="0.25">
      <c r="A7214" s="18">
        <v>101343</v>
      </c>
      <c r="B7214" s="80" t="s">
        <v>5296</v>
      </c>
      <c r="C7214" s="18" t="s">
        <v>5132</v>
      </c>
      <c r="D7214" s="19">
        <v>46.31</v>
      </c>
    </row>
    <row r="7215" spans="1:4" x14ac:dyDescent="0.25">
      <c r="A7215" s="18">
        <v>95358</v>
      </c>
      <c r="B7215" s="80" t="s">
        <v>5297</v>
      </c>
      <c r="C7215" s="18" t="s">
        <v>1711</v>
      </c>
      <c r="D7215" s="19">
        <v>0.45</v>
      </c>
    </row>
    <row r="7216" spans="1:4" x14ac:dyDescent="0.25">
      <c r="A7216" s="18">
        <v>101344</v>
      </c>
      <c r="B7216" s="80" t="s">
        <v>5298</v>
      </c>
      <c r="C7216" s="18" t="s">
        <v>5132</v>
      </c>
      <c r="D7216" s="19">
        <v>60.16</v>
      </c>
    </row>
    <row r="7217" spans="1:4" x14ac:dyDescent="0.25">
      <c r="A7217" s="18">
        <v>95359</v>
      </c>
      <c r="B7217" s="80" t="s">
        <v>5299</v>
      </c>
      <c r="C7217" s="18" t="s">
        <v>1711</v>
      </c>
      <c r="D7217" s="19">
        <v>0.72</v>
      </c>
    </row>
    <row r="7218" spans="1:4" x14ac:dyDescent="0.25">
      <c r="A7218" s="18">
        <v>101345</v>
      </c>
      <c r="B7218" s="80" t="s">
        <v>5300</v>
      </c>
      <c r="C7218" s="18" t="s">
        <v>5132</v>
      </c>
      <c r="D7218" s="19">
        <v>96.47</v>
      </c>
    </row>
    <row r="7219" spans="1:4" x14ac:dyDescent="0.25">
      <c r="A7219" s="18">
        <v>101346</v>
      </c>
      <c r="B7219" s="80" t="s">
        <v>5301</v>
      </c>
      <c r="C7219" s="18" t="s">
        <v>5132</v>
      </c>
      <c r="D7219" s="19">
        <v>41.62</v>
      </c>
    </row>
    <row r="7220" spans="1:4" ht="26.25" x14ac:dyDescent="0.25">
      <c r="A7220" s="18">
        <v>101347</v>
      </c>
      <c r="B7220" s="80" t="s">
        <v>5302</v>
      </c>
      <c r="C7220" s="18" t="s">
        <v>5132</v>
      </c>
      <c r="D7220" s="19">
        <v>49.78</v>
      </c>
    </row>
    <row r="7221" spans="1:4" x14ac:dyDescent="0.25">
      <c r="A7221" s="18">
        <v>95361</v>
      </c>
      <c r="B7221" s="80" t="s">
        <v>5303</v>
      </c>
      <c r="C7221" s="18" t="s">
        <v>1711</v>
      </c>
      <c r="D7221" s="19">
        <v>0.22</v>
      </c>
    </row>
    <row r="7222" spans="1:4" ht="26.25" x14ac:dyDescent="0.25">
      <c r="A7222" s="18">
        <v>101348</v>
      </c>
      <c r="B7222" s="80" t="s">
        <v>5304</v>
      </c>
      <c r="C7222" s="18" t="s">
        <v>5132</v>
      </c>
      <c r="D7222" s="19">
        <v>29.59</v>
      </c>
    </row>
    <row r="7223" spans="1:4" x14ac:dyDescent="0.25">
      <c r="A7223" s="18">
        <v>101349</v>
      </c>
      <c r="B7223" s="80" t="s">
        <v>5305</v>
      </c>
      <c r="C7223" s="18" t="s">
        <v>5132</v>
      </c>
      <c r="D7223" s="19">
        <v>50.1</v>
      </c>
    </row>
    <row r="7224" spans="1:4" x14ac:dyDescent="0.25">
      <c r="A7224" s="18">
        <v>95362</v>
      </c>
      <c r="B7224" s="80" t="s">
        <v>5306</v>
      </c>
      <c r="C7224" s="18" t="s">
        <v>1711</v>
      </c>
      <c r="D7224" s="19">
        <v>0.37</v>
      </c>
    </row>
    <row r="7225" spans="1:4" x14ac:dyDescent="0.25">
      <c r="A7225" s="18">
        <v>95363</v>
      </c>
      <c r="B7225" s="80" t="s">
        <v>5307</v>
      </c>
      <c r="C7225" s="18" t="s">
        <v>1711</v>
      </c>
      <c r="D7225" s="19">
        <v>0.37</v>
      </c>
    </row>
    <row r="7226" spans="1:4" x14ac:dyDescent="0.25">
      <c r="A7226" s="18">
        <v>101350</v>
      </c>
      <c r="B7226" s="80" t="s">
        <v>5308</v>
      </c>
      <c r="C7226" s="18" t="s">
        <v>5132</v>
      </c>
      <c r="D7226" s="19">
        <v>50.1</v>
      </c>
    </row>
    <row r="7227" spans="1:4" x14ac:dyDescent="0.25">
      <c r="A7227" s="18">
        <v>95360</v>
      </c>
      <c r="B7227" s="80" t="s">
        <v>5309</v>
      </c>
      <c r="C7227" s="18" t="s">
        <v>1711</v>
      </c>
      <c r="D7227" s="19">
        <v>0.37</v>
      </c>
    </row>
    <row r="7228" spans="1:4" x14ac:dyDescent="0.25">
      <c r="A7228" s="18">
        <v>101351</v>
      </c>
      <c r="B7228" s="80" t="s">
        <v>5310</v>
      </c>
      <c r="C7228" s="18" t="s">
        <v>5132</v>
      </c>
      <c r="D7228" s="19">
        <v>36.92</v>
      </c>
    </row>
    <row r="7229" spans="1:4" x14ac:dyDescent="0.25">
      <c r="A7229" s="18">
        <v>95365</v>
      </c>
      <c r="B7229" s="80" t="s">
        <v>5311</v>
      </c>
      <c r="C7229" s="18" t="s">
        <v>1711</v>
      </c>
      <c r="D7229" s="19">
        <v>0.27</v>
      </c>
    </row>
    <row r="7230" spans="1:4" ht="26.25" x14ac:dyDescent="0.25">
      <c r="A7230" s="18">
        <v>101352</v>
      </c>
      <c r="B7230" s="80" t="s">
        <v>5312</v>
      </c>
      <c r="C7230" s="18" t="s">
        <v>5132</v>
      </c>
      <c r="D7230" s="19">
        <v>36.92</v>
      </c>
    </row>
    <row r="7231" spans="1:4" x14ac:dyDescent="0.25">
      <c r="A7231" s="18">
        <v>95364</v>
      </c>
      <c r="B7231" s="80" t="s">
        <v>5313</v>
      </c>
      <c r="C7231" s="18" t="s">
        <v>1711</v>
      </c>
      <c r="D7231" s="19">
        <v>0.27</v>
      </c>
    </row>
    <row r="7232" spans="1:4" x14ac:dyDescent="0.25">
      <c r="A7232" s="18">
        <v>95366</v>
      </c>
      <c r="B7232" s="80" t="s">
        <v>5314</v>
      </c>
      <c r="C7232" s="18" t="s">
        <v>1711</v>
      </c>
      <c r="D7232" s="19">
        <v>0.22</v>
      </c>
    </row>
    <row r="7233" spans="1:4" x14ac:dyDescent="0.25">
      <c r="A7233" s="18">
        <v>101353</v>
      </c>
      <c r="B7233" s="80" t="s">
        <v>5315</v>
      </c>
      <c r="C7233" s="18" t="s">
        <v>5132</v>
      </c>
      <c r="D7233" s="19">
        <v>30.14</v>
      </c>
    </row>
    <row r="7234" spans="1:4" ht="26.25" x14ac:dyDescent="0.25">
      <c r="A7234" s="18">
        <v>95367</v>
      </c>
      <c r="B7234" s="80" t="s">
        <v>5316</v>
      </c>
      <c r="C7234" s="18" t="s">
        <v>1711</v>
      </c>
      <c r="D7234" s="19">
        <v>0.37</v>
      </c>
    </row>
    <row r="7235" spans="1:4" ht="26.25" x14ac:dyDescent="0.25">
      <c r="A7235" s="18">
        <v>101355</v>
      </c>
      <c r="B7235" s="80" t="s">
        <v>5317</v>
      </c>
      <c r="C7235" s="18" t="s">
        <v>5132</v>
      </c>
      <c r="D7235" s="19">
        <v>50.1</v>
      </c>
    </row>
    <row r="7236" spans="1:4" x14ac:dyDescent="0.25">
      <c r="A7236" s="18">
        <v>95368</v>
      </c>
      <c r="B7236" s="80" t="s">
        <v>5318</v>
      </c>
      <c r="C7236" s="18" t="s">
        <v>1711</v>
      </c>
      <c r="D7236" s="19">
        <v>0.31</v>
      </c>
    </row>
    <row r="7237" spans="1:4" x14ac:dyDescent="0.25">
      <c r="A7237" s="18">
        <v>95369</v>
      </c>
      <c r="B7237" s="80" t="s">
        <v>5319</v>
      </c>
      <c r="C7237" s="18" t="s">
        <v>1711</v>
      </c>
      <c r="D7237" s="19">
        <v>0.26</v>
      </c>
    </row>
    <row r="7238" spans="1:4" x14ac:dyDescent="0.25">
      <c r="A7238" s="18">
        <v>95370</v>
      </c>
      <c r="B7238" s="80" t="s">
        <v>5320</v>
      </c>
      <c r="C7238" s="18" t="s">
        <v>1711</v>
      </c>
      <c r="D7238" s="19">
        <v>0.33</v>
      </c>
    </row>
    <row r="7239" spans="1:4" x14ac:dyDescent="0.25">
      <c r="A7239" s="18">
        <v>101356</v>
      </c>
      <c r="B7239" s="80" t="s">
        <v>5321</v>
      </c>
      <c r="C7239" s="18" t="s">
        <v>5132</v>
      </c>
      <c r="D7239" s="19">
        <v>44.47</v>
      </c>
    </row>
    <row r="7240" spans="1:4" x14ac:dyDescent="0.25">
      <c r="A7240" s="18">
        <v>95371</v>
      </c>
      <c r="B7240" s="80" t="s">
        <v>5322</v>
      </c>
      <c r="C7240" s="18" t="s">
        <v>1711</v>
      </c>
      <c r="D7240" s="19">
        <v>0.48</v>
      </c>
    </row>
    <row r="7241" spans="1:4" x14ac:dyDescent="0.25">
      <c r="A7241" s="18">
        <v>101357</v>
      </c>
      <c r="B7241" s="80" t="s">
        <v>5323</v>
      </c>
      <c r="C7241" s="18" t="s">
        <v>5132</v>
      </c>
      <c r="D7241" s="19">
        <v>63.87</v>
      </c>
    </row>
    <row r="7242" spans="1:4" x14ac:dyDescent="0.25">
      <c r="A7242" s="18">
        <v>95372</v>
      </c>
      <c r="B7242" s="80" t="s">
        <v>5324</v>
      </c>
      <c r="C7242" s="18" t="s">
        <v>1711</v>
      </c>
      <c r="D7242" s="19">
        <v>0.33</v>
      </c>
    </row>
    <row r="7243" spans="1:4" x14ac:dyDescent="0.25">
      <c r="A7243" s="18">
        <v>101358</v>
      </c>
      <c r="B7243" s="80" t="s">
        <v>5325</v>
      </c>
      <c r="C7243" s="18" t="s">
        <v>5132</v>
      </c>
      <c r="D7243" s="19">
        <v>44.47</v>
      </c>
    </row>
    <row r="7244" spans="1:4" x14ac:dyDescent="0.25">
      <c r="A7244" s="18">
        <v>95373</v>
      </c>
      <c r="B7244" s="80" t="s">
        <v>5326</v>
      </c>
      <c r="C7244" s="18" t="s">
        <v>1711</v>
      </c>
      <c r="D7244" s="19">
        <v>0.32</v>
      </c>
    </row>
    <row r="7245" spans="1:4" x14ac:dyDescent="0.25">
      <c r="A7245" s="18">
        <v>101359</v>
      </c>
      <c r="B7245" s="80" t="s">
        <v>5327</v>
      </c>
      <c r="C7245" s="18" t="s">
        <v>5132</v>
      </c>
      <c r="D7245" s="19">
        <v>43.19</v>
      </c>
    </row>
    <row r="7246" spans="1:4" x14ac:dyDescent="0.25">
      <c r="A7246" s="18">
        <v>101360</v>
      </c>
      <c r="B7246" s="80" t="s">
        <v>5328</v>
      </c>
      <c r="C7246" s="18" t="s">
        <v>5132</v>
      </c>
      <c r="D7246" s="19">
        <v>44.47</v>
      </c>
    </row>
    <row r="7247" spans="1:4" x14ac:dyDescent="0.25">
      <c r="A7247" s="18">
        <v>95374</v>
      </c>
      <c r="B7247" s="80" t="s">
        <v>5329</v>
      </c>
      <c r="C7247" s="18" t="s">
        <v>1711</v>
      </c>
      <c r="D7247" s="19">
        <v>0.33</v>
      </c>
    </row>
    <row r="7248" spans="1:4" x14ac:dyDescent="0.25">
      <c r="A7248" s="18">
        <v>95375</v>
      </c>
      <c r="B7248" s="80" t="s">
        <v>5330</v>
      </c>
      <c r="C7248" s="18" t="s">
        <v>1711</v>
      </c>
      <c r="D7248" s="19">
        <v>0.47</v>
      </c>
    </row>
    <row r="7249" spans="1:4" ht="26.25" x14ac:dyDescent="0.25">
      <c r="A7249" s="18">
        <v>101361</v>
      </c>
      <c r="B7249" s="80" t="s">
        <v>5331</v>
      </c>
      <c r="C7249" s="18" t="s">
        <v>5132</v>
      </c>
      <c r="D7249" s="19">
        <v>63.43</v>
      </c>
    </row>
    <row r="7250" spans="1:4" x14ac:dyDescent="0.25">
      <c r="A7250" s="18">
        <v>95376</v>
      </c>
      <c r="B7250" s="80" t="s">
        <v>5332</v>
      </c>
      <c r="C7250" s="18" t="s">
        <v>1711</v>
      </c>
      <c r="D7250" s="19">
        <v>0.09</v>
      </c>
    </row>
    <row r="7251" spans="1:4" x14ac:dyDescent="0.25">
      <c r="A7251" s="18">
        <v>95377</v>
      </c>
      <c r="B7251" s="80" t="s">
        <v>5333</v>
      </c>
      <c r="C7251" s="18" t="s">
        <v>1711</v>
      </c>
      <c r="D7251" s="19">
        <v>0.26</v>
      </c>
    </row>
    <row r="7252" spans="1:4" x14ac:dyDescent="0.25">
      <c r="A7252" s="18">
        <v>101363</v>
      </c>
      <c r="B7252" s="80" t="s">
        <v>5334</v>
      </c>
      <c r="C7252" s="18" t="s">
        <v>5132</v>
      </c>
      <c r="D7252" s="19">
        <v>34.75</v>
      </c>
    </row>
    <row r="7253" spans="1:4" x14ac:dyDescent="0.25">
      <c r="A7253" s="18">
        <v>95378</v>
      </c>
      <c r="B7253" s="80" t="s">
        <v>5335</v>
      </c>
      <c r="C7253" s="18" t="s">
        <v>1711</v>
      </c>
      <c r="D7253" s="19">
        <v>0.37</v>
      </c>
    </row>
    <row r="7254" spans="1:4" x14ac:dyDescent="0.25">
      <c r="A7254" s="18">
        <v>101364</v>
      </c>
      <c r="B7254" s="80" t="s">
        <v>5336</v>
      </c>
      <c r="C7254" s="18" t="s">
        <v>5132</v>
      </c>
      <c r="D7254" s="19">
        <v>50.19</v>
      </c>
    </row>
    <row r="7255" spans="1:4" x14ac:dyDescent="0.25">
      <c r="A7255" s="18">
        <v>95379</v>
      </c>
      <c r="B7255" s="80" t="s">
        <v>5337</v>
      </c>
      <c r="C7255" s="18" t="s">
        <v>1711</v>
      </c>
      <c r="D7255" s="19">
        <v>0.31</v>
      </c>
    </row>
    <row r="7256" spans="1:4" x14ac:dyDescent="0.25">
      <c r="A7256" s="18">
        <v>101365</v>
      </c>
      <c r="B7256" s="80" t="s">
        <v>5338</v>
      </c>
      <c r="C7256" s="18" t="s">
        <v>5132</v>
      </c>
      <c r="D7256" s="19">
        <v>42.3</v>
      </c>
    </row>
    <row r="7257" spans="1:4" ht="26.25" x14ac:dyDescent="0.25">
      <c r="A7257" s="18">
        <v>95380</v>
      </c>
      <c r="B7257" s="80" t="s">
        <v>12767</v>
      </c>
      <c r="C7257" s="18" t="s">
        <v>1711</v>
      </c>
      <c r="D7257" s="19">
        <v>0.35</v>
      </c>
    </row>
    <row r="7258" spans="1:4" x14ac:dyDescent="0.25">
      <c r="A7258" s="18">
        <v>101366</v>
      </c>
      <c r="B7258" s="80" t="s">
        <v>5339</v>
      </c>
      <c r="C7258" s="18" t="s">
        <v>5132</v>
      </c>
      <c r="D7258" s="19">
        <v>46.79</v>
      </c>
    </row>
    <row r="7259" spans="1:4" x14ac:dyDescent="0.25">
      <c r="A7259" s="18">
        <v>100535</v>
      </c>
      <c r="B7259" s="80" t="s">
        <v>5340</v>
      </c>
      <c r="C7259" s="18" t="s">
        <v>1711</v>
      </c>
      <c r="D7259" s="19">
        <v>0.6</v>
      </c>
    </row>
    <row r="7260" spans="1:4" x14ac:dyDescent="0.25">
      <c r="A7260" s="18">
        <v>100536</v>
      </c>
      <c r="B7260" s="80" t="s">
        <v>5341</v>
      </c>
      <c r="C7260" s="18" t="s">
        <v>5132</v>
      </c>
      <c r="D7260" s="19">
        <v>79.44</v>
      </c>
    </row>
    <row r="7261" spans="1:4" ht="26.25" x14ac:dyDescent="0.25">
      <c r="A7261" s="18">
        <v>101368</v>
      </c>
      <c r="B7261" s="80" t="s">
        <v>5342</v>
      </c>
      <c r="C7261" s="18" t="s">
        <v>5132</v>
      </c>
      <c r="D7261" s="19">
        <v>39.56</v>
      </c>
    </row>
    <row r="7262" spans="1:4" x14ac:dyDescent="0.25">
      <c r="A7262" s="18">
        <v>101369</v>
      </c>
      <c r="B7262" s="80" t="s">
        <v>5343</v>
      </c>
      <c r="C7262" s="18" t="s">
        <v>5132</v>
      </c>
      <c r="D7262" s="19">
        <v>66.760000000000005</v>
      </c>
    </row>
    <row r="7263" spans="1:4" x14ac:dyDescent="0.25">
      <c r="A7263" s="18">
        <v>95385</v>
      </c>
      <c r="B7263" s="80" t="s">
        <v>5344</v>
      </c>
      <c r="C7263" s="18" t="s">
        <v>1711</v>
      </c>
      <c r="D7263" s="19">
        <v>0.25</v>
      </c>
    </row>
    <row r="7264" spans="1:4" x14ac:dyDescent="0.25">
      <c r="A7264" s="18">
        <v>101370</v>
      </c>
      <c r="B7264" s="80" t="s">
        <v>5345</v>
      </c>
      <c r="C7264" s="18" t="s">
        <v>5132</v>
      </c>
      <c r="D7264" s="19">
        <v>34.340000000000003</v>
      </c>
    </row>
    <row r="7265" spans="1:4" x14ac:dyDescent="0.25">
      <c r="A7265" s="18">
        <v>95406</v>
      </c>
      <c r="B7265" s="80" t="s">
        <v>5346</v>
      </c>
      <c r="C7265" s="18" t="s">
        <v>1711</v>
      </c>
      <c r="D7265" s="19">
        <v>0.35</v>
      </c>
    </row>
    <row r="7266" spans="1:4" x14ac:dyDescent="0.25">
      <c r="A7266" s="18">
        <v>95424</v>
      </c>
      <c r="B7266" s="80" t="s">
        <v>5347</v>
      </c>
      <c r="C7266" s="18" t="s">
        <v>5132</v>
      </c>
      <c r="D7266" s="19">
        <v>46.48</v>
      </c>
    </row>
    <row r="7267" spans="1:4" x14ac:dyDescent="0.25">
      <c r="A7267" s="18">
        <v>95386</v>
      </c>
      <c r="B7267" s="80" t="s">
        <v>5348</v>
      </c>
      <c r="C7267" s="18" t="s">
        <v>1711</v>
      </c>
      <c r="D7267" s="19">
        <v>0.37</v>
      </c>
    </row>
    <row r="7268" spans="1:4" x14ac:dyDescent="0.25">
      <c r="A7268" s="18">
        <v>95383</v>
      </c>
      <c r="B7268" s="80" t="s">
        <v>5349</v>
      </c>
      <c r="C7268" s="18" t="s">
        <v>1711</v>
      </c>
      <c r="D7268" s="19">
        <v>0.28999999999999998</v>
      </c>
    </row>
    <row r="7269" spans="1:4" x14ac:dyDescent="0.25">
      <c r="A7269" s="18">
        <v>95384</v>
      </c>
      <c r="B7269" s="80" t="s">
        <v>5350</v>
      </c>
      <c r="C7269" s="18" t="s">
        <v>1711</v>
      </c>
      <c r="D7269" s="19">
        <v>0.5</v>
      </c>
    </row>
    <row r="7270" spans="1:4" x14ac:dyDescent="0.25">
      <c r="A7270" s="18">
        <v>100299</v>
      </c>
      <c r="B7270" s="80" t="s">
        <v>5351</v>
      </c>
      <c r="C7270" s="18" t="s">
        <v>1711</v>
      </c>
      <c r="D7270" s="19">
        <v>0.74</v>
      </c>
    </row>
    <row r="7271" spans="1:4" x14ac:dyDescent="0.25">
      <c r="A7271" s="18">
        <v>100315</v>
      </c>
      <c r="B7271" s="80" t="s">
        <v>5352</v>
      </c>
      <c r="C7271" s="18" t="s">
        <v>5132</v>
      </c>
      <c r="D7271" s="19">
        <v>98.7</v>
      </c>
    </row>
    <row r="7272" spans="1:4" x14ac:dyDescent="0.25">
      <c r="A7272" s="18">
        <v>95387</v>
      </c>
      <c r="B7272" s="80" t="s">
        <v>5353</v>
      </c>
      <c r="C7272" s="18" t="s">
        <v>1711</v>
      </c>
      <c r="D7272" s="19">
        <v>0.28999999999999998</v>
      </c>
    </row>
    <row r="7273" spans="1:4" x14ac:dyDescent="0.25">
      <c r="A7273" s="18">
        <v>101371</v>
      </c>
      <c r="B7273" s="80" t="s">
        <v>5354</v>
      </c>
      <c r="C7273" s="18" t="s">
        <v>5132</v>
      </c>
      <c r="D7273" s="19">
        <v>39.049999999999997</v>
      </c>
    </row>
    <row r="7274" spans="1:4" x14ac:dyDescent="0.25">
      <c r="A7274" s="18">
        <v>100288</v>
      </c>
      <c r="B7274" s="80" t="s">
        <v>5355</v>
      </c>
      <c r="C7274" s="18" t="s">
        <v>1711</v>
      </c>
      <c r="D7274" s="19">
        <v>0.1</v>
      </c>
    </row>
    <row r="7275" spans="1:4" x14ac:dyDescent="0.25">
      <c r="A7275" s="18">
        <v>101372</v>
      </c>
      <c r="B7275" s="80" t="s">
        <v>5356</v>
      </c>
      <c r="C7275" s="18" t="s">
        <v>5132</v>
      </c>
      <c r="D7275" s="19">
        <v>13.47</v>
      </c>
    </row>
    <row r="7276" spans="1:4" x14ac:dyDescent="0.25">
      <c r="A7276" s="18">
        <v>90775</v>
      </c>
      <c r="B7276" s="80" t="s">
        <v>5357</v>
      </c>
      <c r="C7276" s="18" t="s">
        <v>1711</v>
      </c>
      <c r="D7276" s="19">
        <v>42.93</v>
      </c>
    </row>
    <row r="7277" spans="1:4" x14ac:dyDescent="0.25">
      <c r="A7277" s="18">
        <v>93561</v>
      </c>
      <c r="B7277" s="80" t="s">
        <v>5357</v>
      </c>
      <c r="C7277" s="18" t="s">
        <v>5132</v>
      </c>
      <c r="D7277" s="19">
        <v>7468.16</v>
      </c>
    </row>
    <row r="7278" spans="1:4" x14ac:dyDescent="0.25">
      <c r="A7278" s="18">
        <v>88264</v>
      </c>
      <c r="B7278" s="80" t="s">
        <v>5358</v>
      </c>
      <c r="C7278" s="18" t="s">
        <v>1711</v>
      </c>
      <c r="D7278" s="19">
        <v>31.99</v>
      </c>
    </row>
    <row r="7279" spans="1:4" x14ac:dyDescent="0.25">
      <c r="A7279" s="18">
        <v>101399</v>
      </c>
      <c r="B7279" s="80" t="s">
        <v>5358</v>
      </c>
      <c r="C7279" s="18" t="s">
        <v>5132</v>
      </c>
      <c r="D7279" s="19">
        <v>5405.97</v>
      </c>
    </row>
    <row r="7280" spans="1:4" x14ac:dyDescent="0.25">
      <c r="A7280" s="18">
        <v>88266</v>
      </c>
      <c r="B7280" s="80" t="s">
        <v>5359</v>
      </c>
      <c r="C7280" s="18" t="s">
        <v>1711</v>
      </c>
      <c r="D7280" s="19">
        <v>38.479999999999997</v>
      </c>
    </row>
    <row r="7281" spans="1:4" x14ac:dyDescent="0.25">
      <c r="A7281" s="18">
        <v>101401</v>
      </c>
      <c r="B7281" s="80" t="s">
        <v>5359</v>
      </c>
      <c r="C7281" s="18" t="s">
        <v>5132</v>
      </c>
      <c r="D7281" s="19">
        <v>6541.23</v>
      </c>
    </row>
    <row r="7282" spans="1:4" x14ac:dyDescent="0.25">
      <c r="A7282" s="18">
        <v>88267</v>
      </c>
      <c r="B7282" s="80" t="s">
        <v>5360</v>
      </c>
      <c r="C7282" s="18" t="s">
        <v>1711</v>
      </c>
      <c r="D7282" s="19">
        <v>29.41</v>
      </c>
    </row>
    <row r="7283" spans="1:4" x14ac:dyDescent="0.25">
      <c r="A7283" s="18">
        <v>101402</v>
      </c>
      <c r="B7283" s="80" t="s">
        <v>5360</v>
      </c>
      <c r="C7283" s="18" t="s">
        <v>5132</v>
      </c>
      <c r="D7283" s="19">
        <v>5045.91</v>
      </c>
    </row>
    <row r="7284" spans="1:4" x14ac:dyDescent="0.25">
      <c r="A7284" s="18">
        <v>90776</v>
      </c>
      <c r="B7284" s="80" t="s">
        <v>5361</v>
      </c>
      <c r="C7284" s="18" t="s">
        <v>1711</v>
      </c>
      <c r="D7284" s="19">
        <v>78.069999999999993</v>
      </c>
    </row>
    <row r="7285" spans="1:4" x14ac:dyDescent="0.25">
      <c r="A7285" s="18">
        <v>93572</v>
      </c>
      <c r="B7285" s="80" t="s">
        <v>5362</v>
      </c>
      <c r="C7285" s="18" t="s">
        <v>5132</v>
      </c>
      <c r="D7285" s="19">
        <v>13407.94</v>
      </c>
    </row>
    <row r="7286" spans="1:4" x14ac:dyDescent="0.25">
      <c r="A7286" s="18">
        <v>90777</v>
      </c>
      <c r="B7286" s="80" t="s">
        <v>5363</v>
      </c>
      <c r="C7286" s="18" t="s">
        <v>1711</v>
      </c>
      <c r="D7286" s="19">
        <v>139.01</v>
      </c>
    </row>
    <row r="7287" spans="1:4" x14ac:dyDescent="0.25">
      <c r="A7287" s="18">
        <v>93565</v>
      </c>
      <c r="B7287" s="80" t="s">
        <v>5363</v>
      </c>
      <c r="C7287" s="18" t="s">
        <v>5132</v>
      </c>
      <c r="D7287" s="19">
        <v>24049.17</v>
      </c>
    </row>
    <row r="7288" spans="1:4" x14ac:dyDescent="0.25">
      <c r="A7288" s="18">
        <v>90778</v>
      </c>
      <c r="B7288" s="80" t="s">
        <v>5364</v>
      </c>
      <c r="C7288" s="18" t="s">
        <v>1711</v>
      </c>
      <c r="D7288" s="19">
        <v>146.28</v>
      </c>
    </row>
    <row r="7289" spans="1:4" x14ac:dyDescent="0.25">
      <c r="A7289" s="18">
        <v>93567</v>
      </c>
      <c r="B7289" s="80" t="s">
        <v>5364</v>
      </c>
      <c r="C7289" s="18" t="s">
        <v>5132</v>
      </c>
      <c r="D7289" s="19">
        <v>25310.16</v>
      </c>
    </row>
    <row r="7290" spans="1:4" x14ac:dyDescent="0.25">
      <c r="A7290" s="18">
        <v>90779</v>
      </c>
      <c r="B7290" s="80" t="s">
        <v>5365</v>
      </c>
      <c r="C7290" s="18" t="s">
        <v>1711</v>
      </c>
      <c r="D7290" s="19">
        <v>160.57</v>
      </c>
    </row>
    <row r="7291" spans="1:4" x14ac:dyDescent="0.25">
      <c r="A7291" s="18">
        <v>93568</v>
      </c>
      <c r="B7291" s="80" t="s">
        <v>5365</v>
      </c>
      <c r="C7291" s="18" t="s">
        <v>5132</v>
      </c>
      <c r="D7291" s="19">
        <v>27783.03</v>
      </c>
    </row>
    <row r="7292" spans="1:4" x14ac:dyDescent="0.25">
      <c r="A7292" s="18">
        <v>88269</v>
      </c>
      <c r="B7292" s="80" t="s">
        <v>5366</v>
      </c>
      <c r="C7292" s="18" t="s">
        <v>1711</v>
      </c>
      <c r="D7292" s="19">
        <v>29.66</v>
      </c>
    </row>
    <row r="7293" spans="1:4" x14ac:dyDescent="0.25">
      <c r="A7293" s="18">
        <v>101407</v>
      </c>
      <c r="B7293" s="80" t="s">
        <v>5366</v>
      </c>
      <c r="C7293" s="18" t="s">
        <v>5132</v>
      </c>
      <c r="D7293" s="19">
        <v>5109.79</v>
      </c>
    </row>
    <row r="7294" spans="1:4" x14ac:dyDescent="0.25">
      <c r="A7294" s="18">
        <v>88270</v>
      </c>
      <c r="B7294" s="80" t="s">
        <v>5367</v>
      </c>
      <c r="C7294" s="18" t="s">
        <v>1711</v>
      </c>
      <c r="D7294" s="19">
        <v>31.46</v>
      </c>
    </row>
    <row r="7295" spans="1:4" x14ac:dyDescent="0.25">
      <c r="A7295" s="18">
        <v>101408</v>
      </c>
      <c r="B7295" s="80" t="s">
        <v>5367</v>
      </c>
      <c r="C7295" s="18" t="s">
        <v>5132</v>
      </c>
      <c r="D7295" s="19">
        <v>5384.45</v>
      </c>
    </row>
    <row r="7296" spans="1:4" x14ac:dyDescent="0.25">
      <c r="A7296" s="18">
        <v>102919</v>
      </c>
      <c r="B7296" s="80" t="s">
        <v>5368</v>
      </c>
      <c r="C7296" s="18" t="s">
        <v>1711</v>
      </c>
      <c r="D7296" s="19">
        <v>0</v>
      </c>
    </row>
    <row r="7297" spans="1:4" x14ac:dyDescent="0.25">
      <c r="A7297" s="18">
        <v>101409</v>
      </c>
      <c r="B7297" s="80" t="s">
        <v>5369</v>
      </c>
      <c r="C7297" s="18" t="s">
        <v>5132</v>
      </c>
      <c r="D7297" s="19">
        <v>7355.81</v>
      </c>
    </row>
    <row r="7298" spans="1:4" x14ac:dyDescent="0.25">
      <c r="A7298" s="18">
        <v>88441</v>
      </c>
      <c r="B7298" s="80" t="s">
        <v>5370</v>
      </c>
      <c r="C7298" s="18" t="s">
        <v>1711</v>
      </c>
      <c r="D7298" s="19">
        <v>25.89</v>
      </c>
    </row>
    <row r="7299" spans="1:4" x14ac:dyDescent="0.25">
      <c r="A7299" s="18">
        <v>101410</v>
      </c>
      <c r="B7299" s="80" t="s">
        <v>5370</v>
      </c>
      <c r="C7299" s="18" t="s">
        <v>5132</v>
      </c>
      <c r="D7299" s="19">
        <v>4479.6899999999996</v>
      </c>
    </row>
    <row r="7300" spans="1:4" x14ac:dyDescent="0.25">
      <c r="A7300" s="18">
        <v>88272</v>
      </c>
      <c r="B7300" s="80" t="s">
        <v>5371</v>
      </c>
      <c r="C7300" s="18" t="s">
        <v>1711</v>
      </c>
      <c r="D7300" s="19">
        <v>32.42</v>
      </c>
    </row>
    <row r="7301" spans="1:4" x14ac:dyDescent="0.25">
      <c r="A7301" s="18">
        <v>88273</v>
      </c>
      <c r="B7301" s="80" t="s">
        <v>5372</v>
      </c>
      <c r="C7301" s="18" t="s">
        <v>1711</v>
      </c>
      <c r="D7301" s="19">
        <v>27.6</v>
      </c>
    </row>
    <row r="7302" spans="1:4" x14ac:dyDescent="0.25">
      <c r="A7302" s="18">
        <v>101413</v>
      </c>
      <c r="B7302" s="80" t="s">
        <v>5372</v>
      </c>
      <c r="C7302" s="18" t="s">
        <v>5132</v>
      </c>
      <c r="D7302" s="19">
        <v>4744.12</v>
      </c>
    </row>
    <row r="7303" spans="1:4" x14ac:dyDescent="0.25">
      <c r="A7303" s="18">
        <v>101414</v>
      </c>
      <c r="B7303" s="80" t="s">
        <v>5373</v>
      </c>
      <c r="C7303" s="18" t="s">
        <v>5132</v>
      </c>
      <c r="D7303" s="19">
        <v>5104.4399999999996</v>
      </c>
    </row>
    <row r="7304" spans="1:4" x14ac:dyDescent="0.25">
      <c r="A7304" s="18">
        <v>88274</v>
      </c>
      <c r="B7304" s="80" t="s">
        <v>5374</v>
      </c>
      <c r="C7304" s="18" t="s">
        <v>1711</v>
      </c>
      <c r="D7304" s="19">
        <v>29.69</v>
      </c>
    </row>
    <row r="7305" spans="1:4" x14ac:dyDescent="0.25">
      <c r="A7305" s="18">
        <v>101412</v>
      </c>
      <c r="B7305" s="80" t="s">
        <v>5375</v>
      </c>
      <c r="C7305" s="18" t="s">
        <v>5132</v>
      </c>
      <c r="D7305" s="19">
        <v>5554.71</v>
      </c>
    </row>
    <row r="7306" spans="1:4" x14ac:dyDescent="0.25">
      <c r="A7306" s="18">
        <v>101415</v>
      </c>
      <c r="B7306" s="80" t="s">
        <v>5376</v>
      </c>
      <c r="C7306" s="18" t="s">
        <v>5132</v>
      </c>
      <c r="D7306" s="19">
        <v>8193.02</v>
      </c>
    </row>
    <row r="7307" spans="1:4" x14ac:dyDescent="0.25">
      <c r="A7307" s="18">
        <v>100308</v>
      </c>
      <c r="B7307" s="80" t="s">
        <v>5377</v>
      </c>
      <c r="C7307" s="18" t="s">
        <v>1711</v>
      </c>
      <c r="D7307" s="19">
        <v>32.97</v>
      </c>
    </row>
    <row r="7308" spans="1:4" x14ac:dyDescent="0.25">
      <c r="A7308" s="18">
        <v>101416</v>
      </c>
      <c r="B7308" s="80" t="s">
        <v>5377</v>
      </c>
      <c r="C7308" s="18" t="s">
        <v>5132</v>
      </c>
      <c r="D7308" s="19">
        <v>5617.41</v>
      </c>
    </row>
    <row r="7309" spans="1:4" x14ac:dyDescent="0.25">
      <c r="A7309" s="18">
        <v>88275</v>
      </c>
      <c r="B7309" s="80" t="s">
        <v>5378</v>
      </c>
      <c r="C7309" s="18" t="s">
        <v>1711</v>
      </c>
      <c r="D7309" s="19">
        <v>47.22</v>
      </c>
    </row>
    <row r="7310" spans="1:4" x14ac:dyDescent="0.25">
      <c r="A7310" s="18">
        <v>90780</v>
      </c>
      <c r="B7310" s="80" t="s">
        <v>5379</v>
      </c>
      <c r="C7310" s="18" t="s">
        <v>1711</v>
      </c>
      <c r="D7310" s="19">
        <v>126.87</v>
      </c>
    </row>
    <row r="7311" spans="1:4" x14ac:dyDescent="0.25">
      <c r="A7311" s="18">
        <v>94295</v>
      </c>
      <c r="B7311" s="80" t="s">
        <v>5379</v>
      </c>
      <c r="C7311" s="18" t="s">
        <v>5132</v>
      </c>
      <c r="D7311" s="19">
        <v>21804.16</v>
      </c>
    </row>
    <row r="7312" spans="1:4" x14ac:dyDescent="0.25">
      <c r="A7312" s="18">
        <v>88277</v>
      </c>
      <c r="B7312" s="80" t="s">
        <v>5380</v>
      </c>
      <c r="C7312" s="18" t="s">
        <v>1711</v>
      </c>
      <c r="D7312" s="19">
        <v>42.65</v>
      </c>
    </row>
    <row r="7313" spans="1:4" x14ac:dyDescent="0.25">
      <c r="A7313" s="18">
        <v>100307</v>
      </c>
      <c r="B7313" s="80" t="s">
        <v>5381</v>
      </c>
      <c r="C7313" s="18" t="s">
        <v>1711</v>
      </c>
      <c r="D7313" s="19">
        <v>27.99</v>
      </c>
    </row>
    <row r="7314" spans="1:4" x14ac:dyDescent="0.25">
      <c r="A7314" s="18">
        <v>101417</v>
      </c>
      <c r="B7314" s="80" t="s">
        <v>5381</v>
      </c>
      <c r="C7314" s="18" t="s">
        <v>5132</v>
      </c>
      <c r="D7314" s="19">
        <v>4750.82</v>
      </c>
    </row>
    <row r="7315" spans="1:4" x14ac:dyDescent="0.25">
      <c r="A7315" s="18">
        <v>88278</v>
      </c>
      <c r="B7315" s="80" t="s">
        <v>5382</v>
      </c>
      <c r="C7315" s="18" t="s">
        <v>1711</v>
      </c>
      <c r="D7315" s="19">
        <v>31.14</v>
      </c>
    </row>
    <row r="7316" spans="1:4" x14ac:dyDescent="0.25">
      <c r="A7316" s="18">
        <v>101418</v>
      </c>
      <c r="B7316" s="80" t="s">
        <v>5382</v>
      </c>
      <c r="C7316" s="18" t="s">
        <v>5132</v>
      </c>
      <c r="D7316" s="19">
        <v>5376.57</v>
      </c>
    </row>
    <row r="7317" spans="1:4" x14ac:dyDescent="0.25">
      <c r="A7317" s="18">
        <v>105535</v>
      </c>
      <c r="B7317" s="80" t="s">
        <v>5383</v>
      </c>
      <c r="C7317" s="18" t="s">
        <v>1711</v>
      </c>
      <c r="D7317" s="19">
        <v>0</v>
      </c>
    </row>
    <row r="7318" spans="1:4" x14ac:dyDescent="0.25">
      <c r="A7318" s="18">
        <v>101419</v>
      </c>
      <c r="B7318" s="80" t="s">
        <v>5384</v>
      </c>
      <c r="C7318" s="18" t="s">
        <v>5132</v>
      </c>
      <c r="D7318" s="19">
        <v>7301.14</v>
      </c>
    </row>
    <row r="7319" spans="1:4" x14ac:dyDescent="0.25">
      <c r="A7319" s="18">
        <v>88279</v>
      </c>
      <c r="B7319" s="80" t="s">
        <v>13302</v>
      </c>
      <c r="C7319" s="18" t="s">
        <v>1711</v>
      </c>
      <c r="D7319" s="19">
        <v>42.94</v>
      </c>
    </row>
    <row r="7320" spans="1:4" x14ac:dyDescent="0.25">
      <c r="A7320" s="18">
        <v>88281</v>
      </c>
      <c r="B7320" s="80" t="s">
        <v>5385</v>
      </c>
      <c r="C7320" s="18" t="s">
        <v>1711</v>
      </c>
      <c r="D7320" s="19">
        <v>28.46</v>
      </c>
    </row>
    <row r="7321" spans="1:4" x14ac:dyDescent="0.25">
      <c r="A7321" s="18">
        <v>93558</v>
      </c>
      <c r="B7321" s="80" t="s">
        <v>5386</v>
      </c>
      <c r="C7321" s="18" t="s">
        <v>5132</v>
      </c>
      <c r="D7321" s="19">
        <v>4787.07</v>
      </c>
    </row>
    <row r="7322" spans="1:4" x14ac:dyDescent="0.25">
      <c r="A7322" s="18">
        <v>101420</v>
      </c>
      <c r="B7322" s="80" t="s">
        <v>5387</v>
      </c>
      <c r="C7322" s="18" t="s">
        <v>5132</v>
      </c>
      <c r="D7322" s="19">
        <v>4939.6499999999996</v>
      </c>
    </row>
    <row r="7323" spans="1:4" x14ac:dyDescent="0.25">
      <c r="A7323" s="18">
        <v>101421</v>
      </c>
      <c r="B7323" s="80" t="s">
        <v>5388</v>
      </c>
      <c r="C7323" s="18" t="s">
        <v>5132</v>
      </c>
      <c r="D7323" s="19">
        <v>5736.03</v>
      </c>
    </row>
    <row r="7324" spans="1:4" x14ac:dyDescent="0.25">
      <c r="A7324" s="18">
        <v>88282</v>
      </c>
      <c r="B7324" s="80" t="s">
        <v>5389</v>
      </c>
      <c r="C7324" s="18" t="s">
        <v>1711</v>
      </c>
      <c r="D7324" s="19">
        <v>27.61</v>
      </c>
    </row>
    <row r="7325" spans="1:4" x14ac:dyDescent="0.25">
      <c r="A7325" s="18">
        <v>88283</v>
      </c>
      <c r="B7325" s="80" t="s">
        <v>5390</v>
      </c>
      <c r="C7325" s="18" t="s">
        <v>1711</v>
      </c>
      <c r="D7325" s="19">
        <v>33.03</v>
      </c>
    </row>
    <row r="7326" spans="1:4" x14ac:dyDescent="0.25">
      <c r="A7326" s="18">
        <v>101422</v>
      </c>
      <c r="B7326" s="80" t="s">
        <v>5391</v>
      </c>
      <c r="C7326" s="18" t="s">
        <v>5132</v>
      </c>
      <c r="D7326" s="19">
        <v>4351.93</v>
      </c>
    </row>
    <row r="7327" spans="1:4" x14ac:dyDescent="0.25">
      <c r="A7327" s="18">
        <v>88284</v>
      </c>
      <c r="B7327" s="80" t="s">
        <v>5392</v>
      </c>
      <c r="C7327" s="18" t="s">
        <v>1711</v>
      </c>
      <c r="D7327" s="19">
        <v>25.12</v>
      </c>
    </row>
    <row r="7328" spans="1:4" x14ac:dyDescent="0.25">
      <c r="A7328" s="18">
        <v>101424</v>
      </c>
      <c r="B7328" s="80" t="s">
        <v>5393</v>
      </c>
      <c r="C7328" s="18" t="s">
        <v>5132</v>
      </c>
      <c r="D7328" s="19">
        <v>5591.72</v>
      </c>
    </row>
    <row r="7329" spans="1:4" x14ac:dyDescent="0.25">
      <c r="A7329" s="18">
        <v>88286</v>
      </c>
      <c r="B7329" s="80" t="s">
        <v>5394</v>
      </c>
      <c r="C7329" s="18" t="s">
        <v>1711</v>
      </c>
      <c r="D7329" s="19">
        <v>32.51</v>
      </c>
    </row>
    <row r="7330" spans="1:4" x14ac:dyDescent="0.25">
      <c r="A7330" s="18">
        <v>88288</v>
      </c>
      <c r="B7330" s="80" t="s">
        <v>5395</v>
      </c>
      <c r="C7330" s="18" t="s">
        <v>1711</v>
      </c>
      <c r="D7330" s="19">
        <v>24.6</v>
      </c>
    </row>
    <row r="7331" spans="1:4" x14ac:dyDescent="0.25">
      <c r="A7331" s="18">
        <v>101425</v>
      </c>
      <c r="B7331" s="80" t="s">
        <v>5395</v>
      </c>
      <c r="C7331" s="18" t="s">
        <v>5132</v>
      </c>
      <c r="D7331" s="19">
        <v>4253.22</v>
      </c>
    </row>
    <row r="7332" spans="1:4" x14ac:dyDescent="0.25">
      <c r="A7332" s="18">
        <v>101426</v>
      </c>
      <c r="B7332" s="80" t="s">
        <v>5396</v>
      </c>
      <c r="C7332" s="18" t="s">
        <v>5132</v>
      </c>
      <c r="D7332" s="19">
        <v>6472.44</v>
      </c>
    </row>
    <row r="7333" spans="1:4" x14ac:dyDescent="0.25">
      <c r="A7333" s="18">
        <v>88291</v>
      </c>
      <c r="B7333" s="80" t="s">
        <v>5397</v>
      </c>
      <c r="C7333" s="18" t="s">
        <v>1711</v>
      </c>
      <c r="D7333" s="19">
        <v>39.18</v>
      </c>
    </row>
    <row r="7334" spans="1:4" x14ac:dyDescent="0.25">
      <c r="A7334" s="18">
        <v>101427</v>
      </c>
      <c r="B7334" s="80" t="s">
        <v>5397</v>
      </c>
      <c r="C7334" s="18" t="s">
        <v>5132</v>
      </c>
      <c r="D7334" s="19">
        <v>6793.87</v>
      </c>
    </row>
    <row r="7335" spans="1:4" x14ac:dyDescent="0.25">
      <c r="A7335" s="18">
        <v>101428</v>
      </c>
      <c r="B7335" s="80" t="s">
        <v>5398</v>
      </c>
      <c r="C7335" s="18" t="s">
        <v>5132</v>
      </c>
      <c r="D7335" s="19">
        <v>5774.93</v>
      </c>
    </row>
    <row r="7336" spans="1:4" x14ac:dyDescent="0.25">
      <c r="A7336" s="18">
        <v>88377</v>
      </c>
      <c r="B7336" s="80" t="s">
        <v>5399</v>
      </c>
      <c r="C7336" s="18" t="s">
        <v>1711</v>
      </c>
      <c r="D7336" s="19">
        <v>33.35</v>
      </c>
    </row>
    <row r="7337" spans="1:4" x14ac:dyDescent="0.25">
      <c r="A7337" s="18">
        <v>101429</v>
      </c>
      <c r="B7337" s="80" t="s">
        <v>5400</v>
      </c>
      <c r="C7337" s="18" t="s">
        <v>5132</v>
      </c>
      <c r="D7337" s="19">
        <v>4553.13</v>
      </c>
    </row>
    <row r="7338" spans="1:4" x14ac:dyDescent="0.25">
      <c r="A7338" s="18">
        <v>88292</v>
      </c>
      <c r="B7338" s="80" t="s">
        <v>5401</v>
      </c>
      <c r="C7338" s="18" t="s">
        <v>1711</v>
      </c>
      <c r="D7338" s="19">
        <v>26.34</v>
      </c>
    </row>
    <row r="7339" spans="1:4" x14ac:dyDescent="0.25">
      <c r="A7339" s="18">
        <v>88293</v>
      </c>
      <c r="B7339" s="80" t="s">
        <v>5402</v>
      </c>
      <c r="C7339" s="18" t="s">
        <v>1711</v>
      </c>
      <c r="D7339" s="19">
        <v>39.18</v>
      </c>
    </row>
    <row r="7340" spans="1:4" x14ac:dyDescent="0.25">
      <c r="A7340" s="18">
        <v>101430</v>
      </c>
      <c r="B7340" s="80" t="s">
        <v>5403</v>
      </c>
      <c r="C7340" s="18" t="s">
        <v>5132</v>
      </c>
      <c r="D7340" s="19">
        <v>6793.87</v>
      </c>
    </row>
    <row r="7341" spans="1:4" x14ac:dyDescent="0.25">
      <c r="A7341" s="18">
        <v>88294</v>
      </c>
      <c r="B7341" s="80" t="s">
        <v>5404</v>
      </c>
      <c r="C7341" s="18" t="s">
        <v>1711</v>
      </c>
      <c r="D7341" s="19">
        <v>36.04</v>
      </c>
    </row>
    <row r="7342" spans="1:4" x14ac:dyDescent="0.25">
      <c r="A7342" s="18">
        <v>101431</v>
      </c>
      <c r="B7342" s="80" t="s">
        <v>5404</v>
      </c>
      <c r="C7342" s="18" t="s">
        <v>5132</v>
      </c>
      <c r="D7342" s="19">
        <v>6224.68</v>
      </c>
    </row>
    <row r="7343" spans="1:4" x14ac:dyDescent="0.25">
      <c r="A7343" s="18">
        <v>88295</v>
      </c>
      <c r="B7343" s="80" t="s">
        <v>5405</v>
      </c>
      <c r="C7343" s="18" t="s">
        <v>1711</v>
      </c>
      <c r="D7343" s="19">
        <v>33.57</v>
      </c>
    </row>
    <row r="7344" spans="1:4" x14ac:dyDescent="0.25">
      <c r="A7344" s="18">
        <v>101432</v>
      </c>
      <c r="B7344" s="80" t="s">
        <v>5406</v>
      </c>
      <c r="C7344" s="18" t="s">
        <v>5132</v>
      </c>
      <c r="D7344" s="19">
        <v>5774.93</v>
      </c>
    </row>
    <row r="7345" spans="1:4" x14ac:dyDescent="0.25">
      <c r="A7345" s="18">
        <v>88296</v>
      </c>
      <c r="B7345" s="80" t="s">
        <v>5407</v>
      </c>
      <c r="C7345" s="18" t="s">
        <v>1711</v>
      </c>
      <c r="D7345" s="19">
        <v>50.58</v>
      </c>
    </row>
    <row r="7346" spans="1:4" x14ac:dyDescent="0.25">
      <c r="A7346" s="18">
        <v>101433</v>
      </c>
      <c r="B7346" s="80" t="s">
        <v>5407</v>
      </c>
      <c r="C7346" s="18" t="s">
        <v>5132</v>
      </c>
      <c r="D7346" s="19">
        <v>8719.3700000000008</v>
      </c>
    </row>
    <row r="7347" spans="1:4" x14ac:dyDescent="0.25">
      <c r="A7347" s="18">
        <v>101434</v>
      </c>
      <c r="B7347" s="80" t="s">
        <v>5408</v>
      </c>
      <c r="C7347" s="18" t="s">
        <v>5132</v>
      </c>
      <c r="D7347" s="19">
        <v>5685.48</v>
      </c>
    </row>
    <row r="7348" spans="1:4" x14ac:dyDescent="0.25">
      <c r="A7348" s="18">
        <v>88298</v>
      </c>
      <c r="B7348" s="80" t="s">
        <v>5409</v>
      </c>
      <c r="C7348" s="18" t="s">
        <v>1711</v>
      </c>
      <c r="D7348" s="19">
        <v>32.47</v>
      </c>
    </row>
    <row r="7349" spans="1:4" x14ac:dyDescent="0.25">
      <c r="A7349" s="18">
        <v>101436</v>
      </c>
      <c r="B7349" s="80" t="s">
        <v>5409</v>
      </c>
      <c r="C7349" s="18" t="s">
        <v>5132</v>
      </c>
      <c r="D7349" s="19">
        <v>5622.62</v>
      </c>
    </row>
    <row r="7350" spans="1:4" x14ac:dyDescent="0.25">
      <c r="A7350" s="18">
        <v>101437</v>
      </c>
      <c r="B7350" s="80" t="s">
        <v>5410</v>
      </c>
      <c r="C7350" s="18" t="s">
        <v>5132</v>
      </c>
      <c r="D7350" s="19">
        <v>8899.4500000000007</v>
      </c>
    </row>
    <row r="7351" spans="1:4" x14ac:dyDescent="0.25">
      <c r="A7351" s="18">
        <v>88299</v>
      </c>
      <c r="B7351" s="80" t="s">
        <v>5411</v>
      </c>
      <c r="C7351" s="18" t="s">
        <v>1711</v>
      </c>
      <c r="D7351" s="19">
        <v>51.27</v>
      </c>
    </row>
    <row r="7352" spans="1:4" x14ac:dyDescent="0.25">
      <c r="A7352" s="18">
        <v>88300</v>
      </c>
      <c r="B7352" s="80" t="s">
        <v>5412</v>
      </c>
      <c r="C7352" s="18" t="s">
        <v>1711</v>
      </c>
      <c r="D7352" s="19">
        <v>51.27</v>
      </c>
    </row>
    <row r="7353" spans="1:4" x14ac:dyDescent="0.25">
      <c r="A7353" s="18">
        <v>101438</v>
      </c>
      <c r="B7353" s="80" t="s">
        <v>5412</v>
      </c>
      <c r="C7353" s="18" t="s">
        <v>5132</v>
      </c>
      <c r="D7353" s="19">
        <v>8899.4500000000007</v>
      </c>
    </row>
    <row r="7354" spans="1:4" x14ac:dyDescent="0.25">
      <c r="A7354" s="18">
        <v>88297</v>
      </c>
      <c r="B7354" s="80" t="s">
        <v>5413</v>
      </c>
      <c r="C7354" s="18" t="s">
        <v>1711</v>
      </c>
      <c r="D7354" s="19">
        <v>38.32</v>
      </c>
    </row>
    <row r="7355" spans="1:4" x14ac:dyDescent="0.25">
      <c r="A7355" s="18">
        <v>101435</v>
      </c>
      <c r="B7355" s="80" t="s">
        <v>5414</v>
      </c>
      <c r="C7355" s="18" t="s">
        <v>5132</v>
      </c>
      <c r="D7355" s="19">
        <v>6623.72</v>
      </c>
    </row>
    <row r="7356" spans="1:4" x14ac:dyDescent="0.25">
      <c r="A7356" s="18">
        <v>101440</v>
      </c>
      <c r="B7356" s="80" t="s">
        <v>5415</v>
      </c>
      <c r="C7356" s="18" t="s">
        <v>5132</v>
      </c>
      <c r="D7356" s="19">
        <v>6793.87</v>
      </c>
    </row>
    <row r="7357" spans="1:4" x14ac:dyDescent="0.25">
      <c r="A7357" s="18">
        <v>88302</v>
      </c>
      <c r="B7357" s="80" t="s">
        <v>5416</v>
      </c>
      <c r="C7357" s="18" t="s">
        <v>1711</v>
      </c>
      <c r="D7357" s="19">
        <v>39.18</v>
      </c>
    </row>
    <row r="7358" spans="1:4" x14ac:dyDescent="0.25">
      <c r="A7358" s="18">
        <v>88301</v>
      </c>
      <c r="B7358" s="80" t="s">
        <v>5417</v>
      </c>
      <c r="C7358" s="18" t="s">
        <v>1711</v>
      </c>
      <c r="D7358" s="19">
        <v>39.18</v>
      </c>
    </row>
    <row r="7359" spans="1:4" x14ac:dyDescent="0.25">
      <c r="A7359" s="18">
        <v>101439</v>
      </c>
      <c r="B7359" s="80" t="s">
        <v>5417</v>
      </c>
      <c r="C7359" s="18" t="s">
        <v>5132</v>
      </c>
      <c r="D7359" s="19">
        <v>6793.87</v>
      </c>
    </row>
    <row r="7360" spans="1:4" x14ac:dyDescent="0.25">
      <c r="A7360" s="18">
        <v>88303</v>
      </c>
      <c r="B7360" s="80" t="s">
        <v>5418</v>
      </c>
      <c r="C7360" s="18" t="s">
        <v>1711</v>
      </c>
      <c r="D7360" s="19">
        <v>32.979999999999997</v>
      </c>
    </row>
    <row r="7361" spans="1:4" x14ac:dyDescent="0.25">
      <c r="A7361" s="18">
        <v>101441</v>
      </c>
      <c r="B7361" s="80" t="s">
        <v>5418</v>
      </c>
      <c r="C7361" s="18" t="s">
        <v>5132</v>
      </c>
      <c r="D7361" s="19">
        <v>5710.99</v>
      </c>
    </row>
    <row r="7362" spans="1:4" x14ac:dyDescent="0.25">
      <c r="A7362" s="18">
        <v>88304</v>
      </c>
      <c r="B7362" s="80" t="s">
        <v>5419</v>
      </c>
      <c r="C7362" s="18" t="s">
        <v>1711</v>
      </c>
      <c r="D7362" s="19">
        <v>51.27</v>
      </c>
    </row>
    <row r="7363" spans="1:4" x14ac:dyDescent="0.25">
      <c r="A7363" s="18">
        <v>101443</v>
      </c>
      <c r="B7363" s="80" t="s">
        <v>5419</v>
      </c>
      <c r="C7363" s="18" t="s">
        <v>5132</v>
      </c>
      <c r="D7363" s="19">
        <v>8899.4500000000007</v>
      </c>
    </row>
    <row r="7364" spans="1:4" x14ac:dyDescent="0.25">
      <c r="A7364" s="18">
        <v>88306</v>
      </c>
      <c r="B7364" s="80" t="s">
        <v>5420</v>
      </c>
      <c r="C7364" s="18" t="s">
        <v>1711</v>
      </c>
      <c r="D7364" s="19">
        <v>32.92</v>
      </c>
    </row>
    <row r="7365" spans="1:4" x14ac:dyDescent="0.25">
      <c r="A7365" s="18">
        <v>88307</v>
      </c>
      <c r="B7365" s="80" t="s">
        <v>5421</v>
      </c>
      <c r="C7365" s="18" t="s">
        <v>1711</v>
      </c>
      <c r="D7365" s="19">
        <v>37.340000000000003</v>
      </c>
    </row>
    <row r="7366" spans="1:4" x14ac:dyDescent="0.25">
      <c r="A7366" s="18">
        <v>88308</v>
      </c>
      <c r="B7366" s="80" t="s">
        <v>5422</v>
      </c>
      <c r="C7366" s="18" t="s">
        <v>1711</v>
      </c>
      <c r="D7366" s="19">
        <v>29.73</v>
      </c>
    </row>
    <row r="7367" spans="1:4" x14ac:dyDescent="0.25">
      <c r="A7367" s="18">
        <v>101444</v>
      </c>
      <c r="B7367" s="80" t="s">
        <v>5422</v>
      </c>
      <c r="C7367" s="18" t="s">
        <v>5132</v>
      </c>
      <c r="D7367" s="19">
        <v>5109.79</v>
      </c>
    </row>
    <row r="7368" spans="1:4" x14ac:dyDescent="0.25">
      <c r="A7368" s="18">
        <v>88309</v>
      </c>
      <c r="B7368" s="80" t="s">
        <v>5423</v>
      </c>
      <c r="C7368" s="18" t="s">
        <v>1711</v>
      </c>
      <c r="D7368" s="19">
        <v>29.88</v>
      </c>
    </row>
    <row r="7369" spans="1:4" x14ac:dyDescent="0.25">
      <c r="A7369" s="18">
        <v>101445</v>
      </c>
      <c r="B7369" s="80" t="s">
        <v>5423</v>
      </c>
      <c r="C7369" s="18" t="s">
        <v>5132</v>
      </c>
      <c r="D7369" s="19">
        <v>5109.79</v>
      </c>
    </row>
    <row r="7370" spans="1:4" x14ac:dyDescent="0.25">
      <c r="A7370" s="18">
        <v>88310</v>
      </c>
      <c r="B7370" s="80" t="s">
        <v>5424</v>
      </c>
      <c r="C7370" s="18" t="s">
        <v>1711</v>
      </c>
      <c r="D7370" s="19">
        <v>31.59</v>
      </c>
    </row>
    <row r="7371" spans="1:4" x14ac:dyDescent="0.25">
      <c r="A7371" s="18">
        <v>101446</v>
      </c>
      <c r="B7371" s="80" t="s">
        <v>5424</v>
      </c>
      <c r="C7371" s="18" t="s">
        <v>5132</v>
      </c>
      <c r="D7371" s="19">
        <v>5421.04</v>
      </c>
    </row>
    <row r="7372" spans="1:4" x14ac:dyDescent="0.25">
      <c r="A7372" s="18">
        <v>88311</v>
      </c>
      <c r="B7372" s="80" t="s">
        <v>5425</v>
      </c>
      <c r="C7372" s="18" t="s">
        <v>1711</v>
      </c>
      <c r="D7372" s="19">
        <v>30.9</v>
      </c>
    </row>
    <row r="7373" spans="1:4" x14ac:dyDescent="0.25">
      <c r="A7373" s="18">
        <v>101447</v>
      </c>
      <c r="B7373" s="80" t="s">
        <v>5425</v>
      </c>
      <c r="C7373" s="18" t="s">
        <v>5132</v>
      </c>
      <c r="D7373" s="19">
        <v>5305.31</v>
      </c>
    </row>
    <row r="7374" spans="1:4" x14ac:dyDescent="0.25">
      <c r="A7374" s="18">
        <v>88312</v>
      </c>
      <c r="B7374" s="80" t="s">
        <v>5426</v>
      </c>
      <c r="C7374" s="18" t="s">
        <v>1711</v>
      </c>
      <c r="D7374" s="19">
        <v>31.59</v>
      </c>
    </row>
    <row r="7375" spans="1:4" x14ac:dyDescent="0.25">
      <c r="A7375" s="18">
        <v>101448</v>
      </c>
      <c r="B7375" s="80" t="s">
        <v>5426</v>
      </c>
      <c r="C7375" s="18" t="s">
        <v>5132</v>
      </c>
      <c r="D7375" s="19">
        <v>5421.04</v>
      </c>
    </row>
    <row r="7376" spans="1:4" x14ac:dyDescent="0.25">
      <c r="A7376" s="18">
        <v>101449</v>
      </c>
      <c r="B7376" s="80" t="s">
        <v>5427</v>
      </c>
      <c r="C7376" s="18" t="s">
        <v>5132</v>
      </c>
      <c r="D7376" s="19">
        <v>4867.33</v>
      </c>
    </row>
    <row r="7377" spans="1:4" x14ac:dyDescent="0.25">
      <c r="A7377" s="18">
        <v>88313</v>
      </c>
      <c r="B7377" s="80" t="s">
        <v>5428</v>
      </c>
      <c r="C7377" s="18" t="s">
        <v>1711</v>
      </c>
      <c r="D7377" s="19">
        <v>28.42</v>
      </c>
    </row>
    <row r="7378" spans="1:4" x14ac:dyDescent="0.25">
      <c r="A7378" s="18">
        <v>88314</v>
      </c>
      <c r="B7378" s="80" t="s">
        <v>5429</v>
      </c>
      <c r="C7378" s="18" t="s">
        <v>1711</v>
      </c>
      <c r="D7378" s="19">
        <v>24.88</v>
      </c>
    </row>
    <row r="7379" spans="1:4" x14ac:dyDescent="0.25">
      <c r="A7379" s="18">
        <v>88315</v>
      </c>
      <c r="B7379" s="80" t="s">
        <v>5430</v>
      </c>
      <c r="C7379" s="18" t="s">
        <v>1711</v>
      </c>
      <c r="D7379" s="19">
        <v>29.66</v>
      </c>
    </row>
    <row r="7380" spans="1:4" x14ac:dyDescent="0.25">
      <c r="A7380" s="18">
        <v>101451</v>
      </c>
      <c r="B7380" s="80" t="s">
        <v>5430</v>
      </c>
      <c r="C7380" s="18" t="s">
        <v>5132</v>
      </c>
      <c r="D7380" s="19">
        <v>5109.79</v>
      </c>
    </row>
    <row r="7381" spans="1:4" x14ac:dyDescent="0.25">
      <c r="A7381" s="18">
        <v>88316</v>
      </c>
      <c r="B7381" s="80" t="s">
        <v>5431</v>
      </c>
      <c r="C7381" s="18" t="s">
        <v>1711</v>
      </c>
      <c r="D7381" s="19">
        <v>24.83</v>
      </c>
    </row>
    <row r="7382" spans="1:4" x14ac:dyDescent="0.25">
      <c r="A7382" s="18">
        <v>101452</v>
      </c>
      <c r="B7382" s="80" t="s">
        <v>5432</v>
      </c>
      <c r="C7382" s="18" t="s">
        <v>5132</v>
      </c>
      <c r="D7382" s="19">
        <v>4243.46</v>
      </c>
    </row>
    <row r="7383" spans="1:4" x14ac:dyDescent="0.25">
      <c r="A7383" s="18">
        <v>88318</v>
      </c>
      <c r="B7383" s="80" t="s">
        <v>5433</v>
      </c>
      <c r="C7383" s="18" t="s">
        <v>1711</v>
      </c>
      <c r="D7383" s="19">
        <v>39.090000000000003</v>
      </c>
    </row>
    <row r="7384" spans="1:4" x14ac:dyDescent="0.25">
      <c r="A7384" s="18">
        <v>88317</v>
      </c>
      <c r="B7384" s="80" t="s">
        <v>5434</v>
      </c>
      <c r="C7384" s="18" t="s">
        <v>1711</v>
      </c>
      <c r="D7384" s="19">
        <v>36.130000000000003</v>
      </c>
    </row>
    <row r="7385" spans="1:4" x14ac:dyDescent="0.25">
      <c r="A7385" s="18">
        <v>101453</v>
      </c>
      <c r="B7385" s="80" t="s">
        <v>5434</v>
      </c>
      <c r="C7385" s="18" t="s">
        <v>5132</v>
      </c>
      <c r="D7385" s="19">
        <v>6224.64</v>
      </c>
    </row>
    <row r="7386" spans="1:4" x14ac:dyDescent="0.25">
      <c r="A7386" s="18">
        <v>101454</v>
      </c>
      <c r="B7386" s="80" t="s">
        <v>5435</v>
      </c>
      <c r="C7386" s="18" t="s">
        <v>5132</v>
      </c>
      <c r="D7386" s="19">
        <v>6742.09</v>
      </c>
    </row>
    <row r="7387" spans="1:4" x14ac:dyDescent="0.25">
      <c r="A7387" s="18">
        <v>100533</v>
      </c>
      <c r="B7387" s="80" t="s">
        <v>5436</v>
      </c>
      <c r="C7387" s="18" t="s">
        <v>1711</v>
      </c>
      <c r="D7387" s="19">
        <v>39.19</v>
      </c>
    </row>
    <row r="7388" spans="1:4" x14ac:dyDescent="0.25">
      <c r="A7388" s="18">
        <v>100534</v>
      </c>
      <c r="B7388" s="80" t="s">
        <v>5436</v>
      </c>
      <c r="C7388" s="18" t="s">
        <v>5132</v>
      </c>
      <c r="D7388" s="19">
        <v>6735</v>
      </c>
    </row>
    <row r="7389" spans="1:4" x14ac:dyDescent="0.25">
      <c r="A7389" s="18">
        <v>88323</v>
      </c>
      <c r="B7389" s="80" t="s">
        <v>5437</v>
      </c>
      <c r="C7389" s="18" t="s">
        <v>1711</v>
      </c>
      <c r="D7389" s="19">
        <v>28.94</v>
      </c>
    </row>
    <row r="7390" spans="1:4" x14ac:dyDescent="0.25">
      <c r="A7390" s="18">
        <v>101458</v>
      </c>
      <c r="B7390" s="80" t="s">
        <v>5438</v>
      </c>
      <c r="C7390" s="18" t="s">
        <v>5132</v>
      </c>
      <c r="D7390" s="19">
        <v>4989.43</v>
      </c>
    </row>
    <row r="7391" spans="1:4" x14ac:dyDescent="0.25">
      <c r="A7391" s="18">
        <v>90781</v>
      </c>
      <c r="B7391" s="80" t="s">
        <v>5439</v>
      </c>
      <c r="C7391" s="18" t="s">
        <v>1711</v>
      </c>
      <c r="D7391" s="19">
        <v>47.82</v>
      </c>
    </row>
    <row r="7392" spans="1:4" x14ac:dyDescent="0.25">
      <c r="A7392" s="18">
        <v>94296</v>
      </c>
      <c r="B7392" s="80" t="s">
        <v>5439</v>
      </c>
      <c r="C7392" s="18" t="s">
        <v>5132</v>
      </c>
      <c r="D7392" s="19">
        <v>8297.68</v>
      </c>
    </row>
    <row r="7393" spans="1:4" x14ac:dyDescent="0.25">
      <c r="A7393" s="18">
        <v>88324</v>
      </c>
      <c r="B7393" s="80" t="s">
        <v>5440</v>
      </c>
      <c r="C7393" s="18" t="s">
        <v>1711</v>
      </c>
      <c r="D7393" s="19">
        <v>38.32</v>
      </c>
    </row>
    <row r="7394" spans="1:4" x14ac:dyDescent="0.25">
      <c r="A7394" s="18">
        <v>88321</v>
      </c>
      <c r="B7394" s="80" t="s">
        <v>5441</v>
      </c>
      <c r="C7394" s="18" t="s">
        <v>1711</v>
      </c>
      <c r="D7394" s="19">
        <v>41.43</v>
      </c>
    </row>
    <row r="7395" spans="1:4" x14ac:dyDescent="0.25">
      <c r="A7395" s="18">
        <v>101456</v>
      </c>
      <c r="B7395" s="80" t="s">
        <v>5442</v>
      </c>
      <c r="C7395" s="18" t="s">
        <v>5132</v>
      </c>
      <c r="D7395" s="19">
        <v>7187.66</v>
      </c>
    </row>
    <row r="7396" spans="1:4" x14ac:dyDescent="0.25">
      <c r="A7396" s="18">
        <v>100309</v>
      </c>
      <c r="B7396" s="80" t="s">
        <v>5443</v>
      </c>
      <c r="C7396" s="18" t="s">
        <v>1711</v>
      </c>
      <c r="D7396" s="19">
        <v>47.39</v>
      </c>
    </row>
    <row r="7397" spans="1:4" x14ac:dyDescent="0.25">
      <c r="A7397" s="18">
        <v>100321</v>
      </c>
      <c r="B7397" s="80" t="s">
        <v>5443</v>
      </c>
      <c r="C7397" s="18" t="s">
        <v>5132</v>
      </c>
      <c r="D7397" s="19">
        <v>8156.88</v>
      </c>
    </row>
    <row r="7398" spans="1:4" x14ac:dyDescent="0.25">
      <c r="A7398" s="18">
        <v>88322</v>
      </c>
      <c r="B7398" s="80" t="s">
        <v>5444</v>
      </c>
      <c r="C7398" s="18" t="s">
        <v>1711</v>
      </c>
      <c r="D7398" s="19">
        <v>49.58</v>
      </c>
    </row>
    <row r="7399" spans="1:4" x14ac:dyDescent="0.25">
      <c r="A7399" s="18">
        <v>101457</v>
      </c>
      <c r="B7399" s="80" t="s">
        <v>5444</v>
      </c>
      <c r="C7399" s="18" t="s">
        <v>5132</v>
      </c>
      <c r="D7399" s="19">
        <v>8578.58</v>
      </c>
    </row>
    <row r="7400" spans="1:4" x14ac:dyDescent="0.25">
      <c r="A7400" s="18">
        <v>88325</v>
      </c>
      <c r="B7400" s="80" t="s">
        <v>5445</v>
      </c>
      <c r="C7400" s="18" t="s">
        <v>1711</v>
      </c>
      <c r="D7400" s="19">
        <v>26.91</v>
      </c>
    </row>
    <row r="7401" spans="1:4" x14ac:dyDescent="0.25">
      <c r="A7401" s="18">
        <v>101459</v>
      </c>
      <c r="B7401" s="80" t="s">
        <v>5445</v>
      </c>
      <c r="C7401" s="18" t="s">
        <v>5132</v>
      </c>
      <c r="D7401" s="19">
        <v>4622</v>
      </c>
    </row>
    <row r="7402" spans="1:4" x14ac:dyDescent="0.25">
      <c r="A7402" s="18">
        <v>100289</v>
      </c>
      <c r="B7402" s="80" t="s">
        <v>5446</v>
      </c>
      <c r="C7402" s="18" t="s">
        <v>1711</v>
      </c>
      <c r="D7402" s="19">
        <v>26.68</v>
      </c>
    </row>
    <row r="7403" spans="1:4" x14ac:dyDescent="0.25">
      <c r="A7403" s="18">
        <v>101460</v>
      </c>
      <c r="B7403" s="80" t="s">
        <v>5446</v>
      </c>
      <c r="C7403" s="18" t="s">
        <v>5132</v>
      </c>
      <c r="D7403" s="19">
        <v>4618.59</v>
      </c>
    </row>
    <row r="7404" spans="1:4" x14ac:dyDescent="0.25">
      <c r="A7404" s="18">
        <v>105011</v>
      </c>
      <c r="B7404" s="80" t="s">
        <v>5447</v>
      </c>
      <c r="C7404" s="18" t="s">
        <v>37</v>
      </c>
      <c r="D7404" s="19">
        <v>0.57999999999999996</v>
      </c>
    </row>
    <row r="7405" spans="1:4" x14ac:dyDescent="0.25">
      <c r="A7405" s="18">
        <v>99061</v>
      </c>
      <c r="B7405" s="80" t="s">
        <v>5448</v>
      </c>
      <c r="C7405" s="18" t="s">
        <v>30</v>
      </c>
      <c r="D7405" s="19">
        <v>120.25</v>
      </c>
    </row>
    <row r="7406" spans="1:4" x14ac:dyDescent="0.25">
      <c r="A7406" s="18">
        <v>99060</v>
      </c>
      <c r="B7406" s="80" t="s">
        <v>5449</v>
      </c>
      <c r="C7406" s="18" t="s">
        <v>30</v>
      </c>
      <c r="D7406" s="19">
        <v>194.62</v>
      </c>
    </row>
    <row r="7407" spans="1:4" x14ac:dyDescent="0.25">
      <c r="A7407" s="18">
        <v>105008</v>
      </c>
      <c r="B7407" s="80" t="s">
        <v>5450</v>
      </c>
      <c r="C7407" s="18" t="s">
        <v>30</v>
      </c>
      <c r="D7407" s="19">
        <v>0</v>
      </c>
    </row>
    <row r="7408" spans="1:4" ht="26.25" x14ac:dyDescent="0.25">
      <c r="A7408" s="18">
        <v>105009</v>
      </c>
      <c r="B7408" s="80" t="s">
        <v>12768</v>
      </c>
      <c r="C7408" s="18" t="s">
        <v>37</v>
      </c>
      <c r="D7408" s="19">
        <v>80.150000000000006</v>
      </c>
    </row>
    <row r="7409" spans="1:4" ht="26.25" x14ac:dyDescent="0.25">
      <c r="A7409" s="18">
        <v>99059</v>
      </c>
      <c r="B7409" s="80" t="s">
        <v>12769</v>
      </c>
      <c r="C7409" s="18" t="s">
        <v>37</v>
      </c>
      <c r="D7409" s="19">
        <v>65.13</v>
      </c>
    </row>
    <row r="7410" spans="1:4" x14ac:dyDescent="0.25">
      <c r="A7410" s="18">
        <v>105137</v>
      </c>
      <c r="B7410" s="80" t="s">
        <v>5451</v>
      </c>
      <c r="C7410" s="18" t="s">
        <v>37</v>
      </c>
      <c r="D7410" s="19">
        <v>0</v>
      </c>
    </row>
    <row r="7411" spans="1:4" x14ac:dyDescent="0.25">
      <c r="A7411" s="18">
        <v>105136</v>
      </c>
      <c r="B7411" s="80" t="s">
        <v>5452</v>
      </c>
      <c r="C7411" s="18" t="s">
        <v>30</v>
      </c>
      <c r="D7411" s="19">
        <v>0</v>
      </c>
    </row>
    <row r="7412" spans="1:4" x14ac:dyDescent="0.25">
      <c r="A7412" s="18">
        <v>105007</v>
      </c>
      <c r="B7412" s="80" t="s">
        <v>5453</v>
      </c>
      <c r="C7412" s="18" t="s">
        <v>30</v>
      </c>
      <c r="D7412" s="19">
        <v>40.799999999999997</v>
      </c>
    </row>
    <row r="7413" spans="1:4" x14ac:dyDescent="0.25">
      <c r="A7413" s="18">
        <v>99063</v>
      </c>
      <c r="B7413" s="80" t="s">
        <v>5454</v>
      </c>
      <c r="C7413" s="18" t="s">
        <v>37</v>
      </c>
      <c r="D7413" s="19">
        <v>9.74</v>
      </c>
    </row>
    <row r="7414" spans="1:4" x14ac:dyDescent="0.25">
      <c r="A7414" s="18">
        <v>105010</v>
      </c>
      <c r="B7414" s="80" t="s">
        <v>5455</v>
      </c>
      <c r="C7414" s="18" t="s">
        <v>30</v>
      </c>
      <c r="D7414" s="19">
        <v>0</v>
      </c>
    </row>
    <row r="7415" spans="1:4" x14ac:dyDescent="0.25">
      <c r="A7415" s="18">
        <v>99062</v>
      </c>
      <c r="B7415" s="80" t="s">
        <v>5456</v>
      </c>
      <c r="C7415" s="18" t="s">
        <v>30</v>
      </c>
      <c r="D7415" s="19">
        <v>2.19</v>
      </c>
    </row>
    <row r="7416" spans="1:4" x14ac:dyDescent="0.25">
      <c r="A7416" s="18">
        <v>100857</v>
      </c>
      <c r="B7416" s="80" t="s">
        <v>5457</v>
      </c>
      <c r="C7416" s="18" t="s">
        <v>30</v>
      </c>
      <c r="D7416" s="19">
        <v>923.82</v>
      </c>
    </row>
    <row r="7417" spans="1:4" x14ac:dyDescent="0.25">
      <c r="A7417" s="18">
        <v>86905</v>
      </c>
      <c r="B7417" s="80" t="s">
        <v>5458</v>
      </c>
      <c r="C7417" s="18" t="s">
        <v>30</v>
      </c>
      <c r="D7417" s="19">
        <v>707.51</v>
      </c>
    </row>
    <row r="7418" spans="1:4" x14ac:dyDescent="0.25">
      <c r="A7418" s="18">
        <v>86908</v>
      </c>
      <c r="B7418" s="80" t="s">
        <v>5459</v>
      </c>
      <c r="C7418" s="18" t="s">
        <v>30</v>
      </c>
      <c r="D7418" s="19">
        <v>853.88</v>
      </c>
    </row>
    <row r="7419" spans="1:4" x14ac:dyDescent="0.25">
      <c r="A7419" s="18">
        <v>100849</v>
      </c>
      <c r="B7419" s="80" t="s">
        <v>5460</v>
      </c>
      <c r="C7419" s="18" t="s">
        <v>30</v>
      </c>
      <c r="D7419" s="19">
        <v>39.36</v>
      </c>
    </row>
    <row r="7420" spans="1:4" x14ac:dyDescent="0.25">
      <c r="A7420" s="18">
        <v>100851</v>
      </c>
      <c r="B7420" s="80" t="s">
        <v>5461</v>
      </c>
      <c r="C7420" s="18" t="s">
        <v>30</v>
      </c>
      <c r="D7420" s="19">
        <v>77.319999999999993</v>
      </c>
    </row>
    <row r="7421" spans="1:4" x14ac:dyDescent="0.25">
      <c r="A7421" s="18">
        <v>100850</v>
      </c>
      <c r="B7421" s="80" t="s">
        <v>5462</v>
      </c>
      <c r="C7421" s="18" t="s">
        <v>30</v>
      </c>
      <c r="D7421" s="19">
        <v>0</v>
      </c>
    </row>
    <row r="7422" spans="1:4" x14ac:dyDescent="0.25">
      <c r="A7422" s="18">
        <v>86895</v>
      </c>
      <c r="B7422" s="80" t="s">
        <v>5463</v>
      </c>
      <c r="C7422" s="18" t="s">
        <v>30</v>
      </c>
      <c r="D7422" s="19">
        <v>389.61</v>
      </c>
    </row>
    <row r="7423" spans="1:4" x14ac:dyDescent="0.25">
      <c r="A7423" s="18">
        <v>86889</v>
      </c>
      <c r="B7423" s="80" t="s">
        <v>5464</v>
      </c>
      <c r="C7423" s="18" t="s">
        <v>30</v>
      </c>
      <c r="D7423" s="19">
        <v>802.8</v>
      </c>
    </row>
    <row r="7424" spans="1:4" x14ac:dyDescent="0.25">
      <c r="A7424" s="18">
        <v>86899</v>
      </c>
      <c r="B7424" s="80" t="s">
        <v>5465</v>
      </c>
      <c r="C7424" s="18" t="s">
        <v>30</v>
      </c>
      <c r="D7424" s="19">
        <v>413.87</v>
      </c>
    </row>
    <row r="7425" spans="1:4" ht="26.25" x14ac:dyDescent="0.25">
      <c r="A7425" s="18">
        <v>86893</v>
      </c>
      <c r="B7425" s="80" t="s">
        <v>5466</v>
      </c>
      <c r="C7425" s="18" t="s">
        <v>30</v>
      </c>
      <c r="D7425" s="19">
        <v>867.47</v>
      </c>
    </row>
    <row r="7426" spans="1:4" ht="39" x14ac:dyDescent="0.25">
      <c r="A7426" s="18">
        <v>86934</v>
      </c>
      <c r="B7426" s="80" t="s">
        <v>5467</v>
      </c>
      <c r="C7426" s="18" t="s">
        <v>30</v>
      </c>
      <c r="D7426" s="19">
        <v>565.73</v>
      </c>
    </row>
    <row r="7427" spans="1:4" ht="39" x14ac:dyDescent="0.25">
      <c r="A7427" s="18">
        <v>86933</v>
      </c>
      <c r="B7427" s="80" t="s">
        <v>5468</v>
      </c>
      <c r="C7427" s="18" t="s">
        <v>30</v>
      </c>
      <c r="D7427" s="19">
        <v>577.16999999999996</v>
      </c>
    </row>
    <row r="7428" spans="1:4" x14ac:dyDescent="0.25">
      <c r="A7428" s="18">
        <v>86894</v>
      </c>
      <c r="B7428" s="80" t="s">
        <v>5469</v>
      </c>
      <c r="C7428" s="18" t="s">
        <v>30</v>
      </c>
      <c r="D7428" s="19">
        <v>369.76</v>
      </c>
    </row>
    <row r="7429" spans="1:4" ht="39" x14ac:dyDescent="0.25">
      <c r="A7429" s="18">
        <v>93441</v>
      </c>
      <c r="B7429" s="80" t="s">
        <v>12770</v>
      </c>
      <c r="C7429" s="18" t="s">
        <v>30</v>
      </c>
      <c r="D7429" s="19">
        <v>1326.39</v>
      </c>
    </row>
    <row r="7430" spans="1:4" ht="39" x14ac:dyDescent="0.25">
      <c r="A7430" s="18">
        <v>93396</v>
      </c>
      <c r="B7430" s="80" t="s">
        <v>12771</v>
      </c>
      <c r="C7430" s="18" t="s">
        <v>30</v>
      </c>
      <c r="D7430" s="19">
        <v>813.32</v>
      </c>
    </row>
    <row r="7431" spans="1:4" ht="39" x14ac:dyDescent="0.25">
      <c r="A7431" s="18">
        <v>93442</v>
      </c>
      <c r="B7431" s="80" t="s">
        <v>12772</v>
      </c>
      <c r="C7431" s="18" t="s">
        <v>30</v>
      </c>
      <c r="D7431" s="19">
        <v>1759.71</v>
      </c>
    </row>
    <row r="7432" spans="1:4" ht="39" x14ac:dyDescent="0.25">
      <c r="A7432" s="18">
        <v>86947</v>
      </c>
      <c r="B7432" s="80" t="s">
        <v>5470</v>
      </c>
      <c r="C7432" s="18" t="s">
        <v>30</v>
      </c>
      <c r="D7432" s="19">
        <v>1858.01</v>
      </c>
    </row>
    <row r="7433" spans="1:4" x14ac:dyDescent="0.25">
      <c r="A7433" s="18">
        <v>100875</v>
      </c>
      <c r="B7433" s="80" t="s">
        <v>5471</v>
      </c>
      <c r="C7433" s="18" t="s">
        <v>30</v>
      </c>
      <c r="D7433" s="19">
        <v>1577.12</v>
      </c>
    </row>
    <row r="7434" spans="1:4" x14ac:dyDescent="0.25">
      <c r="A7434" s="18">
        <v>100863</v>
      </c>
      <c r="B7434" s="80" t="s">
        <v>5472</v>
      </c>
      <c r="C7434" s="18" t="s">
        <v>30</v>
      </c>
      <c r="D7434" s="19">
        <v>818.91</v>
      </c>
    </row>
    <row r="7435" spans="1:4" x14ac:dyDescent="0.25">
      <c r="A7435" s="18">
        <v>100864</v>
      </c>
      <c r="B7435" s="80" t="s">
        <v>5473</v>
      </c>
      <c r="C7435" s="18" t="s">
        <v>30</v>
      </c>
      <c r="D7435" s="19">
        <v>910.51</v>
      </c>
    </row>
    <row r="7436" spans="1:4" ht="26.25" x14ac:dyDescent="0.25">
      <c r="A7436" s="18">
        <v>100865</v>
      </c>
      <c r="B7436" s="80" t="s">
        <v>5474</v>
      </c>
      <c r="C7436" s="18" t="s">
        <v>30</v>
      </c>
      <c r="D7436" s="19">
        <v>858.58</v>
      </c>
    </row>
    <row r="7437" spans="1:4" ht="26.25" x14ac:dyDescent="0.25">
      <c r="A7437" s="18">
        <v>100866</v>
      </c>
      <c r="B7437" s="80" t="s">
        <v>5475</v>
      </c>
      <c r="C7437" s="18" t="s">
        <v>30</v>
      </c>
      <c r="D7437" s="19">
        <v>405.46</v>
      </c>
    </row>
    <row r="7438" spans="1:4" ht="26.25" x14ac:dyDescent="0.25">
      <c r="A7438" s="18">
        <v>100867</v>
      </c>
      <c r="B7438" s="80" t="s">
        <v>12773</v>
      </c>
      <c r="C7438" s="18" t="s">
        <v>30</v>
      </c>
      <c r="D7438" s="19">
        <v>435.67</v>
      </c>
    </row>
    <row r="7439" spans="1:4" ht="26.25" x14ac:dyDescent="0.25">
      <c r="A7439" s="18">
        <v>100868</v>
      </c>
      <c r="B7439" s="80" t="s">
        <v>12774</v>
      </c>
      <c r="C7439" s="18" t="s">
        <v>30</v>
      </c>
      <c r="D7439" s="19">
        <v>455.77</v>
      </c>
    </row>
    <row r="7440" spans="1:4" ht="26.25" x14ac:dyDescent="0.25">
      <c r="A7440" s="18">
        <v>100869</v>
      </c>
      <c r="B7440" s="80" t="s">
        <v>12775</v>
      </c>
      <c r="C7440" s="18" t="s">
        <v>30</v>
      </c>
      <c r="D7440" s="19">
        <v>471.19</v>
      </c>
    </row>
    <row r="7441" spans="1:4" x14ac:dyDescent="0.25">
      <c r="A7441" s="18">
        <v>100870</v>
      </c>
      <c r="B7441" s="80" t="s">
        <v>12776</v>
      </c>
      <c r="C7441" s="18" t="s">
        <v>30</v>
      </c>
      <c r="D7441" s="19">
        <v>305.58</v>
      </c>
    </row>
    <row r="7442" spans="1:4" x14ac:dyDescent="0.25">
      <c r="A7442" s="18">
        <v>100871</v>
      </c>
      <c r="B7442" s="80" t="s">
        <v>12777</v>
      </c>
      <c r="C7442" s="18" t="s">
        <v>30</v>
      </c>
      <c r="D7442" s="19">
        <v>331</v>
      </c>
    </row>
    <row r="7443" spans="1:4" x14ac:dyDescent="0.25">
      <c r="A7443" s="18">
        <v>100872</v>
      </c>
      <c r="B7443" s="80" t="s">
        <v>12778</v>
      </c>
      <c r="C7443" s="18" t="s">
        <v>30</v>
      </c>
      <c r="D7443" s="19">
        <v>347.22</v>
      </c>
    </row>
    <row r="7444" spans="1:4" x14ac:dyDescent="0.25">
      <c r="A7444" s="18">
        <v>100873</v>
      </c>
      <c r="B7444" s="80" t="s">
        <v>12779</v>
      </c>
      <c r="C7444" s="18" t="s">
        <v>30</v>
      </c>
      <c r="D7444" s="19">
        <v>357.35</v>
      </c>
    </row>
    <row r="7445" spans="1:4" x14ac:dyDescent="0.25">
      <c r="A7445" s="18">
        <v>100860</v>
      </c>
      <c r="B7445" s="80" t="s">
        <v>5476</v>
      </c>
      <c r="C7445" s="18" t="s">
        <v>30</v>
      </c>
      <c r="D7445" s="19">
        <v>106.61</v>
      </c>
    </row>
    <row r="7446" spans="1:4" ht="26.25" x14ac:dyDescent="0.25">
      <c r="A7446" s="18">
        <v>86936</v>
      </c>
      <c r="B7446" s="80" t="s">
        <v>5477</v>
      </c>
      <c r="C7446" s="18" t="s">
        <v>30</v>
      </c>
      <c r="D7446" s="19">
        <v>653.32000000000005</v>
      </c>
    </row>
    <row r="7447" spans="1:4" ht="26.25" x14ac:dyDescent="0.25">
      <c r="A7447" s="18">
        <v>86935</v>
      </c>
      <c r="B7447" s="80" t="s">
        <v>5478</v>
      </c>
      <c r="C7447" s="18" t="s">
        <v>30</v>
      </c>
      <c r="D7447" s="19">
        <v>358.77</v>
      </c>
    </row>
    <row r="7448" spans="1:4" x14ac:dyDescent="0.25">
      <c r="A7448" s="18">
        <v>86901</v>
      </c>
      <c r="B7448" s="80" t="s">
        <v>5479</v>
      </c>
      <c r="C7448" s="18" t="s">
        <v>30</v>
      </c>
      <c r="D7448" s="19">
        <v>167.11</v>
      </c>
    </row>
    <row r="7449" spans="1:4" ht="26.25" x14ac:dyDescent="0.25">
      <c r="A7449" s="18">
        <v>86938</v>
      </c>
      <c r="B7449" s="80" t="s">
        <v>5480</v>
      </c>
      <c r="C7449" s="18" t="s">
        <v>30</v>
      </c>
      <c r="D7449" s="19">
        <v>575.61</v>
      </c>
    </row>
    <row r="7450" spans="1:4" ht="26.25" x14ac:dyDescent="0.25">
      <c r="A7450" s="18">
        <v>86937</v>
      </c>
      <c r="B7450" s="80" t="s">
        <v>5481</v>
      </c>
      <c r="C7450" s="18" t="s">
        <v>30</v>
      </c>
      <c r="D7450" s="19">
        <v>281.06</v>
      </c>
    </row>
    <row r="7451" spans="1:4" x14ac:dyDescent="0.25">
      <c r="A7451" s="18">
        <v>86900</v>
      </c>
      <c r="B7451" s="80" t="s">
        <v>5482</v>
      </c>
      <c r="C7451" s="18" t="s">
        <v>30</v>
      </c>
      <c r="D7451" s="19">
        <v>236.8</v>
      </c>
    </row>
    <row r="7452" spans="1:4" x14ac:dyDescent="0.25">
      <c r="A7452" s="18">
        <v>100852</v>
      </c>
      <c r="B7452" s="80" t="s">
        <v>5483</v>
      </c>
      <c r="C7452" s="18" t="s">
        <v>30</v>
      </c>
      <c r="D7452" s="19">
        <v>259.27999999999997</v>
      </c>
    </row>
    <row r="7453" spans="1:4" x14ac:dyDescent="0.25">
      <c r="A7453" s="18">
        <v>86886</v>
      </c>
      <c r="B7453" s="80" t="s">
        <v>12780</v>
      </c>
      <c r="C7453" s="18" t="s">
        <v>30</v>
      </c>
      <c r="D7453" s="19">
        <v>74.05</v>
      </c>
    </row>
    <row r="7454" spans="1:4" x14ac:dyDescent="0.25">
      <c r="A7454" s="18">
        <v>86887</v>
      </c>
      <c r="B7454" s="80" t="s">
        <v>12781</v>
      </c>
      <c r="C7454" s="18" t="s">
        <v>30</v>
      </c>
      <c r="D7454" s="19">
        <v>80.510000000000005</v>
      </c>
    </row>
    <row r="7455" spans="1:4" x14ac:dyDescent="0.25">
      <c r="A7455" s="18">
        <v>86884</v>
      </c>
      <c r="B7455" s="80" t="s">
        <v>5484</v>
      </c>
      <c r="C7455" s="18" t="s">
        <v>30</v>
      </c>
      <c r="D7455" s="19">
        <v>11.99</v>
      </c>
    </row>
    <row r="7456" spans="1:4" x14ac:dyDescent="0.25">
      <c r="A7456" s="18">
        <v>86885</v>
      </c>
      <c r="B7456" s="80" t="s">
        <v>5485</v>
      </c>
      <c r="C7456" s="18" t="s">
        <v>30</v>
      </c>
      <c r="D7456" s="19">
        <v>13.62</v>
      </c>
    </row>
    <row r="7457" spans="1:4" x14ac:dyDescent="0.25">
      <c r="A7457" s="18">
        <v>95546</v>
      </c>
      <c r="B7457" s="80" t="s">
        <v>5486</v>
      </c>
      <c r="C7457" s="18" t="s">
        <v>30</v>
      </c>
      <c r="D7457" s="19">
        <v>282.58999999999997</v>
      </c>
    </row>
    <row r="7458" spans="1:4" x14ac:dyDescent="0.25">
      <c r="A7458" s="18">
        <v>86902</v>
      </c>
      <c r="B7458" s="80" t="s">
        <v>5487</v>
      </c>
      <c r="C7458" s="18" t="s">
        <v>30</v>
      </c>
      <c r="D7458" s="19">
        <v>336.62</v>
      </c>
    </row>
    <row r="7459" spans="1:4" ht="39" x14ac:dyDescent="0.25">
      <c r="A7459" s="18">
        <v>86939</v>
      </c>
      <c r="B7459" s="80" t="s">
        <v>5488</v>
      </c>
      <c r="C7459" s="18" t="s">
        <v>30</v>
      </c>
      <c r="D7459" s="19">
        <v>503.63</v>
      </c>
    </row>
    <row r="7460" spans="1:4" ht="26.25" x14ac:dyDescent="0.25">
      <c r="A7460" s="18">
        <v>86903</v>
      </c>
      <c r="B7460" s="80" t="s">
        <v>5489</v>
      </c>
      <c r="C7460" s="18" t="s">
        <v>30</v>
      </c>
      <c r="D7460" s="19">
        <v>383.44</v>
      </c>
    </row>
    <row r="7461" spans="1:4" ht="39" x14ac:dyDescent="0.25">
      <c r="A7461" s="18">
        <v>86940</v>
      </c>
      <c r="B7461" s="80" t="s">
        <v>5490</v>
      </c>
      <c r="C7461" s="18" t="s">
        <v>30</v>
      </c>
      <c r="D7461" s="19">
        <v>1660.47</v>
      </c>
    </row>
    <row r="7462" spans="1:4" ht="39" x14ac:dyDescent="0.25">
      <c r="A7462" s="18">
        <v>86941</v>
      </c>
      <c r="B7462" s="80" t="s">
        <v>5491</v>
      </c>
      <c r="C7462" s="18" t="s">
        <v>30</v>
      </c>
      <c r="D7462" s="19">
        <v>1124.3599999999999</v>
      </c>
    </row>
    <row r="7463" spans="1:4" ht="26.25" x14ac:dyDescent="0.25">
      <c r="A7463" s="18">
        <v>86904</v>
      </c>
      <c r="B7463" s="80" t="s">
        <v>5492</v>
      </c>
      <c r="C7463" s="18" t="s">
        <v>30</v>
      </c>
      <c r="D7463" s="19">
        <v>162.27000000000001</v>
      </c>
    </row>
    <row r="7464" spans="1:4" ht="39" x14ac:dyDescent="0.25">
      <c r="A7464" s="18">
        <v>86943</v>
      </c>
      <c r="B7464" s="80" t="s">
        <v>5493</v>
      </c>
      <c r="C7464" s="18" t="s">
        <v>30</v>
      </c>
      <c r="D7464" s="19">
        <v>329.28</v>
      </c>
    </row>
    <row r="7465" spans="1:4" ht="39" x14ac:dyDescent="0.25">
      <c r="A7465" s="18">
        <v>86942</v>
      </c>
      <c r="B7465" s="80" t="s">
        <v>5494</v>
      </c>
      <c r="C7465" s="18" t="s">
        <v>30</v>
      </c>
      <c r="D7465" s="19">
        <v>340.72</v>
      </c>
    </row>
    <row r="7466" spans="1:4" x14ac:dyDescent="0.25">
      <c r="A7466" s="18">
        <v>100856</v>
      </c>
      <c r="B7466" s="80" t="s">
        <v>5495</v>
      </c>
      <c r="C7466" s="18" t="s">
        <v>30</v>
      </c>
      <c r="D7466" s="19">
        <v>65.37</v>
      </c>
    </row>
    <row r="7467" spans="1:4" x14ac:dyDescent="0.25">
      <c r="A7467" s="18">
        <v>100858</v>
      </c>
      <c r="B7467" s="80" t="s">
        <v>5496</v>
      </c>
      <c r="C7467" s="18" t="s">
        <v>30</v>
      </c>
      <c r="D7467" s="19">
        <v>845.84</v>
      </c>
    </row>
    <row r="7468" spans="1:4" ht="26.25" x14ac:dyDescent="0.25">
      <c r="A7468" s="18">
        <v>100859</v>
      </c>
      <c r="B7468" s="80" t="s">
        <v>5497</v>
      </c>
      <c r="C7468" s="18" t="s">
        <v>30</v>
      </c>
      <c r="D7468" s="19">
        <v>1172.46</v>
      </c>
    </row>
    <row r="7469" spans="1:4" x14ac:dyDescent="0.25">
      <c r="A7469" s="18">
        <v>95544</v>
      </c>
      <c r="B7469" s="80" t="s">
        <v>5498</v>
      </c>
      <c r="C7469" s="18" t="s">
        <v>30</v>
      </c>
      <c r="D7469" s="19">
        <v>94.24</v>
      </c>
    </row>
    <row r="7470" spans="1:4" x14ac:dyDescent="0.25">
      <c r="A7470" s="18">
        <v>95543</v>
      </c>
      <c r="B7470" s="80" t="s">
        <v>5499</v>
      </c>
      <c r="C7470" s="18" t="s">
        <v>30</v>
      </c>
      <c r="D7470" s="19">
        <v>121.65</v>
      </c>
    </row>
    <row r="7471" spans="1:4" x14ac:dyDescent="0.25">
      <c r="A7471" s="18">
        <v>95542</v>
      </c>
      <c r="B7471" s="80" t="s">
        <v>5500</v>
      </c>
      <c r="C7471" s="18" t="s">
        <v>30</v>
      </c>
      <c r="D7471" s="19">
        <v>74.77</v>
      </c>
    </row>
    <row r="7472" spans="1:4" x14ac:dyDescent="0.25">
      <c r="A7472" s="18">
        <v>100874</v>
      </c>
      <c r="B7472" s="80" t="s">
        <v>5501</v>
      </c>
      <c r="C7472" s="18" t="s">
        <v>30</v>
      </c>
      <c r="D7472" s="19">
        <v>405.46</v>
      </c>
    </row>
    <row r="7473" spans="1:4" x14ac:dyDescent="0.25">
      <c r="A7473" s="18">
        <v>95545</v>
      </c>
      <c r="B7473" s="80" t="s">
        <v>5502</v>
      </c>
      <c r="C7473" s="18" t="s">
        <v>30</v>
      </c>
      <c r="D7473" s="19">
        <v>92.16</v>
      </c>
    </row>
    <row r="7474" spans="1:4" ht="26.25" x14ac:dyDescent="0.25">
      <c r="A7474" s="18">
        <v>95547</v>
      </c>
      <c r="B7474" s="80" t="s">
        <v>5503</v>
      </c>
      <c r="C7474" s="18" t="s">
        <v>30</v>
      </c>
      <c r="D7474" s="19">
        <v>58.66</v>
      </c>
    </row>
    <row r="7475" spans="1:4" x14ac:dyDescent="0.25">
      <c r="A7475" s="18">
        <v>86883</v>
      </c>
      <c r="B7475" s="80" t="s">
        <v>12782</v>
      </c>
      <c r="C7475" s="18" t="s">
        <v>30</v>
      </c>
      <c r="D7475" s="19">
        <v>13.58</v>
      </c>
    </row>
    <row r="7476" spans="1:4" x14ac:dyDescent="0.25">
      <c r="A7476" s="18">
        <v>86881</v>
      </c>
      <c r="B7476" s="80" t="s">
        <v>5504</v>
      </c>
      <c r="C7476" s="18" t="s">
        <v>30</v>
      </c>
      <c r="D7476" s="19">
        <v>308.13</v>
      </c>
    </row>
    <row r="7477" spans="1:4" x14ac:dyDescent="0.25">
      <c r="A7477" s="18">
        <v>86882</v>
      </c>
      <c r="B7477" s="80" t="s">
        <v>12783</v>
      </c>
      <c r="C7477" s="18" t="s">
        <v>30</v>
      </c>
      <c r="D7477" s="19">
        <v>25.02</v>
      </c>
    </row>
    <row r="7478" spans="1:4" ht="26.25" x14ac:dyDescent="0.25">
      <c r="A7478" s="18">
        <v>100862</v>
      </c>
      <c r="B7478" s="80" t="s">
        <v>5505</v>
      </c>
      <c r="C7478" s="18" t="s">
        <v>30</v>
      </c>
      <c r="D7478" s="19">
        <v>43.29</v>
      </c>
    </row>
    <row r="7479" spans="1:4" ht="26.25" x14ac:dyDescent="0.25">
      <c r="A7479" s="18">
        <v>100861</v>
      </c>
      <c r="B7479" s="80" t="s">
        <v>5506</v>
      </c>
      <c r="C7479" s="18" t="s">
        <v>30</v>
      </c>
      <c r="D7479" s="19">
        <v>39.72</v>
      </c>
    </row>
    <row r="7480" spans="1:4" x14ac:dyDescent="0.25">
      <c r="A7480" s="18">
        <v>86872</v>
      </c>
      <c r="B7480" s="80" t="s">
        <v>5507</v>
      </c>
      <c r="C7480" s="18" t="s">
        <v>30</v>
      </c>
      <c r="D7480" s="19">
        <v>812.48</v>
      </c>
    </row>
    <row r="7481" spans="1:4" ht="26.25" x14ac:dyDescent="0.25">
      <c r="A7481" s="18">
        <v>86919</v>
      </c>
      <c r="B7481" s="80" t="s">
        <v>5508</v>
      </c>
      <c r="C7481" s="18" t="s">
        <v>30</v>
      </c>
      <c r="D7481" s="19">
        <v>1097.5999999999999</v>
      </c>
    </row>
    <row r="7482" spans="1:4" ht="26.25" x14ac:dyDescent="0.25">
      <c r="A7482" s="18">
        <v>86920</v>
      </c>
      <c r="B7482" s="80" t="s">
        <v>5509</v>
      </c>
      <c r="C7482" s="18" t="s">
        <v>30</v>
      </c>
      <c r="D7482" s="19">
        <v>930.93</v>
      </c>
    </row>
    <row r="7483" spans="1:4" ht="26.25" x14ac:dyDescent="0.25">
      <c r="A7483" s="18">
        <v>86921</v>
      </c>
      <c r="B7483" s="80" t="s">
        <v>5510</v>
      </c>
      <c r="C7483" s="18" t="s">
        <v>30</v>
      </c>
      <c r="D7483" s="19">
        <v>862.37</v>
      </c>
    </row>
    <row r="7484" spans="1:4" x14ac:dyDescent="0.25">
      <c r="A7484" s="18">
        <v>86874</v>
      </c>
      <c r="B7484" s="80" t="s">
        <v>5511</v>
      </c>
      <c r="C7484" s="18" t="s">
        <v>30</v>
      </c>
      <c r="D7484" s="19">
        <v>570.33000000000004</v>
      </c>
    </row>
    <row r="7485" spans="1:4" ht="26.25" x14ac:dyDescent="0.25">
      <c r="A7485" s="18">
        <v>86922</v>
      </c>
      <c r="B7485" s="80" t="s">
        <v>5512</v>
      </c>
      <c r="C7485" s="18" t="s">
        <v>30</v>
      </c>
      <c r="D7485" s="19">
        <v>1150</v>
      </c>
    </row>
    <row r="7486" spans="1:4" ht="26.25" x14ac:dyDescent="0.25">
      <c r="A7486" s="18">
        <v>86923</v>
      </c>
      <c r="B7486" s="80" t="s">
        <v>5513</v>
      </c>
      <c r="C7486" s="18" t="s">
        <v>30</v>
      </c>
      <c r="D7486" s="19">
        <v>700.22</v>
      </c>
    </row>
    <row r="7487" spans="1:4" ht="26.25" x14ac:dyDescent="0.25">
      <c r="A7487" s="18">
        <v>86924</v>
      </c>
      <c r="B7487" s="80" t="s">
        <v>5514</v>
      </c>
      <c r="C7487" s="18" t="s">
        <v>30</v>
      </c>
      <c r="D7487" s="19">
        <v>631.66</v>
      </c>
    </row>
    <row r="7488" spans="1:4" x14ac:dyDescent="0.25">
      <c r="A7488" s="18">
        <v>86875</v>
      </c>
      <c r="B7488" s="80" t="s">
        <v>12784</v>
      </c>
      <c r="C7488" s="18" t="s">
        <v>30</v>
      </c>
      <c r="D7488" s="19">
        <v>641.27</v>
      </c>
    </row>
    <row r="7489" spans="1:4" ht="26.25" x14ac:dyDescent="0.25">
      <c r="A7489" s="18">
        <v>86925</v>
      </c>
      <c r="B7489" s="80" t="s">
        <v>5515</v>
      </c>
      <c r="C7489" s="18" t="s">
        <v>30</v>
      </c>
      <c r="D7489" s="19">
        <v>759.72</v>
      </c>
    </row>
    <row r="7490" spans="1:4" ht="26.25" x14ac:dyDescent="0.25">
      <c r="A7490" s="18">
        <v>86926</v>
      </c>
      <c r="B7490" s="80" t="s">
        <v>5516</v>
      </c>
      <c r="C7490" s="18" t="s">
        <v>30</v>
      </c>
      <c r="D7490" s="19">
        <v>691.16</v>
      </c>
    </row>
    <row r="7491" spans="1:4" x14ac:dyDescent="0.25">
      <c r="A7491" s="18">
        <v>86876</v>
      </c>
      <c r="B7491" s="80" t="s">
        <v>5517</v>
      </c>
      <c r="C7491" s="18" t="s">
        <v>30</v>
      </c>
      <c r="D7491" s="19">
        <v>362.08</v>
      </c>
    </row>
    <row r="7492" spans="1:4" ht="26.25" x14ac:dyDescent="0.25">
      <c r="A7492" s="18">
        <v>86929</v>
      </c>
      <c r="B7492" s="80" t="s">
        <v>5518</v>
      </c>
      <c r="C7492" s="18" t="s">
        <v>30</v>
      </c>
      <c r="D7492" s="19">
        <v>480.53</v>
      </c>
    </row>
    <row r="7493" spans="1:4" ht="26.25" x14ac:dyDescent="0.25">
      <c r="A7493" s="18">
        <v>86930</v>
      </c>
      <c r="B7493" s="80" t="s">
        <v>5519</v>
      </c>
      <c r="C7493" s="18" t="s">
        <v>30</v>
      </c>
      <c r="D7493" s="19">
        <v>411.97</v>
      </c>
    </row>
    <row r="7494" spans="1:4" ht="26.25" x14ac:dyDescent="0.25">
      <c r="A7494" s="18">
        <v>86927</v>
      </c>
      <c r="B7494" s="80" t="s">
        <v>5520</v>
      </c>
      <c r="C7494" s="18" t="s">
        <v>30</v>
      </c>
      <c r="D7494" s="19">
        <v>491.97</v>
      </c>
    </row>
    <row r="7495" spans="1:4" ht="26.25" x14ac:dyDescent="0.25">
      <c r="A7495" s="18">
        <v>86928</v>
      </c>
      <c r="B7495" s="80" t="s">
        <v>5521</v>
      </c>
      <c r="C7495" s="18" t="s">
        <v>30</v>
      </c>
      <c r="D7495" s="19">
        <v>423.41</v>
      </c>
    </row>
    <row r="7496" spans="1:4" x14ac:dyDescent="0.25">
      <c r="A7496" s="18">
        <v>86914</v>
      </c>
      <c r="B7496" s="80" t="s">
        <v>5522</v>
      </c>
      <c r="C7496" s="18" t="s">
        <v>30</v>
      </c>
      <c r="D7496" s="19">
        <v>171.17</v>
      </c>
    </row>
    <row r="7497" spans="1:4" x14ac:dyDescent="0.25">
      <c r="A7497" s="18">
        <v>86913</v>
      </c>
      <c r="B7497" s="80" t="s">
        <v>5523</v>
      </c>
      <c r="C7497" s="18" t="s">
        <v>30</v>
      </c>
      <c r="D7497" s="19">
        <v>94.09</v>
      </c>
    </row>
    <row r="7498" spans="1:4" x14ac:dyDescent="0.25">
      <c r="A7498" s="18">
        <v>100853</v>
      </c>
      <c r="B7498" s="80" t="s">
        <v>5524</v>
      </c>
      <c r="C7498" s="18" t="s">
        <v>30</v>
      </c>
      <c r="D7498" s="19">
        <v>599.87</v>
      </c>
    </row>
    <row r="7499" spans="1:4" x14ac:dyDescent="0.25">
      <c r="A7499" s="18">
        <v>100854</v>
      </c>
      <c r="B7499" s="80" t="s">
        <v>5525</v>
      </c>
      <c r="C7499" s="18" t="s">
        <v>30</v>
      </c>
      <c r="D7499" s="19">
        <v>3162.89</v>
      </c>
    </row>
    <row r="7500" spans="1:4" x14ac:dyDescent="0.25">
      <c r="A7500" s="18">
        <v>86915</v>
      </c>
      <c r="B7500" s="80" t="s">
        <v>5526</v>
      </c>
      <c r="C7500" s="18" t="s">
        <v>30</v>
      </c>
      <c r="D7500" s="19">
        <v>251.91</v>
      </c>
    </row>
    <row r="7501" spans="1:4" ht="26.25" x14ac:dyDescent="0.25">
      <c r="A7501" s="18">
        <v>86906</v>
      </c>
      <c r="B7501" s="80" t="s">
        <v>5527</v>
      </c>
      <c r="C7501" s="18" t="s">
        <v>30</v>
      </c>
      <c r="D7501" s="19">
        <v>130.66</v>
      </c>
    </row>
    <row r="7502" spans="1:4" ht="26.25" x14ac:dyDescent="0.25">
      <c r="A7502" s="18">
        <v>86911</v>
      </c>
      <c r="B7502" s="80" t="s">
        <v>5528</v>
      </c>
      <c r="C7502" s="18" t="s">
        <v>30</v>
      </c>
      <c r="D7502" s="19">
        <v>152.83000000000001</v>
      </c>
    </row>
    <row r="7503" spans="1:4" ht="26.25" x14ac:dyDescent="0.25">
      <c r="A7503" s="18">
        <v>86909</v>
      </c>
      <c r="B7503" s="80" t="s">
        <v>5529</v>
      </c>
      <c r="C7503" s="18" t="s">
        <v>30</v>
      </c>
      <c r="D7503" s="19">
        <v>226.93</v>
      </c>
    </row>
    <row r="7504" spans="1:4" ht="26.25" x14ac:dyDescent="0.25">
      <c r="A7504" s="18">
        <v>86910</v>
      </c>
      <c r="B7504" s="80" t="s">
        <v>5530</v>
      </c>
      <c r="C7504" s="18" t="s">
        <v>30</v>
      </c>
      <c r="D7504" s="19">
        <v>224.37</v>
      </c>
    </row>
    <row r="7505" spans="1:4" x14ac:dyDescent="0.25">
      <c r="A7505" s="18">
        <v>86916</v>
      </c>
      <c r="B7505" s="80" t="s">
        <v>5531</v>
      </c>
      <c r="C7505" s="18" t="s">
        <v>30</v>
      </c>
      <c r="D7505" s="19">
        <v>25.53</v>
      </c>
    </row>
    <row r="7506" spans="1:4" x14ac:dyDescent="0.25">
      <c r="A7506" s="18">
        <v>95469</v>
      </c>
      <c r="B7506" s="80" t="s">
        <v>12785</v>
      </c>
      <c r="C7506" s="18" t="s">
        <v>30</v>
      </c>
      <c r="D7506" s="19">
        <v>333.91</v>
      </c>
    </row>
    <row r="7507" spans="1:4" ht="26.25" x14ac:dyDescent="0.25">
      <c r="A7507" s="18">
        <v>95470</v>
      </c>
      <c r="B7507" s="80" t="s">
        <v>5532</v>
      </c>
      <c r="C7507" s="18" t="s">
        <v>30</v>
      </c>
      <c r="D7507" s="19">
        <v>343.33</v>
      </c>
    </row>
    <row r="7508" spans="1:4" ht="26.25" x14ac:dyDescent="0.25">
      <c r="A7508" s="18">
        <v>95471</v>
      </c>
      <c r="B7508" s="80" t="s">
        <v>12786</v>
      </c>
      <c r="C7508" s="18" t="s">
        <v>30</v>
      </c>
      <c r="D7508" s="19">
        <v>883.93</v>
      </c>
    </row>
    <row r="7509" spans="1:4" ht="26.25" x14ac:dyDescent="0.25">
      <c r="A7509" s="18">
        <v>95472</v>
      </c>
      <c r="B7509" s="80" t="s">
        <v>5533</v>
      </c>
      <c r="C7509" s="18" t="s">
        <v>30</v>
      </c>
      <c r="D7509" s="19">
        <v>893.35</v>
      </c>
    </row>
    <row r="7510" spans="1:4" x14ac:dyDescent="0.25">
      <c r="A7510" s="18">
        <v>100848</v>
      </c>
      <c r="B7510" s="80" t="s">
        <v>5534</v>
      </c>
      <c r="C7510" s="18" t="s">
        <v>30</v>
      </c>
      <c r="D7510" s="19">
        <v>631.65</v>
      </c>
    </row>
    <row r="7511" spans="1:4" x14ac:dyDescent="0.25">
      <c r="A7511" s="18">
        <v>86888</v>
      </c>
      <c r="B7511" s="80" t="s">
        <v>5535</v>
      </c>
      <c r="C7511" s="18" t="s">
        <v>30</v>
      </c>
      <c r="D7511" s="19">
        <v>557.29</v>
      </c>
    </row>
    <row r="7512" spans="1:4" ht="26.25" x14ac:dyDescent="0.25">
      <c r="A7512" s="18">
        <v>86932</v>
      </c>
      <c r="B7512" s="80" t="s">
        <v>12787</v>
      </c>
      <c r="C7512" s="18" t="s">
        <v>30</v>
      </c>
      <c r="D7512" s="19">
        <v>637.79999999999995</v>
      </c>
    </row>
    <row r="7513" spans="1:4" ht="26.25" x14ac:dyDescent="0.25">
      <c r="A7513" s="18">
        <v>86931</v>
      </c>
      <c r="B7513" s="80" t="s">
        <v>12788</v>
      </c>
      <c r="C7513" s="18" t="s">
        <v>30</v>
      </c>
      <c r="D7513" s="19">
        <v>570.91</v>
      </c>
    </row>
    <row r="7514" spans="1:4" ht="26.25" x14ac:dyDescent="0.25">
      <c r="A7514" s="18">
        <v>100878</v>
      </c>
      <c r="B7514" s="80" t="s">
        <v>5536</v>
      </c>
      <c r="C7514" s="18" t="s">
        <v>30</v>
      </c>
      <c r="D7514" s="19">
        <v>753.02</v>
      </c>
    </row>
    <row r="7515" spans="1:4" ht="26.25" x14ac:dyDescent="0.25">
      <c r="A7515" s="18">
        <v>86877</v>
      </c>
      <c r="B7515" s="80" t="s">
        <v>5537</v>
      </c>
      <c r="C7515" s="18" t="s">
        <v>30</v>
      </c>
      <c r="D7515" s="19">
        <v>100.37</v>
      </c>
    </row>
    <row r="7516" spans="1:4" x14ac:dyDescent="0.25">
      <c r="A7516" s="18">
        <v>86878</v>
      </c>
      <c r="B7516" s="80" t="s">
        <v>5538</v>
      </c>
      <c r="C7516" s="18" t="s">
        <v>30</v>
      </c>
      <c r="D7516" s="19">
        <v>108.39</v>
      </c>
    </row>
    <row r="7517" spans="1:4" ht="26.25" x14ac:dyDescent="0.25">
      <c r="A7517" s="18">
        <v>86879</v>
      </c>
      <c r="B7517" s="80" t="s">
        <v>5539</v>
      </c>
      <c r="C7517" s="18" t="s">
        <v>30</v>
      </c>
      <c r="D7517" s="19">
        <v>10.78</v>
      </c>
    </row>
    <row r="7518" spans="1:4" ht="26.25" x14ac:dyDescent="0.25">
      <c r="A7518" s="18">
        <v>86880</v>
      </c>
      <c r="B7518" s="80" t="s">
        <v>5540</v>
      </c>
      <c r="C7518" s="18" t="s">
        <v>30</v>
      </c>
      <c r="D7518" s="19">
        <v>29.56</v>
      </c>
    </row>
    <row r="7519" spans="1:4" x14ac:dyDescent="0.25">
      <c r="A7519" s="18">
        <v>101663</v>
      </c>
      <c r="B7519" s="80" t="s">
        <v>5541</v>
      </c>
      <c r="C7519" s="18" t="s">
        <v>30</v>
      </c>
      <c r="D7519" s="19">
        <v>26.25</v>
      </c>
    </row>
    <row r="7520" spans="1:4" x14ac:dyDescent="0.25">
      <c r="A7520" s="18">
        <v>101664</v>
      </c>
      <c r="B7520" s="80" t="s">
        <v>5542</v>
      </c>
      <c r="C7520" s="18" t="s">
        <v>30</v>
      </c>
      <c r="D7520" s="19">
        <v>27.34</v>
      </c>
    </row>
    <row r="7521" spans="1:4" x14ac:dyDescent="0.25">
      <c r="A7521" s="18">
        <v>101665</v>
      </c>
      <c r="B7521" s="80" t="s">
        <v>5543</v>
      </c>
      <c r="C7521" s="18" t="s">
        <v>30</v>
      </c>
      <c r="D7521" s="19">
        <v>32.06</v>
      </c>
    </row>
    <row r="7522" spans="1:4" ht="26.25" x14ac:dyDescent="0.25">
      <c r="A7522" s="18">
        <v>101634</v>
      </c>
      <c r="B7522" s="80" t="s">
        <v>5544</v>
      </c>
      <c r="C7522" s="18" t="s">
        <v>30</v>
      </c>
      <c r="D7522" s="19">
        <v>0</v>
      </c>
    </row>
    <row r="7523" spans="1:4" ht="26.25" x14ac:dyDescent="0.25">
      <c r="A7523" s="18">
        <v>101635</v>
      </c>
      <c r="B7523" s="80" t="s">
        <v>5545</v>
      </c>
      <c r="C7523" s="18" t="s">
        <v>30</v>
      </c>
      <c r="D7523" s="19">
        <v>0</v>
      </c>
    </row>
    <row r="7524" spans="1:4" ht="26.25" x14ac:dyDescent="0.25">
      <c r="A7524" s="18">
        <v>101636</v>
      </c>
      <c r="B7524" s="80" t="s">
        <v>5546</v>
      </c>
      <c r="C7524" s="18" t="s">
        <v>30</v>
      </c>
      <c r="D7524" s="19">
        <v>146.52000000000001</v>
      </c>
    </row>
    <row r="7525" spans="1:4" ht="26.25" x14ac:dyDescent="0.25">
      <c r="A7525" s="18">
        <v>101637</v>
      </c>
      <c r="B7525" s="80" t="s">
        <v>5547</v>
      </c>
      <c r="C7525" s="18" t="s">
        <v>30</v>
      </c>
      <c r="D7525" s="19">
        <v>140.96</v>
      </c>
    </row>
    <row r="7526" spans="1:4" ht="26.25" x14ac:dyDescent="0.25">
      <c r="A7526" s="18">
        <v>101638</v>
      </c>
      <c r="B7526" s="80" t="s">
        <v>5548</v>
      </c>
      <c r="C7526" s="18" t="s">
        <v>30</v>
      </c>
      <c r="D7526" s="19">
        <v>0</v>
      </c>
    </row>
    <row r="7527" spans="1:4" ht="26.25" x14ac:dyDescent="0.25">
      <c r="A7527" s="18">
        <v>101639</v>
      </c>
      <c r="B7527" s="80" t="s">
        <v>5549</v>
      </c>
      <c r="C7527" s="18" t="s">
        <v>30</v>
      </c>
      <c r="D7527" s="19">
        <v>0</v>
      </c>
    </row>
    <row r="7528" spans="1:4" x14ac:dyDescent="0.25">
      <c r="A7528" s="18">
        <v>105919</v>
      </c>
      <c r="B7528" s="80" t="s">
        <v>5550</v>
      </c>
      <c r="C7528" s="18" t="s">
        <v>30</v>
      </c>
      <c r="D7528" s="19">
        <v>0</v>
      </c>
    </row>
    <row r="7529" spans="1:4" x14ac:dyDescent="0.25">
      <c r="A7529" s="18">
        <v>101658</v>
      </c>
      <c r="B7529" s="80" t="s">
        <v>5551</v>
      </c>
      <c r="C7529" s="18" t="s">
        <v>30</v>
      </c>
      <c r="D7529" s="19">
        <v>474.59</v>
      </c>
    </row>
    <row r="7530" spans="1:4" x14ac:dyDescent="0.25">
      <c r="A7530" s="18">
        <v>101659</v>
      </c>
      <c r="B7530" s="80" t="s">
        <v>5552</v>
      </c>
      <c r="C7530" s="18" t="s">
        <v>30</v>
      </c>
      <c r="D7530" s="19">
        <v>539.01</v>
      </c>
    </row>
    <row r="7531" spans="1:4" x14ac:dyDescent="0.25">
      <c r="A7531" s="18">
        <v>101660</v>
      </c>
      <c r="B7531" s="80" t="s">
        <v>5553</v>
      </c>
      <c r="C7531" s="18" t="s">
        <v>30</v>
      </c>
      <c r="D7531" s="19">
        <v>843.14</v>
      </c>
    </row>
    <row r="7532" spans="1:4" x14ac:dyDescent="0.25">
      <c r="A7532" s="18">
        <v>101654</v>
      </c>
      <c r="B7532" s="80" t="s">
        <v>5554</v>
      </c>
      <c r="C7532" s="18" t="s">
        <v>30</v>
      </c>
      <c r="D7532" s="19">
        <v>195.68</v>
      </c>
    </row>
    <row r="7533" spans="1:4" x14ac:dyDescent="0.25">
      <c r="A7533" s="18">
        <v>101655</v>
      </c>
      <c r="B7533" s="80" t="s">
        <v>5555</v>
      </c>
      <c r="C7533" s="18" t="s">
        <v>30</v>
      </c>
      <c r="D7533" s="19">
        <v>296.98</v>
      </c>
    </row>
    <row r="7534" spans="1:4" x14ac:dyDescent="0.25">
      <c r="A7534" s="18">
        <v>101656</v>
      </c>
      <c r="B7534" s="80" t="s">
        <v>5556</v>
      </c>
      <c r="C7534" s="18" t="s">
        <v>30</v>
      </c>
      <c r="D7534" s="19">
        <v>320.62</v>
      </c>
    </row>
    <row r="7535" spans="1:4" x14ac:dyDescent="0.25">
      <c r="A7535" s="18">
        <v>101657</v>
      </c>
      <c r="B7535" s="80" t="s">
        <v>5557</v>
      </c>
      <c r="C7535" s="18" t="s">
        <v>30</v>
      </c>
      <c r="D7535" s="19">
        <v>371</v>
      </c>
    </row>
    <row r="7536" spans="1:4" x14ac:dyDescent="0.25">
      <c r="A7536" s="18">
        <v>105923</v>
      </c>
      <c r="B7536" s="80" t="s">
        <v>5558</v>
      </c>
      <c r="C7536" s="18" t="s">
        <v>30</v>
      </c>
      <c r="D7536" s="19">
        <v>0</v>
      </c>
    </row>
    <row r="7537" spans="1:4" x14ac:dyDescent="0.25">
      <c r="A7537" s="18">
        <v>105921</v>
      </c>
      <c r="B7537" s="80" t="s">
        <v>5559</v>
      </c>
      <c r="C7537" s="18" t="s">
        <v>30</v>
      </c>
      <c r="D7537" s="19">
        <v>0</v>
      </c>
    </row>
    <row r="7538" spans="1:4" x14ac:dyDescent="0.25">
      <c r="A7538" s="18">
        <v>105920</v>
      </c>
      <c r="B7538" s="80" t="s">
        <v>5560</v>
      </c>
      <c r="C7538" s="18" t="s">
        <v>30</v>
      </c>
      <c r="D7538" s="19">
        <v>0</v>
      </c>
    </row>
    <row r="7539" spans="1:4" x14ac:dyDescent="0.25">
      <c r="A7539" s="18">
        <v>105922</v>
      </c>
      <c r="B7539" s="80" t="s">
        <v>5561</v>
      </c>
      <c r="C7539" s="18" t="s">
        <v>30</v>
      </c>
      <c r="D7539" s="19">
        <v>0</v>
      </c>
    </row>
    <row r="7540" spans="1:4" x14ac:dyDescent="0.25">
      <c r="A7540" s="18">
        <v>101632</v>
      </c>
      <c r="B7540" s="80" t="s">
        <v>5562</v>
      </c>
      <c r="C7540" s="18" t="s">
        <v>30</v>
      </c>
      <c r="D7540" s="19">
        <v>32.94</v>
      </c>
    </row>
    <row r="7541" spans="1:4" ht="26.25" x14ac:dyDescent="0.25">
      <c r="A7541" s="18">
        <v>101661</v>
      </c>
      <c r="B7541" s="80" t="s">
        <v>5563</v>
      </c>
      <c r="C7541" s="18" t="s">
        <v>30</v>
      </c>
      <c r="D7541" s="19">
        <v>135.24</v>
      </c>
    </row>
    <row r="7542" spans="1:4" x14ac:dyDescent="0.25">
      <c r="A7542" s="18">
        <v>105924</v>
      </c>
      <c r="B7542" s="80" t="s">
        <v>5564</v>
      </c>
      <c r="C7542" s="18" t="s">
        <v>30</v>
      </c>
      <c r="D7542" s="19">
        <v>13.58</v>
      </c>
    </row>
    <row r="7543" spans="1:4" x14ac:dyDescent="0.25">
      <c r="A7543" s="18">
        <v>101651</v>
      </c>
      <c r="B7543" s="80" t="s">
        <v>5565</v>
      </c>
      <c r="C7543" s="18" t="s">
        <v>30</v>
      </c>
      <c r="D7543" s="19">
        <v>66.69</v>
      </c>
    </row>
    <row r="7544" spans="1:4" x14ac:dyDescent="0.25">
      <c r="A7544" s="18">
        <v>101630</v>
      </c>
      <c r="B7544" s="80" t="s">
        <v>5566</v>
      </c>
      <c r="C7544" s="18" t="s">
        <v>30</v>
      </c>
      <c r="D7544" s="19">
        <v>77.86</v>
      </c>
    </row>
    <row r="7545" spans="1:4" ht="26.25" x14ac:dyDescent="0.25">
      <c r="A7545" s="18">
        <v>101633</v>
      </c>
      <c r="B7545" s="80" t="s">
        <v>5567</v>
      </c>
      <c r="C7545" s="18" t="s">
        <v>30</v>
      </c>
      <c r="D7545" s="19">
        <v>97.03</v>
      </c>
    </row>
    <row r="7546" spans="1:4" ht="39" x14ac:dyDescent="0.25">
      <c r="A7546" s="18">
        <v>104219</v>
      </c>
      <c r="B7546" s="80" t="s">
        <v>5568</v>
      </c>
      <c r="C7546" s="18" t="s">
        <v>28</v>
      </c>
      <c r="D7546" s="19">
        <v>88.64</v>
      </c>
    </row>
    <row r="7547" spans="1:4" ht="39" x14ac:dyDescent="0.25">
      <c r="A7547" s="18">
        <v>104223</v>
      </c>
      <c r="B7547" s="80" t="s">
        <v>5569</v>
      </c>
      <c r="C7547" s="18" t="s">
        <v>28</v>
      </c>
      <c r="D7547" s="19">
        <v>116.15</v>
      </c>
    </row>
    <row r="7548" spans="1:4" ht="39" x14ac:dyDescent="0.25">
      <c r="A7548" s="18">
        <v>104227</v>
      </c>
      <c r="B7548" s="80" t="s">
        <v>5570</v>
      </c>
      <c r="C7548" s="18" t="s">
        <v>28</v>
      </c>
      <c r="D7548" s="19">
        <v>135.29</v>
      </c>
    </row>
    <row r="7549" spans="1:4" ht="39" x14ac:dyDescent="0.25">
      <c r="A7549" s="18">
        <v>104231</v>
      </c>
      <c r="B7549" s="80" t="s">
        <v>5571</v>
      </c>
      <c r="C7549" s="18" t="s">
        <v>28</v>
      </c>
      <c r="D7549" s="19">
        <v>149.13999999999999</v>
      </c>
    </row>
    <row r="7550" spans="1:4" ht="39" x14ac:dyDescent="0.25">
      <c r="A7550" s="18">
        <v>104235</v>
      </c>
      <c r="B7550" s="80" t="s">
        <v>5572</v>
      </c>
      <c r="C7550" s="18" t="s">
        <v>28</v>
      </c>
      <c r="D7550" s="19">
        <v>73.31</v>
      </c>
    </row>
    <row r="7551" spans="1:4" ht="39" x14ac:dyDescent="0.25">
      <c r="A7551" s="18">
        <v>104239</v>
      </c>
      <c r="B7551" s="80" t="s">
        <v>5573</v>
      </c>
      <c r="C7551" s="18" t="s">
        <v>28</v>
      </c>
      <c r="D7551" s="19">
        <v>99.63</v>
      </c>
    </row>
    <row r="7552" spans="1:4" ht="39" x14ac:dyDescent="0.25">
      <c r="A7552" s="18">
        <v>104243</v>
      </c>
      <c r="B7552" s="80" t="s">
        <v>5574</v>
      </c>
      <c r="C7552" s="18" t="s">
        <v>28</v>
      </c>
      <c r="D7552" s="19">
        <v>117.52</v>
      </c>
    </row>
    <row r="7553" spans="1:4" ht="39" x14ac:dyDescent="0.25">
      <c r="A7553" s="18">
        <v>104247</v>
      </c>
      <c r="B7553" s="80" t="s">
        <v>5575</v>
      </c>
      <c r="C7553" s="18" t="s">
        <v>28</v>
      </c>
      <c r="D7553" s="19">
        <v>125.8</v>
      </c>
    </row>
    <row r="7554" spans="1:4" ht="39" x14ac:dyDescent="0.25">
      <c r="A7554" s="18">
        <v>87795</v>
      </c>
      <c r="B7554" s="80" t="s">
        <v>5576</v>
      </c>
      <c r="C7554" s="18" t="s">
        <v>28</v>
      </c>
      <c r="D7554" s="19">
        <v>75.66</v>
      </c>
    </row>
    <row r="7555" spans="1:4" ht="39" x14ac:dyDescent="0.25">
      <c r="A7555" s="18">
        <v>87800</v>
      </c>
      <c r="B7555" s="80" t="s">
        <v>5577</v>
      </c>
      <c r="C7555" s="18" t="s">
        <v>28</v>
      </c>
      <c r="D7555" s="19">
        <v>103.02</v>
      </c>
    </row>
    <row r="7556" spans="1:4" ht="39" x14ac:dyDescent="0.25">
      <c r="A7556" s="18">
        <v>87804</v>
      </c>
      <c r="B7556" s="80" t="s">
        <v>5578</v>
      </c>
      <c r="C7556" s="18" t="s">
        <v>28</v>
      </c>
      <c r="D7556" s="19">
        <v>120.91</v>
      </c>
    </row>
    <row r="7557" spans="1:4" ht="39" x14ac:dyDescent="0.25">
      <c r="A7557" s="18">
        <v>87808</v>
      </c>
      <c r="B7557" s="80" t="s">
        <v>5579</v>
      </c>
      <c r="C7557" s="18" t="s">
        <v>28</v>
      </c>
      <c r="D7557" s="19">
        <v>129.08000000000001</v>
      </c>
    </row>
    <row r="7558" spans="1:4" ht="39" x14ac:dyDescent="0.25">
      <c r="A7558" s="18">
        <v>87778</v>
      </c>
      <c r="B7558" s="80" t="s">
        <v>5580</v>
      </c>
      <c r="C7558" s="18" t="s">
        <v>28</v>
      </c>
      <c r="D7558" s="19">
        <v>92.47</v>
      </c>
    </row>
    <row r="7559" spans="1:4" ht="39" x14ac:dyDescent="0.25">
      <c r="A7559" s="18">
        <v>87783</v>
      </c>
      <c r="B7559" s="80" t="s">
        <v>5581</v>
      </c>
      <c r="C7559" s="18" t="s">
        <v>28</v>
      </c>
      <c r="D7559" s="19">
        <v>121.13</v>
      </c>
    </row>
    <row r="7560" spans="1:4" ht="39" x14ac:dyDescent="0.25">
      <c r="A7560" s="18">
        <v>87787</v>
      </c>
      <c r="B7560" s="80" t="s">
        <v>5582</v>
      </c>
      <c r="C7560" s="18" t="s">
        <v>28</v>
      </c>
      <c r="D7560" s="19">
        <v>140.27000000000001</v>
      </c>
    </row>
    <row r="7561" spans="1:4" ht="39" x14ac:dyDescent="0.25">
      <c r="A7561" s="18">
        <v>87791</v>
      </c>
      <c r="B7561" s="80" t="s">
        <v>5583</v>
      </c>
      <c r="C7561" s="18" t="s">
        <v>28</v>
      </c>
      <c r="D7561" s="19">
        <v>154.62</v>
      </c>
    </row>
    <row r="7562" spans="1:4" ht="39" x14ac:dyDescent="0.25">
      <c r="A7562" s="18">
        <v>87832</v>
      </c>
      <c r="B7562" s="80" t="s">
        <v>5584</v>
      </c>
      <c r="C7562" s="18" t="s">
        <v>28</v>
      </c>
      <c r="D7562" s="19">
        <v>145.76</v>
      </c>
    </row>
    <row r="7563" spans="1:4" ht="39" x14ac:dyDescent="0.25">
      <c r="A7563" s="18">
        <v>87812</v>
      </c>
      <c r="B7563" s="80" t="s">
        <v>5585</v>
      </c>
      <c r="C7563" s="18" t="s">
        <v>28</v>
      </c>
      <c r="D7563" s="19">
        <v>112.84</v>
      </c>
    </row>
    <row r="7564" spans="1:4" ht="39" x14ac:dyDescent="0.25">
      <c r="A7564" s="18">
        <v>87816</v>
      </c>
      <c r="B7564" s="80" t="s">
        <v>5586</v>
      </c>
      <c r="C7564" s="18" t="s">
        <v>28</v>
      </c>
      <c r="D7564" s="19">
        <v>140.25</v>
      </c>
    </row>
    <row r="7565" spans="1:4" ht="39" x14ac:dyDescent="0.25">
      <c r="A7565" s="18">
        <v>87820</v>
      </c>
      <c r="B7565" s="80" t="s">
        <v>5587</v>
      </c>
      <c r="C7565" s="18" t="s">
        <v>28</v>
      </c>
      <c r="D7565" s="19">
        <v>158.13999999999999</v>
      </c>
    </row>
    <row r="7566" spans="1:4" ht="39" x14ac:dyDescent="0.25">
      <c r="A7566" s="18">
        <v>87824</v>
      </c>
      <c r="B7566" s="80" t="s">
        <v>5588</v>
      </c>
      <c r="C7566" s="18" t="s">
        <v>28</v>
      </c>
      <c r="D7566" s="19">
        <v>183.39</v>
      </c>
    </row>
    <row r="7567" spans="1:4" ht="39" x14ac:dyDescent="0.25">
      <c r="A7567" s="18">
        <v>87828</v>
      </c>
      <c r="B7567" s="80" t="s">
        <v>5589</v>
      </c>
      <c r="C7567" s="18" t="s">
        <v>28</v>
      </c>
      <c r="D7567" s="19">
        <v>115.84</v>
      </c>
    </row>
    <row r="7568" spans="1:4" ht="39" x14ac:dyDescent="0.25">
      <c r="A7568" s="18">
        <v>104251</v>
      </c>
      <c r="B7568" s="80" t="s">
        <v>5590</v>
      </c>
      <c r="C7568" s="18" t="s">
        <v>28</v>
      </c>
      <c r="D7568" s="19">
        <v>105.95</v>
      </c>
    </row>
    <row r="7569" spans="1:4" ht="39" x14ac:dyDescent="0.25">
      <c r="A7569" s="18">
        <v>104255</v>
      </c>
      <c r="B7569" s="80" t="s">
        <v>5591</v>
      </c>
      <c r="C7569" s="18" t="s">
        <v>28</v>
      </c>
      <c r="D7569" s="19">
        <v>132.27000000000001</v>
      </c>
    </row>
    <row r="7570" spans="1:4" ht="39" x14ac:dyDescent="0.25">
      <c r="A7570" s="18">
        <v>104259</v>
      </c>
      <c r="B7570" s="80" t="s">
        <v>5592</v>
      </c>
      <c r="C7570" s="18" t="s">
        <v>28</v>
      </c>
      <c r="D7570" s="19">
        <v>150.16</v>
      </c>
    </row>
    <row r="7571" spans="1:4" ht="39" x14ac:dyDescent="0.25">
      <c r="A7571" s="18">
        <v>104263</v>
      </c>
      <c r="B7571" s="80" t="s">
        <v>5593</v>
      </c>
      <c r="C7571" s="18" t="s">
        <v>28</v>
      </c>
      <c r="D7571" s="19">
        <v>173.54</v>
      </c>
    </row>
    <row r="7572" spans="1:4" ht="26.25" x14ac:dyDescent="0.25">
      <c r="A7572" s="18">
        <v>87794</v>
      </c>
      <c r="B7572" s="80" t="s">
        <v>5594</v>
      </c>
      <c r="C7572" s="18" t="s">
        <v>28</v>
      </c>
      <c r="D7572" s="19">
        <v>47.22</v>
      </c>
    </row>
    <row r="7573" spans="1:4" ht="26.25" x14ac:dyDescent="0.25">
      <c r="A7573" s="18">
        <v>87799</v>
      </c>
      <c r="B7573" s="80" t="s">
        <v>5595</v>
      </c>
      <c r="C7573" s="18" t="s">
        <v>28</v>
      </c>
      <c r="D7573" s="19">
        <v>65.150000000000006</v>
      </c>
    </row>
    <row r="7574" spans="1:4" ht="26.25" x14ac:dyDescent="0.25">
      <c r="A7574" s="18">
        <v>87803</v>
      </c>
      <c r="B7574" s="80" t="s">
        <v>5596</v>
      </c>
      <c r="C7574" s="18" t="s">
        <v>28</v>
      </c>
      <c r="D7574" s="19">
        <v>72.63</v>
      </c>
    </row>
    <row r="7575" spans="1:4" ht="26.25" x14ac:dyDescent="0.25">
      <c r="A7575" s="18">
        <v>87807</v>
      </c>
      <c r="B7575" s="80" t="s">
        <v>5597</v>
      </c>
      <c r="C7575" s="18" t="s">
        <v>28</v>
      </c>
      <c r="D7575" s="19">
        <v>79.400000000000006</v>
      </c>
    </row>
    <row r="7576" spans="1:4" ht="26.25" x14ac:dyDescent="0.25">
      <c r="A7576" s="18">
        <v>104218</v>
      </c>
      <c r="B7576" s="80" t="s">
        <v>5598</v>
      </c>
      <c r="C7576" s="18" t="s">
        <v>28</v>
      </c>
      <c r="D7576" s="19">
        <v>58.93</v>
      </c>
    </row>
    <row r="7577" spans="1:4" ht="26.25" x14ac:dyDescent="0.25">
      <c r="A7577" s="18">
        <v>87777</v>
      </c>
      <c r="B7577" s="80" t="s">
        <v>5599</v>
      </c>
      <c r="C7577" s="18" t="s">
        <v>28</v>
      </c>
      <c r="D7577" s="19">
        <v>63.19</v>
      </c>
    </row>
    <row r="7578" spans="1:4" ht="26.25" x14ac:dyDescent="0.25">
      <c r="A7578" s="18">
        <v>104222</v>
      </c>
      <c r="B7578" s="80" t="s">
        <v>5600</v>
      </c>
      <c r="C7578" s="18" t="s">
        <v>28</v>
      </c>
      <c r="D7578" s="19">
        <v>76.13</v>
      </c>
    </row>
    <row r="7579" spans="1:4" ht="26.25" x14ac:dyDescent="0.25">
      <c r="A7579" s="18">
        <v>87781</v>
      </c>
      <c r="B7579" s="80" t="s">
        <v>5601</v>
      </c>
      <c r="C7579" s="18" t="s">
        <v>28</v>
      </c>
      <c r="D7579" s="19">
        <v>81.599999999999994</v>
      </c>
    </row>
    <row r="7580" spans="1:4" ht="26.25" x14ac:dyDescent="0.25">
      <c r="A7580" s="18">
        <v>104226</v>
      </c>
      <c r="B7580" s="80" t="s">
        <v>5602</v>
      </c>
      <c r="C7580" s="18" t="s">
        <v>28</v>
      </c>
      <c r="D7580" s="19">
        <v>84.14</v>
      </c>
    </row>
    <row r="7581" spans="1:4" ht="26.25" x14ac:dyDescent="0.25">
      <c r="A7581" s="18">
        <v>87786</v>
      </c>
      <c r="B7581" s="80" t="s">
        <v>5603</v>
      </c>
      <c r="C7581" s="18" t="s">
        <v>28</v>
      </c>
      <c r="D7581" s="19">
        <v>89.61</v>
      </c>
    </row>
    <row r="7582" spans="1:4" ht="26.25" x14ac:dyDescent="0.25">
      <c r="A7582" s="18">
        <v>104230</v>
      </c>
      <c r="B7582" s="80" t="s">
        <v>5604</v>
      </c>
      <c r="C7582" s="18" t="s">
        <v>28</v>
      </c>
      <c r="D7582" s="19">
        <v>98.62</v>
      </c>
    </row>
    <row r="7583" spans="1:4" ht="26.25" x14ac:dyDescent="0.25">
      <c r="A7583" s="18">
        <v>104234</v>
      </c>
      <c r="B7583" s="80" t="s">
        <v>5605</v>
      </c>
      <c r="C7583" s="18" t="s">
        <v>28</v>
      </c>
      <c r="D7583" s="19">
        <v>44.7</v>
      </c>
    </row>
    <row r="7584" spans="1:4" ht="26.25" x14ac:dyDescent="0.25">
      <c r="A7584" s="18">
        <v>104238</v>
      </c>
      <c r="B7584" s="80" t="s">
        <v>5606</v>
      </c>
      <c r="C7584" s="18" t="s">
        <v>28</v>
      </c>
      <c r="D7584" s="19">
        <v>61.43</v>
      </c>
    </row>
    <row r="7585" spans="1:4" ht="26.25" x14ac:dyDescent="0.25">
      <c r="A7585" s="18">
        <v>104242</v>
      </c>
      <c r="B7585" s="80" t="s">
        <v>5607</v>
      </c>
      <c r="C7585" s="18" t="s">
        <v>28</v>
      </c>
      <c r="D7585" s="19">
        <v>68.91</v>
      </c>
    </row>
    <row r="7586" spans="1:4" ht="26.25" x14ac:dyDescent="0.25">
      <c r="A7586" s="18">
        <v>104246</v>
      </c>
      <c r="B7586" s="80" t="s">
        <v>5608</v>
      </c>
      <c r="C7586" s="18" t="s">
        <v>28</v>
      </c>
      <c r="D7586" s="19">
        <v>75.3</v>
      </c>
    </row>
    <row r="7587" spans="1:4" ht="26.25" x14ac:dyDescent="0.25">
      <c r="A7587" s="18">
        <v>104250</v>
      </c>
      <c r="B7587" s="80" t="s">
        <v>5609</v>
      </c>
      <c r="C7587" s="18" t="s">
        <v>28</v>
      </c>
      <c r="D7587" s="19">
        <v>80.790000000000006</v>
      </c>
    </row>
    <row r="7588" spans="1:4" ht="26.25" x14ac:dyDescent="0.25">
      <c r="A7588" s="18">
        <v>87811</v>
      </c>
      <c r="B7588" s="80" t="s">
        <v>5610</v>
      </c>
      <c r="C7588" s="18" t="s">
        <v>28</v>
      </c>
      <c r="D7588" s="19">
        <v>88.45</v>
      </c>
    </row>
    <row r="7589" spans="1:4" ht="26.25" x14ac:dyDescent="0.25">
      <c r="A7589" s="18">
        <v>104254</v>
      </c>
      <c r="B7589" s="80" t="s">
        <v>5611</v>
      </c>
      <c r="C7589" s="18" t="s">
        <v>28</v>
      </c>
      <c r="D7589" s="19">
        <v>97.53</v>
      </c>
    </row>
    <row r="7590" spans="1:4" ht="26.25" x14ac:dyDescent="0.25">
      <c r="A7590" s="18">
        <v>87815</v>
      </c>
      <c r="B7590" s="80" t="s">
        <v>5612</v>
      </c>
      <c r="C7590" s="18" t="s">
        <v>28</v>
      </c>
      <c r="D7590" s="19">
        <v>106.39</v>
      </c>
    </row>
    <row r="7591" spans="1:4" ht="26.25" x14ac:dyDescent="0.25">
      <c r="A7591" s="18">
        <v>104258</v>
      </c>
      <c r="B7591" s="80" t="s">
        <v>5613</v>
      </c>
      <c r="C7591" s="18" t="s">
        <v>28</v>
      </c>
      <c r="D7591" s="19">
        <v>105.01</v>
      </c>
    </row>
    <row r="7592" spans="1:4" ht="26.25" x14ac:dyDescent="0.25">
      <c r="A7592" s="18">
        <v>87819</v>
      </c>
      <c r="B7592" s="80" t="s">
        <v>5614</v>
      </c>
      <c r="C7592" s="18" t="s">
        <v>28</v>
      </c>
      <c r="D7592" s="19">
        <v>113.87</v>
      </c>
    </row>
    <row r="7593" spans="1:4" ht="26.25" x14ac:dyDescent="0.25">
      <c r="A7593" s="18">
        <v>104262</v>
      </c>
      <c r="B7593" s="80" t="s">
        <v>5615</v>
      </c>
      <c r="C7593" s="18" t="s">
        <v>28</v>
      </c>
      <c r="D7593" s="19">
        <v>134.91</v>
      </c>
    </row>
    <row r="7594" spans="1:4" ht="39" x14ac:dyDescent="0.25">
      <c r="A7594" s="18">
        <v>87823</v>
      </c>
      <c r="B7594" s="80" t="s">
        <v>5616</v>
      </c>
      <c r="C7594" s="18" t="s">
        <v>28</v>
      </c>
      <c r="D7594" s="19">
        <v>146.99</v>
      </c>
    </row>
    <row r="7595" spans="1:4" ht="26.25" x14ac:dyDescent="0.25">
      <c r="A7595" s="18">
        <v>87827</v>
      </c>
      <c r="B7595" s="80" t="s">
        <v>5617</v>
      </c>
      <c r="C7595" s="18" t="s">
        <v>28</v>
      </c>
      <c r="D7595" s="19">
        <v>83.59</v>
      </c>
    </row>
    <row r="7596" spans="1:4" ht="26.25" x14ac:dyDescent="0.25">
      <c r="A7596" s="18">
        <v>87831</v>
      </c>
      <c r="B7596" s="80" t="s">
        <v>5618</v>
      </c>
      <c r="C7596" s="18" t="s">
        <v>28</v>
      </c>
      <c r="D7596" s="19">
        <v>101.64</v>
      </c>
    </row>
    <row r="7597" spans="1:4" ht="39" x14ac:dyDescent="0.25">
      <c r="A7597" s="18">
        <v>104220</v>
      </c>
      <c r="B7597" s="80" t="s">
        <v>5619</v>
      </c>
      <c r="C7597" s="18" t="s">
        <v>28</v>
      </c>
      <c r="D7597" s="19">
        <v>59.03</v>
      </c>
    </row>
    <row r="7598" spans="1:4" ht="39" x14ac:dyDescent="0.25">
      <c r="A7598" s="18">
        <v>104203</v>
      </c>
      <c r="B7598" s="80" t="s">
        <v>5620</v>
      </c>
      <c r="C7598" s="18" t="s">
        <v>28</v>
      </c>
      <c r="D7598" s="19">
        <v>63.49</v>
      </c>
    </row>
    <row r="7599" spans="1:4" ht="39" x14ac:dyDescent="0.25">
      <c r="A7599" s="18">
        <v>104224</v>
      </c>
      <c r="B7599" s="80" t="s">
        <v>5621</v>
      </c>
      <c r="C7599" s="18" t="s">
        <v>28</v>
      </c>
      <c r="D7599" s="19">
        <v>76.260000000000005</v>
      </c>
    </row>
    <row r="7600" spans="1:4" ht="39" x14ac:dyDescent="0.25">
      <c r="A7600" s="18">
        <v>104204</v>
      </c>
      <c r="B7600" s="80" t="s">
        <v>5622</v>
      </c>
      <c r="C7600" s="18" t="s">
        <v>28</v>
      </c>
      <c r="D7600" s="19">
        <v>82.05</v>
      </c>
    </row>
    <row r="7601" spans="1:4" ht="39" x14ac:dyDescent="0.25">
      <c r="A7601" s="18">
        <v>104228</v>
      </c>
      <c r="B7601" s="80" t="s">
        <v>5623</v>
      </c>
      <c r="C7601" s="18" t="s">
        <v>28</v>
      </c>
      <c r="D7601" s="19">
        <v>83.74</v>
      </c>
    </row>
    <row r="7602" spans="1:4" ht="39" x14ac:dyDescent="0.25">
      <c r="A7602" s="18">
        <v>104205</v>
      </c>
      <c r="B7602" s="80" t="s">
        <v>5624</v>
      </c>
      <c r="C7602" s="18" t="s">
        <v>28</v>
      </c>
      <c r="D7602" s="19">
        <v>89.54</v>
      </c>
    </row>
    <row r="7603" spans="1:4" ht="39" x14ac:dyDescent="0.25">
      <c r="A7603" s="18">
        <v>104232</v>
      </c>
      <c r="B7603" s="80" t="s">
        <v>5625</v>
      </c>
      <c r="C7603" s="18" t="s">
        <v>28</v>
      </c>
      <c r="D7603" s="19">
        <v>92.54</v>
      </c>
    </row>
    <row r="7604" spans="1:4" ht="39" x14ac:dyDescent="0.25">
      <c r="A7604" s="18">
        <v>104206</v>
      </c>
      <c r="B7604" s="80" t="s">
        <v>5626</v>
      </c>
      <c r="C7604" s="18" t="s">
        <v>28</v>
      </c>
      <c r="D7604" s="19">
        <v>98.91</v>
      </c>
    </row>
    <row r="7605" spans="1:4" ht="39" x14ac:dyDescent="0.25">
      <c r="A7605" s="18">
        <v>104236</v>
      </c>
      <c r="B7605" s="80" t="s">
        <v>5627</v>
      </c>
      <c r="C7605" s="18" t="s">
        <v>28</v>
      </c>
      <c r="D7605" s="19">
        <v>44.17</v>
      </c>
    </row>
    <row r="7606" spans="1:4" ht="39" x14ac:dyDescent="0.25">
      <c r="A7606" s="18">
        <v>104207</v>
      </c>
      <c r="B7606" s="80" t="s">
        <v>5628</v>
      </c>
      <c r="C7606" s="18" t="s">
        <v>28</v>
      </c>
      <c r="D7606" s="19">
        <v>46.91</v>
      </c>
    </row>
    <row r="7607" spans="1:4" ht="39" x14ac:dyDescent="0.25">
      <c r="A7607" s="18">
        <v>104240</v>
      </c>
      <c r="B7607" s="80" t="s">
        <v>5629</v>
      </c>
      <c r="C7607" s="18" t="s">
        <v>28</v>
      </c>
      <c r="D7607" s="19">
        <v>61.03</v>
      </c>
    </row>
    <row r="7608" spans="1:4" ht="39" x14ac:dyDescent="0.25">
      <c r="A7608" s="18">
        <v>104208</v>
      </c>
      <c r="B7608" s="80" t="s">
        <v>5630</v>
      </c>
      <c r="C7608" s="18" t="s">
        <v>28</v>
      </c>
      <c r="D7608" s="19">
        <v>64.98</v>
      </c>
    </row>
    <row r="7609" spans="1:4" ht="39" x14ac:dyDescent="0.25">
      <c r="A7609" s="18">
        <v>104244</v>
      </c>
      <c r="B7609" s="80" t="s">
        <v>5631</v>
      </c>
      <c r="C7609" s="18" t="s">
        <v>28</v>
      </c>
      <c r="D7609" s="19">
        <v>68.069999999999993</v>
      </c>
    </row>
    <row r="7610" spans="1:4" ht="39" x14ac:dyDescent="0.25">
      <c r="A7610" s="18">
        <v>104209</v>
      </c>
      <c r="B7610" s="80" t="s">
        <v>5632</v>
      </c>
      <c r="C7610" s="18" t="s">
        <v>28</v>
      </c>
      <c r="D7610" s="19">
        <v>72.02</v>
      </c>
    </row>
    <row r="7611" spans="1:4" ht="39" x14ac:dyDescent="0.25">
      <c r="A7611" s="18">
        <v>104248</v>
      </c>
      <c r="B7611" s="80" t="s">
        <v>5633</v>
      </c>
      <c r="C7611" s="18" t="s">
        <v>28</v>
      </c>
      <c r="D7611" s="19">
        <v>70.83</v>
      </c>
    </row>
    <row r="7612" spans="1:4" ht="39" x14ac:dyDescent="0.25">
      <c r="A7612" s="18">
        <v>104210</v>
      </c>
      <c r="B7612" s="80" t="s">
        <v>5634</v>
      </c>
      <c r="C7612" s="18" t="s">
        <v>28</v>
      </c>
      <c r="D7612" s="19">
        <v>74.64</v>
      </c>
    </row>
    <row r="7613" spans="1:4" ht="39" x14ac:dyDescent="0.25">
      <c r="A7613" s="18">
        <v>104252</v>
      </c>
      <c r="B7613" s="80" t="s">
        <v>5635</v>
      </c>
      <c r="C7613" s="18" t="s">
        <v>28</v>
      </c>
      <c r="D7613" s="19">
        <v>82.62</v>
      </c>
    </row>
    <row r="7614" spans="1:4" ht="39" x14ac:dyDescent="0.25">
      <c r="A7614" s="18">
        <v>104211</v>
      </c>
      <c r="B7614" s="80" t="s">
        <v>5636</v>
      </c>
      <c r="C7614" s="18" t="s">
        <v>28</v>
      </c>
      <c r="D7614" s="19">
        <v>90.64</v>
      </c>
    </row>
    <row r="7615" spans="1:4" ht="39" x14ac:dyDescent="0.25">
      <c r="A7615" s="18">
        <v>104212</v>
      </c>
      <c r="B7615" s="80" t="s">
        <v>5637</v>
      </c>
      <c r="C7615" s="18" t="s">
        <v>28</v>
      </c>
      <c r="D7615" s="19">
        <v>108.77</v>
      </c>
    </row>
    <row r="7616" spans="1:4" ht="39" x14ac:dyDescent="0.25">
      <c r="A7616" s="18">
        <v>104213</v>
      </c>
      <c r="B7616" s="80" t="s">
        <v>5638</v>
      </c>
      <c r="C7616" s="18" t="s">
        <v>28</v>
      </c>
      <c r="D7616" s="19">
        <v>115.81</v>
      </c>
    </row>
    <row r="7617" spans="1:4" ht="39" x14ac:dyDescent="0.25">
      <c r="A7617" s="18">
        <v>104214</v>
      </c>
      <c r="B7617" s="80" t="s">
        <v>5639</v>
      </c>
      <c r="C7617" s="18" t="s">
        <v>28</v>
      </c>
      <c r="D7617" s="19">
        <v>138.31</v>
      </c>
    </row>
    <row r="7618" spans="1:4" ht="39" x14ac:dyDescent="0.25">
      <c r="A7618" s="18">
        <v>104215</v>
      </c>
      <c r="B7618" s="80" t="s">
        <v>12789</v>
      </c>
      <c r="C7618" s="18" t="s">
        <v>28</v>
      </c>
      <c r="D7618" s="19">
        <v>84.58</v>
      </c>
    </row>
    <row r="7619" spans="1:4" ht="39" x14ac:dyDescent="0.25">
      <c r="A7619" s="18">
        <v>104216</v>
      </c>
      <c r="B7619" s="80" t="s">
        <v>5640</v>
      </c>
      <c r="C7619" s="18" t="s">
        <v>28</v>
      </c>
      <c r="D7619" s="19">
        <v>102.46</v>
      </c>
    </row>
    <row r="7620" spans="1:4" ht="39" x14ac:dyDescent="0.25">
      <c r="A7620" s="18">
        <v>104217</v>
      </c>
      <c r="B7620" s="80" t="s">
        <v>5641</v>
      </c>
      <c r="C7620" s="18" t="s">
        <v>28</v>
      </c>
      <c r="D7620" s="19">
        <v>55.36</v>
      </c>
    </row>
    <row r="7621" spans="1:4" ht="39" x14ac:dyDescent="0.25">
      <c r="A7621" s="18">
        <v>104221</v>
      </c>
      <c r="B7621" s="80" t="s">
        <v>5642</v>
      </c>
      <c r="C7621" s="18" t="s">
        <v>28</v>
      </c>
      <c r="D7621" s="19">
        <v>71.34</v>
      </c>
    </row>
    <row r="7622" spans="1:4" ht="39" x14ac:dyDescent="0.25">
      <c r="A7622" s="18">
        <v>104225</v>
      </c>
      <c r="B7622" s="80" t="s">
        <v>5643</v>
      </c>
      <c r="C7622" s="18" t="s">
        <v>28</v>
      </c>
      <c r="D7622" s="19">
        <v>78.13</v>
      </c>
    </row>
    <row r="7623" spans="1:4" ht="39" x14ac:dyDescent="0.25">
      <c r="A7623" s="18">
        <v>104229</v>
      </c>
      <c r="B7623" s="80" t="s">
        <v>5644</v>
      </c>
      <c r="C7623" s="18" t="s">
        <v>28</v>
      </c>
      <c r="D7623" s="19">
        <v>92</v>
      </c>
    </row>
    <row r="7624" spans="1:4" ht="39" x14ac:dyDescent="0.25">
      <c r="A7624" s="18">
        <v>104233</v>
      </c>
      <c r="B7624" s="80" t="s">
        <v>5645</v>
      </c>
      <c r="C7624" s="18" t="s">
        <v>28</v>
      </c>
      <c r="D7624" s="19">
        <v>41.36</v>
      </c>
    </row>
    <row r="7625" spans="1:4" ht="39" x14ac:dyDescent="0.25">
      <c r="A7625" s="18">
        <v>104237</v>
      </c>
      <c r="B7625" s="80" t="s">
        <v>5646</v>
      </c>
      <c r="C7625" s="18" t="s">
        <v>28</v>
      </c>
      <c r="D7625" s="19">
        <v>56.95</v>
      </c>
    </row>
    <row r="7626" spans="1:4" ht="39" x14ac:dyDescent="0.25">
      <c r="A7626" s="18">
        <v>104241</v>
      </c>
      <c r="B7626" s="80" t="s">
        <v>5647</v>
      </c>
      <c r="C7626" s="18" t="s">
        <v>28</v>
      </c>
      <c r="D7626" s="19">
        <v>63.3</v>
      </c>
    </row>
    <row r="7627" spans="1:4" ht="39" x14ac:dyDescent="0.25">
      <c r="A7627" s="18">
        <v>104245</v>
      </c>
      <c r="B7627" s="80" t="s">
        <v>5648</v>
      </c>
      <c r="C7627" s="18" t="s">
        <v>28</v>
      </c>
      <c r="D7627" s="19">
        <v>69.11</v>
      </c>
    </row>
    <row r="7628" spans="1:4" ht="39" x14ac:dyDescent="0.25">
      <c r="A7628" s="18">
        <v>104249</v>
      </c>
      <c r="B7628" s="80" t="s">
        <v>5649</v>
      </c>
      <c r="C7628" s="18" t="s">
        <v>28</v>
      </c>
      <c r="D7628" s="19">
        <v>77.45</v>
      </c>
    </row>
    <row r="7629" spans="1:4" ht="39" x14ac:dyDescent="0.25">
      <c r="A7629" s="18">
        <v>104253</v>
      </c>
      <c r="B7629" s="80" t="s">
        <v>5650</v>
      </c>
      <c r="C7629" s="18" t="s">
        <v>28</v>
      </c>
      <c r="D7629" s="19">
        <v>93.05</v>
      </c>
    </row>
    <row r="7630" spans="1:4" ht="39" x14ac:dyDescent="0.25">
      <c r="A7630" s="18">
        <v>104256</v>
      </c>
      <c r="B7630" s="80" t="s">
        <v>5651</v>
      </c>
      <c r="C7630" s="18" t="s">
        <v>28</v>
      </c>
      <c r="D7630" s="19">
        <v>99.48</v>
      </c>
    </row>
    <row r="7631" spans="1:4" ht="39" x14ac:dyDescent="0.25">
      <c r="A7631" s="18">
        <v>104260</v>
      </c>
      <c r="B7631" s="80" t="s">
        <v>5652</v>
      </c>
      <c r="C7631" s="18" t="s">
        <v>28</v>
      </c>
      <c r="D7631" s="19">
        <v>106.52</v>
      </c>
    </row>
    <row r="7632" spans="1:4" ht="39" x14ac:dyDescent="0.25">
      <c r="A7632" s="18">
        <v>104264</v>
      </c>
      <c r="B7632" s="80" t="s">
        <v>5653</v>
      </c>
      <c r="C7632" s="18" t="s">
        <v>28</v>
      </c>
      <c r="D7632" s="19">
        <v>126.85</v>
      </c>
    </row>
    <row r="7633" spans="1:4" ht="26.25" x14ac:dyDescent="0.25">
      <c r="A7633" s="18">
        <v>87792</v>
      </c>
      <c r="B7633" s="80" t="s">
        <v>5654</v>
      </c>
      <c r="C7633" s="18" t="s">
        <v>28</v>
      </c>
      <c r="D7633" s="19">
        <v>43.88</v>
      </c>
    </row>
    <row r="7634" spans="1:4" ht="26.25" x14ac:dyDescent="0.25">
      <c r="A7634" s="18">
        <v>87797</v>
      </c>
      <c r="B7634" s="80" t="s">
        <v>5655</v>
      </c>
      <c r="C7634" s="18" t="s">
        <v>28</v>
      </c>
      <c r="D7634" s="19">
        <v>60.67</v>
      </c>
    </row>
    <row r="7635" spans="1:4" ht="26.25" x14ac:dyDescent="0.25">
      <c r="A7635" s="18">
        <v>87801</v>
      </c>
      <c r="B7635" s="80" t="s">
        <v>5656</v>
      </c>
      <c r="C7635" s="18" t="s">
        <v>28</v>
      </c>
      <c r="D7635" s="19">
        <v>67.02</v>
      </c>
    </row>
    <row r="7636" spans="1:4" ht="39" x14ac:dyDescent="0.25">
      <c r="A7636" s="18">
        <v>87805</v>
      </c>
      <c r="B7636" s="80" t="s">
        <v>5657</v>
      </c>
      <c r="C7636" s="18" t="s">
        <v>28</v>
      </c>
      <c r="D7636" s="19">
        <v>73.209999999999994</v>
      </c>
    </row>
    <row r="7637" spans="1:4" ht="26.25" x14ac:dyDescent="0.25">
      <c r="A7637" s="18">
        <v>87775</v>
      </c>
      <c r="B7637" s="80" t="s">
        <v>5658</v>
      </c>
      <c r="C7637" s="18" t="s">
        <v>28</v>
      </c>
      <c r="D7637" s="19">
        <v>59.62</v>
      </c>
    </row>
    <row r="7638" spans="1:4" ht="26.25" x14ac:dyDescent="0.25">
      <c r="A7638" s="18">
        <v>87779</v>
      </c>
      <c r="B7638" s="80" t="s">
        <v>5659</v>
      </c>
      <c r="C7638" s="18" t="s">
        <v>28</v>
      </c>
      <c r="D7638" s="19">
        <v>76.81</v>
      </c>
    </row>
    <row r="7639" spans="1:4" ht="26.25" x14ac:dyDescent="0.25">
      <c r="A7639" s="18">
        <v>87784</v>
      </c>
      <c r="B7639" s="80" t="s">
        <v>5660</v>
      </c>
      <c r="C7639" s="18" t="s">
        <v>28</v>
      </c>
      <c r="D7639" s="19">
        <v>83.6</v>
      </c>
    </row>
    <row r="7640" spans="1:4" ht="26.25" x14ac:dyDescent="0.25">
      <c r="A7640" s="18">
        <v>87788</v>
      </c>
      <c r="B7640" s="80" t="s">
        <v>5661</v>
      </c>
      <c r="C7640" s="18" t="s">
        <v>28</v>
      </c>
      <c r="D7640" s="19">
        <v>98.78</v>
      </c>
    </row>
    <row r="7641" spans="1:4" ht="39" x14ac:dyDescent="0.25">
      <c r="A7641" s="18">
        <v>87809</v>
      </c>
      <c r="B7641" s="80" t="s">
        <v>5662</v>
      </c>
      <c r="C7641" s="18" t="s">
        <v>28</v>
      </c>
      <c r="D7641" s="19">
        <v>85.11</v>
      </c>
    </row>
    <row r="7642" spans="1:4" ht="39" x14ac:dyDescent="0.25">
      <c r="A7642" s="18">
        <v>87813</v>
      </c>
      <c r="B7642" s="80" t="s">
        <v>5663</v>
      </c>
      <c r="C7642" s="18" t="s">
        <v>28</v>
      </c>
      <c r="D7642" s="19">
        <v>101.91</v>
      </c>
    </row>
    <row r="7643" spans="1:4" ht="39" x14ac:dyDescent="0.25">
      <c r="A7643" s="18">
        <v>104257</v>
      </c>
      <c r="B7643" s="80" t="s">
        <v>5664</v>
      </c>
      <c r="C7643" s="18" t="s">
        <v>28</v>
      </c>
      <c r="D7643" s="19">
        <v>99.4</v>
      </c>
    </row>
    <row r="7644" spans="1:4" ht="39" x14ac:dyDescent="0.25">
      <c r="A7644" s="18">
        <v>87817</v>
      </c>
      <c r="B7644" s="80" t="s">
        <v>5665</v>
      </c>
      <c r="C7644" s="18" t="s">
        <v>28</v>
      </c>
      <c r="D7644" s="19">
        <v>108.26</v>
      </c>
    </row>
    <row r="7645" spans="1:4" ht="39" x14ac:dyDescent="0.25">
      <c r="A7645" s="18">
        <v>104261</v>
      </c>
      <c r="B7645" s="80" t="s">
        <v>5666</v>
      </c>
      <c r="C7645" s="18" t="s">
        <v>28</v>
      </c>
      <c r="D7645" s="19">
        <v>128.72</v>
      </c>
    </row>
    <row r="7646" spans="1:4" ht="39" x14ac:dyDescent="0.25">
      <c r="A7646" s="18">
        <v>87821</v>
      </c>
      <c r="B7646" s="80" t="s">
        <v>5667</v>
      </c>
      <c r="C7646" s="18" t="s">
        <v>28</v>
      </c>
      <c r="D7646" s="19">
        <v>140.80000000000001</v>
      </c>
    </row>
    <row r="7647" spans="1:4" ht="39" x14ac:dyDescent="0.25">
      <c r="A7647" s="18">
        <v>87825</v>
      </c>
      <c r="B7647" s="80" t="s">
        <v>5668</v>
      </c>
      <c r="C7647" s="18" t="s">
        <v>28</v>
      </c>
      <c r="D7647" s="19">
        <v>79.5</v>
      </c>
    </row>
    <row r="7648" spans="1:4" ht="39" x14ac:dyDescent="0.25">
      <c r="A7648" s="18">
        <v>87829</v>
      </c>
      <c r="B7648" s="80" t="s">
        <v>5669</v>
      </c>
      <c r="C7648" s="18" t="s">
        <v>28</v>
      </c>
      <c r="D7648" s="19">
        <v>96.17</v>
      </c>
    </row>
    <row r="7649" spans="1:4" ht="26.25" x14ac:dyDescent="0.25">
      <c r="A7649" s="18">
        <v>87557</v>
      </c>
      <c r="B7649" s="80" t="s">
        <v>5670</v>
      </c>
      <c r="C7649" s="18" t="s">
        <v>28</v>
      </c>
      <c r="D7649" s="19">
        <v>44.5</v>
      </c>
    </row>
    <row r="7650" spans="1:4" ht="26.25" x14ac:dyDescent="0.25">
      <c r="A7650" s="18">
        <v>87539</v>
      </c>
      <c r="B7650" s="80" t="s">
        <v>5671</v>
      </c>
      <c r="C7650" s="18" t="s">
        <v>28</v>
      </c>
      <c r="D7650" s="19">
        <v>67.260000000000005</v>
      </c>
    </row>
    <row r="7651" spans="1:4" ht="26.25" x14ac:dyDescent="0.25">
      <c r="A7651" s="18">
        <v>104972</v>
      </c>
      <c r="B7651" s="80" t="s">
        <v>5672</v>
      </c>
      <c r="C7651" s="18" t="s">
        <v>28</v>
      </c>
      <c r="D7651" s="19">
        <v>37.229999999999997</v>
      </c>
    </row>
    <row r="7652" spans="1:4" ht="26.25" x14ac:dyDescent="0.25">
      <c r="A7652" s="18">
        <v>104954</v>
      </c>
      <c r="B7652" s="80" t="s">
        <v>5673</v>
      </c>
      <c r="C7652" s="18" t="s">
        <v>28</v>
      </c>
      <c r="D7652" s="19">
        <v>51.59</v>
      </c>
    </row>
    <row r="7653" spans="1:4" ht="26.25" x14ac:dyDescent="0.25">
      <c r="A7653" s="18">
        <v>104976</v>
      </c>
      <c r="B7653" s="80" t="s">
        <v>5674</v>
      </c>
      <c r="C7653" s="18" t="s">
        <v>28</v>
      </c>
      <c r="D7653" s="19">
        <v>32.89</v>
      </c>
    </row>
    <row r="7654" spans="1:4" ht="26.25" x14ac:dyDescent="0.25">
      <c r="A7654" s="18">
        <v>104966</v>
      </c>
      <c r="B7654" s="80" t="s">
        <v>5675</v>
      </c>
      <c r="C7654" s="18" t="s">
        <v>28</v>
      </c>
      <c r="D7654" s="19">
        <v>47.25</v>
      </c>
    </row>
    <row r="7655" spans="1:4" ht="26.25" x14ac:dyDescent="0.25">
      <c r="A7655" s="18">
        <v>104968</v>
      </c>
      <c r="B7655" s="80" t="s">
        <v>5676</v>
      </c>
      <c r="C7655" s="18" t="s">
        <v>28</v>
      </c>
      <c r="D7655" s="19">
        <v>44.52</v>
      </c>
    </row>
    <row r="7656" spans="1:4" ht="26.25" x14ac:dyDescent="0.25">
      <c r="A7656" s="18">
        <v>104962</v>
      </c>
      <c r="B7656" s="80" t="s">
        <v>5677</v>
      </c>
      <c r="C7656" s="18" t="s">
        <v>28</v>
      </c>
      <c r="D7656" s="19">
        <v>58.87</v>
      </c>
    </row>
    <row r="7657" spans="1:4" ht="26.25" x14ac:dyDescent="0.25">
      <c r="A7657" s="18">
        <v>87550</v>
      </c>
      <c r="B7657" s="80" t="s">
        <v>5678</v>
      </c>
      <c r="C7657" s="18" t="s">
        <v>28</v>
      </c>
      <c r="D7657" s="19">
        <v>29.18</v>
      </c>
    </row>
    <row r="7658" spans="1:4" ht="26.25" x14ac:dyDescent="0.25">
      <c r="A7658" s="18">
        <v>87532</v>
      </c>
      <c r="B7658" s="80" t="s">
        <v>5679</v>
      </c>
      <c r="C7658" s="18" t="s">
        <v>28</v>
      </c>
      <c r="D7658" s="19">
        <v>41.36</v>
      </c>
    </row>
    <row r="7659" spans="1:4" ht="26.25" x14ac:dyDescent="0.25">
      <c r="A7659" s="18">
        <v>87554</v>
      </c>
      <c r="B7659" s="80" t="s">
        <v>5680</v>
      </c>
      <c r="C7659" s="18" t="s">
        <v>28</v>
      </c>
      <c r="D7659" s="19">
        <v>26.38</v>
      </c>
    </row>
    <row r="7660" spans="1:4" ht="26.25" x14ac:dyDescent="0.25">
      <c r="A7660" s="18">
        <v>87536</v>
      </c>
      <c r="B7660" s="80" t="s">
        <v>5681</v>
      </c>
      <c r="C7660" s="18" t="s">
        <v>28</v>
      </c>
      <c r="D7660" s="19">
        <v>38.56</v>
      </c>
    </row>
    <row r="7661" spans="1:4" ht="26.25" x14ac:dyDescent="0.25">
      <c r="A7661" s="18">
        <v>87528</v>
      </c>
      <c r="B7661" s="80" t="s">
        <v>5682</v>
      </c>
      <c r="C7661" s="18" t="s">
        <v>28</v>
      </c>
      <c r="D7661" s="19">
        <v>46.06</v>
      </c>
    </row>
    <row r="7662" spans="1:4" ht="26.25" x14ac:dyDescent="0.25">
      <c r="A7662" s="18">
        <v>87546</v>
      </c>
      <c r="B7662" s="80" t="s">
        <v>5683</v>
      </c>
      <c r="C7662" s="18" t="s">
        <v>28</v>
      </c>
      <c r="D7662" s="19">
        <v>33.880000000000003</v>
      </c>
    </row>
    <row r="7663" spans="1:4" ht="26.25" x14ac:dyDescent="0.25">
      <c r="A7663" s="18">
        <v>104971</v>
      </c>
      <c r="B7663" s="80" t="s">
        <v>5684</v>
      </c>
      <c r="C7663" s="18" t="s">
        <v>28</v>
      </c>
      <c r="D7663" s="19">
        <v>35.020000000000003</v>
      </c>
    </row>
    <row r="7664" spans="1:4" ht="26.25" x14ac:dyDescent="0.25">
      <c r="A7664" s="18">
        <v>104965</v>
      </c>
      <c r="B7664" s="80" t="s">
        <v>5685</v>
      </c>
      <c r="C7664" s="18" t="s">
        <v>28</v>
      </c>
      <c r="D7664" s="19">
        <v>48.13</v>
      </c>
    </row>
    <row r="7665" spans="1:4" ht="26.25" x14ac:dyDescent="0.25">
      <c r="A7665" s="18">
        <v>104975</v>
      </c>
      <c r="B7665" s="80" t="s">
        <v>5686</v>
      </c>
      <c r="C7665" s="18" t="s">
        <v>28</v>
      </c>
      <c r="D7665" s="19">
        <v>30.68</v>
      </c>
    </row>
    <row r="7666" spans="1:4" ht="26.25" x14ac:dyDescent="0.25">
      <c r="A7666" s="18">
        <v>104957</v>
      </c>
      <c r="B7666" s="80" t="s">
        <v>5687</v>
      </c>
      <c r="C7666" s="18" t="s">
        <v>28</v>
      </c>
      <c r="D7666" s="19">
        <v>43.79</v>
      </c>
    </row>
    <row r="7667" spans="1:4" ht="26.25" x14ac:dyDescent="0.25">
      <c r="A7667" s="18">
        <v>104967</v>
      </c>
      <c r="B7667" s="80" t="s">
        <v>5688</v>
      </c>
      <c r="C7667" s="18" t="s">
        <v>28</v>
      </c>
      <c r="D7667" s="19">
        <v>42.31</v>
      </c>
    </row>
    <row r="7668" spans="1:4" ht="26.25" x14ac:dyDescent="0.25">
      <c r="A7668" s="18">
        <v>104961</v>
      </c>
      <c r="B7668" s="80" t="s">
        <v>5689</v>
      </c>
      <c r="C7668" s="18" t="s">
        <v>28</v>
      </c>
      <c r="D7668" s="19">
        <v>55.41</v>
      </c>
    </row>
    <row r="7669" spans="1:4" ht="26.25" x14ac:dyDescent="0.25">
      <c r="A7669" s="18">
        <v>87549</v>
      </c>
      <c r="B7669" s="80" t="s">
        <v>5690</v>
      </c>
      <c r="C7669" s="18" t="s">
        <v>28</v>
      </c>
      <c r="D7669" s="19">
        <v>26.97</v>
      </c>
    </row>
    <row r="7670" spans="1:4" ht="26.25" x14ac:dyDescent="0.25">
      <c r="A7670" s="18">
        <v>87531</v>
      </c>
      <c r="B7670" s="80" t="s">
        <v>5691</v>
      </c>
      <c r="C7670" s="18" t="s">
        <v>28</v>
      </c>
      <c r="D7670" s="19">
        <v>37.9</v>
      </c>
    </row>
    <row r="7671" spans="1:4" ht="26.25" x14ac:dyDescent="0.25">
      <c r="A7671" s="18">
        <v>87553</v>
      </c>
      <c r="B7671" s="80" t="s">
        <v>5692</v>
      </c>
      <c r="C7671" s="18" t="s">
        <v>28</v>
      </c>
      <c r="D7671" s="19">
        <v>24.17</v>
      </c>
    </row>
    <row r="7672" spans="1:4" ht="26.25" x14ac:dyDescent="0.25">
      <c r="A7672" s="18">
        <v>87535</v>
      </c>
      <c r="B7672" s="80" t="s">
        <v>5693</v>
      </c>
      <c r="C7672" s="18" t="s">
        <v>28</v>
      </c>
      <c r="D7672" s="19">
        <v>35.1</v>
      </c>
    </row>
    <row r="7673" spans="1:4" ht="26.25" x14ac:dyDescent="0.25">
      <c r="A7673" s="18">
        <v>87527</v>
      </c>
      <c r="B7673" s="80" t="s">
        <v>5694</v>
      </c>
      <c r="C7673" s="18" t="s">
        <v>28</v>
      </c>
      <c r="D7673" s="19">
        <v>42.6</v>
      </c>
    </row>
    <row r="7674" spans="1:4" ht="26.25" x14ac:dyDescent="0.25">
      <c r="A7674" s="18">
        <v>87545</v>
      </c>
      <c r="B7674" s="80" t="s">
        <v>5695</v>
      </c>
      <c r="C7674" s="18" t="s">
        <v>28</v>
      </c>
      <c r="D7674" s="19">
        <v>31.67</v>
      </c>
    </row>
    <row r="7675" spans="1:4" ht="26.25" x14ac:dyDescent="0.25">
      <c r="A7675" s="18">
        <v>104960</v>
      </c>
      <c r="B7675" s="80" t="s">
        <v>5696</v>
      </c>
      <c r="C7675" s="18" t="s">
        <v>28</v>
      </c>
      <c r="D7675" s="19">
        <v>42.86</v>
      </c>
    </row>
    <row r="7676" spans="1:4" ht="26.25" x14ac:dyDescent="0.25">
      <c r="A7676" s="18">
        <v>87561</v>
      </c>
      <c r="B7676" s="80" t="s">
        <v>5697</v>
      </c>
      <c r="C7676" s="18" t="s">
        <v>28</v>
      </c>
      <c r="D7676" s="19">
        <v>43.9</v>
      </c>
    </row>
    <row r="7677" spans="1:4" ht="26.25" x14ac:dyDescent="0.25">
      <c r="A7677" s="18">
        <v>104953</v>
      </c>
      <c r="B7677" s="80" t="s">
        <v>5698</v>
      </c>
      <c r="C7677" s="18" t="s">
        <v>28</v>
      </c>
      <c r="D7677" s="19">
        <v>65.61</v>
      </c>
    </row>
    <row r="7678" spans="1:4" ht="26.25" x14ac:dyDescent="0.25">
      <c r="A7678" s="18">
        <v>87543</v>
      </c>
      <c r="B7678" s="80" t="s">
        <v>5699</v>
      </c>
      <c r="C7678" s="18" t="s">
        <v>28</v>
      </c>
      <c r="D7678" s="19">
        <v>25.77</v>
      </c>
    </row>
    <row r="7679" spans="1:4" ht="26.25" x14ac:dyDescent="0.25">
      <c r="A7679" s="18">
        <v>104959</v>
      </c>
      <c r="B7679" s="80" t="s">
        <v>5700</v>
      </c>
      <c r="C7679" s="18" t="s">
        <v>28</v>
      </c>
      <c r="D7679" s="19">
        <v>27.07</v>
      </c>
    </row>
    <row r="7680" spans="1:4" ht="26.25" x14ac:dyDescent="0.25">
      <c r="A7680" s="18">
        <v>104958</v>
      </c>
      <c r="B7680" s="80" t="s">
        <v>5701</v>
      </c>
      <c r="C7680" s="18" t="s">
        <v>28</v>
      </c>
      <c r="D7680" s="19">
        <v>24.86</v>
      </c>
    </row>
    <row r="7681" spans="1:4" ht="26.25" x14ac:dyDescent="0.25">
      <c r="A7681" s="18">
        <v>104970</v>
      </c>
      <c r="B7681" s="80" t="s">
        <v>5702</v>
      </c>
      <c r="C7681" s="18" t="s">
        <v>28</v>
      </c>
      <c r="D7681" s="19">
        <v>39.340000000000003</v>
      </c>
    </row>
    <row r="7682" spans="1:4" ht="26.25" x14ac:dyDescent="0.25">
      <c r="A7682" s="18">
        <v>104964</v>
      </c>
      <c r="B7682" s="80" t="s">
        <v>5703</v>
      </c>
      <c r="C7682" s="18" t="s">
        <v>28</v>
      </c>
      <c r="D7682" s="19">
        <v>53.69</v>
      </c>
    </row>
    <row r="7683" spans="1:4" ht="26.25" x14ac:dyDescent="0.25">
      <c r="A7683" s="18">
        <v>104956</v>
      </c>
      <c r="B7683" s="80" t="s">
        <v>5704</v>
      </c>
      <c r="C7683" s="18" t="s">
        <v>28</v>
      </c>
      <c r="D7683" s="19">
        <v>48.34</v>
      </c>
    </row>
    <row r="7684" spans="1:4" ht="26.25" x14ac:dyDescent="0.25">
      <c r="A7684" s="18">
        <v>104974</v>
      </c>
      <c r="B7684" s="80" t="s">
        <v>5705</v>
      </c>
      <c r="C7684" s="18" t="s">
        <v>28</v>
      </c>
      <c r="D7684" s="19">
        <v>33.979999999999997</v>
      </c>
    </row>
    <row r="7685" spans="1:4" ht="26.25" x14ac:dyDescent="0.25">
      <c r="A7685" s="18">
        <v>87548</v>
      </c>
      <c r="B7685" s="80" t="s">
        <v>5706</v>
      </c>
      <c r="C7685" s="18" t="s">
        <v>28</v>
      </c>
      <c r="D7685" s="19">
        <v>30.54</v>
      </c>
    </row>
    <row r="7686" spans="1:4" ht="26.25" x14ac:dyDescent="0.25">
      <c r="A7686" s="18">
        <v>87530</v>
      </c>
      <c r="B7686" s="80" t="s">
        <v>5707</v>
      </c>
      <c r="C7686" s="18" t="s">
        <v>28</v>
      </c>
      <c r="D7686" s="19">
        <v>42.72</v>
      </c>
    </row>
    <row r="7687" spans="1:4" ht="26.25" x14ac:dyDescent="0.25">
      <c r="A7687" s="18">
        <v>104952</v>
      </c>
      <c r="B7687" s="80" t="s">
        <v>5708</v>
      </c>
      <c r="C7687" s="18" t="s">
        <v>28</v>
      </c>
      <c r="D7687" s="19">
        <v>39.26</v>
      </c>
    </row>
    <row r="7688" spans="1:4" ht="26.25" x14ac:dyDescent="0.25">
      <c r="A7688" s="18">
        <v>104969</v>
      </c>
      <c r="B7688" s="80" t="s">
        <v>5709</v>
      </c>
      <c r="C7688" s="18" t="s">
        <v>28</v>
      </c>
      <c r="D7688" s="19">
        <v>37.130000000000003</v>
      </c>
    </row>
    <row r="7689" spans="1:4" ht="26.25" x14ac:dyDescent="0.25">
      <c r="A7689" s="18">
        <v>104963</v>
      </c>
      <c r="B7689" s="80" t="s">
        <v>5710</v>
      </c>
      <c r="C7689" s="18" t="s">
        <v>28</v>
      </c>
      <c r="D7689" s="19">
        <v>50.23</v>
      </c>
    </row>
    <row r="7690" spans="1:4" ht="26.25" x14ac:dyDescent="0.25">
      <c r="A7690" s="18">
        <v>104955</v>
      </c>
      <c r="B7690" s="80" t="s">
        <v>5711</v>
      </c>
      <c r="C7690" s="18" t="s">
        <v>28</v>
      </c>
      <c r="D7690" s="19">
        <v>44.88</v>
      </c>
    </row>
    <row r="7691" spans="1:4" ht="26.25" x14ac:dyDescent="0.25">
      <c r="A7691" s="18">
        <v>104973</v>
      </c>
      <c r="B7691" s="80" t="s">
        <v>5712</v>
      </c>
      <c r="C7691" s="18" t="s">
        <v>28</v>
      </c>
      <c r="D7691" s="19">
        <v>31.77</v>
      </c>
    </row>
    <row r="7692" spans="1:4" ht="26.25" x14ac:dyDescent="0.25">
      <c r="A7692" s="18">
        <v>87547</v>
      </c>
      <c r="B7692" s="80" t="s">
        <v>5713</v>
      </c>
      <c r="C7692" s="18" t="s">
        <v>28</v>
      </c>
      <c r="D7692" s="19">
        <v>28.33</v>
      </c>
    </row>
    <row r="7693" spans="1:4" ht="26.25" x14ac:dyDescent="0.25">
      <c r="A7693" s="18">
        <v>87529</v>
      </c>
      <c r="B7693" s="80" t="s">
        <v>5714</v>
      </c>
      <c r="C7693" s="18" t="s">
        <v>28</v>
      </c>
      <c r="D7693" s="19">
        <v>39.26</v>
      </c>
    </row>
    <row r="7694" spans="1:4" ht="26.25" x14ac:dyDescent="0.25">
      <c r="A7694" s="18">
        <v>104951</v>
      </c>
      <c r="B7694" s="80" t="s">
        <v>5715</v>
      </c>
      <c r="C7694" s="18" t="s">
        <v>28</v>
      </c>
      <c r="D7694" s="19">
        <v>35.799999999999997</v>
      </c>
    </row>
    <row r="7695" spans="1:4" ht="26.25" x14ac:dyDescent="0.25">
      <c r="A7695" s="18">
        <v>104978</v>
      </c>
      <c r="B7695" s="80" t="s">
        <v>5716</v>
      </c>
      <c r="C7695" s="18" t="s">
        <v>28</v>
      </c>
      <c r="D7695" s="19">
        <v>39.78</v>
      </c>
    </row>
    <row r="7696" spans="1:4" ht="26.25" x14ac:dyDescent="0.25">
      <c r="A7696" s="18">
        <v>104977</v>
      </c>
      <c r="B7696" s="80" t="s">
        <v>5717</v>
      </c>
      <c r="C7696" s="18" t="s">
        <v>28</v>
      </c>
      <c r="D7696" s="19">
        <v>52.71</v>
      </c>
    </row>
    <row r="7697" spans="1:4" ht="26.25" x14ac:dyDescent="0.25">
      <c r="A7697" s="18">
        <v>90408</v>
      </c>
      <c r="B7697" s="80" t="s">
        <v>5718</v>
      </c>
      <c r="C7697" s="18" t="s">
        <v>28</v>
      </c>
      <c r="D7697" s="19">
        <v>34.82</v>
      </c>
    </row>
    <row r="7698" spans="1:4" ht="26.25" x14ac:dyDescent="0.25">
      <c r="A7698" s="18">
        <v>90406</v>
      </c>
      <c r="B7698" s="80" t="s">
        <v>5719</v>
      </c>
      <c r="C7698" s="18" t="s">
        <v>28</v>
      </c>
      <c r="D7698" s="19">
        <v>46.66</v>
      </c>
    </row>
    <row r="7699" spans="1:4" ht="26.25" x14ac:dyDescent="0.25">
      <c r="A7699" s="18">
        <v>106626</v>
      </c>
      <c r="B7699" s="80" t="s">
        <v>14837</v>
      </c>
      <c r="C7699" s="18" t="s">
        <v>30</v>
      </c>
      <c r="D7699" s="19">
        <v>0</v>
      </c>
    </row>
    <row r="7700" spans="1:4" ht="26.25" x14ac:dyDescent="0.25">
      <c r="A7700" s="18">
        <v>106627</v>
      </c>
      <c r="B7700" s="80" t="s">
        <v>14838</v>
      </c>
      <c r="C7700" s="18" t="s">
        <v>30</v>
      </c>
      <c r="D7700" s="19">
        <v>0</v>
      </c>
    </row>
    <row r="7701" spans="1:4" ht="26.25" x14ac:dyDescent="0.25">
      <c r="A7701" s="18">
        <v>106628</v>
      </c>
      <c r="B7701" s="80" t="s">
        <v>14839</v>
      </c>
      <c r="C7701" s="18" t="s">
        <v>30</v>
      </c>
      <c r="D7701" s="19">
        <v>0</v>
      </c>
    </row>
    <row r="7702" spans="1:4" ht="26.25" x14ac:dyDescent="0.25">
      <c r="A7702" s="18">
        <v>106629</v>
      </c>
      <c r="B7702" s="80" t="s">
        <v>14840</v>
      </c>
      <c r="C7702" s="18" t="s">
        <v>30</v>
      </c>
      <c r="D7702" s="19">
        <v>0</v>
      </c>
    </row>
    <row r="7703" spans="1:4" ht="26.25" x14ac:dyDescent="0.25">
      <c r="A7703" s="18">
        <v>106631</v>
      </c>
      <c r="B7703" s="80" t="s">
        <v>14841</v>
      </c>
      <c r="C7703" s="18" t="s">
        <v>30</v>
      </c>
      <c r="D7703" s="19">
        <v>0</v>
      </c>
    </row>
    <row r="7704" spans="1:4" ht="26.25" x14ac:dyDescent="0.25">
      <c r="A7704" s="18">
        <v>106630</v>
      </c>
      <c r="B7704" s="80" t="s">
        <v>14842</v>
      </c>
      <c r="C7704" s="18" t="s">
        <v>30</v>
      </c>
      <c r="D7704" s="19">
        <v>0</v>
      </c>
    </row>
    <row r="7705" spans="1:4" ht="26.25" x14ac:dyDescent="0.25">
      <c r="A7705" s="18">
        <v>106633</v>
      </c>
      <c r="B7705" s="80" t="s">
        <v>14843</v>
      </c>
      <c r="C7705" s="18" t="s">
        <v>30</v>
      </c>
      <c r="D7705" s="19">
        <v>0</v>
      </c>
    </row>
    <row r="7706" spans="1:4" ht="26.25" x14ac:dyDescent="0.25">
      <c r="A7706" s="18">
        <v>106632</v>
      </c>
      <c r="B7706" s="80" t="s">
        <v>14844</v>
      </c>
      <c r="C7706" s="18" t="s">
        <v>30</v>
      </c>
      <c r="D7706" s="19">
        <v>0</v>
      </c>
    </row>
    <row r="7707" spans="1:4" ht="26.25" x14ac:dyDescent="0.25">
      <c r="A7707" s="18">
        <v>106634</v>
      </c>
      <c r="B7707" s="80" t="s">
        <v>14845</v>
      </c>
      <c r="C7707" s="18" t="s">
        <v>30</v>
      </c>
      <c r="D7707" s="19">
        <v>0</v>
      </c>
    </row>
    <row r="7708" spans="1:4" ht="26.25" x14ac:dyDescent="0.25">
      <c r="A7708" s="18">
        <v>106636</v>
      </c>
      <c r="B7708" s="80" t="s">
        <v>14846</v>
      </c>
      <c r="C7708" s="18" t="s">
        <v>30</v>
      </c>
      <c r="D7708" s="19">
        <v>0</v>
      </c>
    </row>
    <row r="7709" spans="1:4" ht="26.25" x14ac:dyDescent="0.25">
      <c r="A7709" s="18">
        <v>106635</v>
      </c>
      <c r="B7709" s="80" t="s">
        <v>14847</v>
      </c>
      <c r="C7709" s="18" t="s">
        <v>30</v>
      </c>
      <c r="D7709" s="19">
        <v>0</v>
      </c>
    </row>
    <row r="7710" spans="1:4" ht="26.25" x14ac:dyDescent="0.25">
      <c r="A7710" s="18">
        <v>106637</v>
      </c>
      <c r="B7710" s="80" t="s">
        <v>14848</v>
      </c>
      <c r="C7710" s="18" t="s">
        <v>30</v>
      </c>
      <c r="D7710" s="19">
        <v>0</v>
      </c>
    </row>
    <row r="7711" spans="1:4" ht="26.25" x14ac:dyDescent="0.25">
      <c r="A7711" s="18">
        <v>106639</v>
      </c>
      <c r="B7711" s="80" t="s">
        <v>14849</v>
      </c>
      <c r="C7711" s="18" t="s">
        <v>30</v>
      </c>
      <c r="D7711" s="19">
        <v>0</v>
      </c>
    </row>
    <row r="7712" spans="1:4" ht="26.25" x14ac:dyDescent="0.25">
      <c r="A7712" s="18">
        <v>106638</v>
      </c>
      <c r="B7712" s="80" t="s">
        <v>14850</v>
      </c>
      <c r="C7712" s="18" t="s">
        <v>30</v>
      </c>
      <c r="D7712" s="19">
        <v>0</v>
      </c>
    </row>
    <row r="7713" spans="1:4" ht="26.25" x14ac:dyDescent="0.25">
      <c r="A7713" s="18">
        <v>106641</v>
      </c>
      <c r="B7713" s="80" t="s">
        <v>14851</v>
      </c>
      <c r="C7713" s="18" t="s">
        <v>30</v>
      </c>
      <c r="D7713" s="19">
        <v>0</v>
      </c>
    </row>
    <row r="7714" spans="1:4" ht="26.25" x14ac:dyDescent="0.25">
      <c r="A7714" s="18">
        <v>106640</v>
      </c>
      <c r="B7714" s="80" t="s">
        <v>14852</v>
      </c>
      <c r="C7714" s="18" t="s">
        <v>30</v>
      </c>
      <c r="D7714" s="19">
        <v>0</v>
      </c>
    </row>
    <row r="7715" spans="1:4" ht="26.25" x14ac:dyDescent="0.25">
      <c r="A7715" s="18">
        <v>106644</v>
      </c>
      <c r="B7715" s="80" t="s">
        <v>14853</v>
      </c>
      <c r="C7715" s="18" t="s">
        <v>30</v>
      </c>
      <c r="D7715" s="19">
        <v>0</v>
      </c>
    </row>
    <row r="7716" spans="1:4" ht="26.25" x14ac:dyDescent="0.25">
      <c r="A7716" s="18">
        <v>106646</v>
      </c>
      <c r="B7716" s="80" t="s">
        <v>14854</v>
      </c>
      <c r="C7716" s="18" t="s">
        <v>30</v>
      </c>
      <c r="D7716" s="19">
        <v>0</v>
      </c>
    </row>
    <row r="7717" spans="1:4" ht="26.25" x14ac:dyDescent="0.25">
      <c r="A7717" s="18">
        <v>106645</v>
      </c>
      <c r="B7717" s="80" t="s">
        <v>14855</v>
      </c>
      <c r="C7717" s="18" t="s">
        <v>30</v>
      </c>
      <c r="D7717" s="19">
        <v>0</v>
      </c>
    </row>
    <row r="7718" spans="1:4" ht="26.25" x14ac:dyDescent="0.25">
      <c r="A7718" s="18">
        <v>106643</v>
      </c>
      <c r="B7718" s="80" t="s">
        <v>14856</v>
      </c>
      <c r="C7718" s="18" t="s">
        <v>30</v>
      </c>
      <c r="D7718" s="19">
        <v>0</v>
      </c>
    </row>
    <row r="7719" spans="1:4" ht="26.25" x14ac:dyDescent="0.25">
      <c r="A7719" s="18">
        <v>106642</v>
      </c>
      <c r="B7719" s="80" t="s">
        <v>14857</v>
      </c>
      <c r="C7719" s="18" t="s">
        <v>30</v>
      </c>
      <c r="D7719" s="19">
        <v>0</v>
      </c>
    </row>
    <row r="7720" spans="1:4" ht="26.25" x14ac:dyDescent="0.25">
      <c r="A7720" s="18">
        <v>106649</v>
      </c>
      <c r="B7720" s="80" t="s">
        <v>14858</v>
      </c>
      <c r="C7720" s="18" t="s">
        <v>30</v>
      </c>
      <c r="D7720" s="19">
        <v>0</v>
      </c>
    </row>
    <row r="7721" spans="1:4" ht="26.25" x14ac:dyDescent="0.25">
      <c r="A7721" s="18">
        <v>106648</v>
      </c>
      <c r="B7721" s="80" t="s">
        <v>14859</v>
      </c>
      <c r="C7721" s="18" t="s">
        <v>30</v>
      </c>
      <c r="D7721" s="19">
        <v>0</v>
      </c>
    </row>
    <row r="7722" spans="1:4" ht="26.25" x14ac:dyDescent="0.25">
      <c r="A7722" s="18">
        <v>106647</v>
      </c>
      <c r="B7722" s="80" t="s">
        <v>14860</v>
      </c>
      <c r="C7722" s="18" t="s">
        <v>30</v>
      </c>
      <c r="D7722" s="19">
        <v>0</v>
      </c>
    </row>
    <row r="7723" spans="1:4" ht="26.25" x14ac:dyDescent="0.25">
      <c r="A7723" s="18">
        <v>106652</v>
      </c>
      <c r="B7723" s="80" t="s">
        <v>14861</v>
      </c>
      <c r="C7723" s="18" t="s">
        <v>30</v>
      </c>
      <c r="D7723" s="19">
        <v>0</v>
      </c>
    </row>
    <row r="7724" spans="1:4" ht="26.25" x14ac:dyDescent="0.25">
      <c r="A7724" s="18">
        <v>106653</v>
      </c>
      <c r="B7724" s="80" t="s">
        <v>14862</v>
      </c>
      <c r="C7724" s="18" t="s">
        <v>30</v>
      </c>
      <c r="D7724" s="19">
        <v>0</v>
      </c>
    </row>
    <row r="7725" spans="1:4" ht="26.25" x14ac:dyDescent="0.25">
      <c r="A7725" s="18">
        <v>106654</v>
      </c>
      <c r="B7725" s="80" t="s">
        <v>14863</v>
      </c>
      <c r="C7725" s="18" t="s">
        <v>30</v>
      </c>
      <c r="D7725" s="19">
        <v>0</v>
      </c>
    </row>
    <row r="7726" spans="1:4" ht="26.25" x14ac:dyDescent="0.25">
      <c r="A7726" s="18">
        <v>106651</v>
      </c>
      <c r="B7726" s="80" t="s">
        <v>14864</v>
      </c>
      <c r="C7726" s="18" t="s">
        <v>30</v>
      </c>
      <c r="D7726" s="19">
        <v>0</v>
      </c>
    </row>
    <row r="7727" spans="1:4" ht="26.25" x14ac:dyDescent="0.25">
      <c r="A7727" s="18">
        <v>106650</v>
      </c>
      <c r="B7727" s="80" t="s">
        <v>14865</v>
      </c>
      <c r="C7727" s="18" t="s">
        <v>30</v>
      </c>
      <c r="D7727" s="19">
        <v>0</v>
      </c>
    </row>
    <row r="7728" spans="1:4" ht="26.25" x14ac:dyDescent="0.25">
      <c r="A7728" s="18">
        <v>106655</v>
      </c>
      <c r="B7728" s="80" t="s">
        <v>14866</v>
      </c>
      <c r="C7728" s="18" t="s">
        <v>30</v>
      </c>
      <c r="D7728" s="19">
        <v>0</v>
      </c>
    </row>
    <row r="7729" spans="1:4" ht="26.25" x14ac:dyDescent="0.25">
      <c r="A7729" s="18">
        <v>106657</v>
      </c>
      <c r="B7729" s="80" t="s">
        <v>14867</v>
      </c>
      <c r="C7729" s="18" t="s">
        <v>30</v>
      </c>
      <c r="D7729" s="19">
        <v>0</v>
      </c>
    </row>
    <row r="7730" spans="1:4" ht="26.25" x14ac:dyDescent="0.25">
      <c r="A7730" s="18">
        <v>106656</v>
      </c>
      <c r="B7730" s="80" t="s">
        <v>14868</v>
      </c>
      <c r="C7730" s="18" t="s">
        <v>30</v>
      </c>
      <c r="D7730" s="19">
        <v>0</v>
      </c>
    </row>
    <row r="7731" spans="1:4" ht="26.25" x14ac:dyDescent="0.25">
      <c r="A7731" s="18">
        <v>106661</v>
      </c>
      <c r="B7731" s="80" t="s">
        <v>14869</v>
      </c>
      <c r="C7731" s="18" t="s">
        <v>30</v>
      </c>
      <c r="D7731" s="19">
        <v>0</v>
      </c>
    </row>
    <row r="7732" spans="1:4" ht="26.25" x14ac:dyDescent="0.25">
      <c r="A7732" s="18">
        <v>106660</v>
      </c>
      <c r="B7732" s="80" t="s">
        <v>14870</v>
      </c>
      <c r="C7732" s="18" t="s">
        <v>30</v>
      </c>
      <c r="D7732" s="19">
        <v>0</v>
      </c>
    </row>
    <row r="7733" spans="1:4" ht="26.25" x14ac:dyDescent="0.25">
      <c r="A7733" s="18">
        <v>106659</v>
      </c>
      <c r="B7733" s="80" t="s">
        <v>14871</v>
      </c>
      <c r="C7733" s="18" t="s">
        <v>30</v>
      </c>
      <c r="D7733" s="19">
        <v>0</v>
      </c>
    </row>
    <row r="7734" spans="1:4" ht="26.25" x14ac:dyDescent="0.25">
      <c r="A7734" s="18">
        <v>106658</v>
      </c>
      <c r="B7734" s="80" t="s">
        <v>14872</v>
      </c>
      <c r="C7734" s="18" t="s">
        <v>30</v>
      </c>
      <c r="D7734" s="19">
        <v>0</v>
      </c>
    </row>
    <row r="7735" spans="1:4" ht="26.25" x14ac:dyDescent="0.25">
      <c r="A7735" s="18">
        <v>106663</v>
      </c>
      <c r="B7735" s="80" t="s">
        <v>14873</v>
      </c>
      <c r="C7735" s="18" t="s">
        <v>30</v>
      </c>
      <c r="D7735" s="19">
        <v>0</v>
      </c>
    </row>
    <row r="7736" spans="1:4" ht="26.25" x14ac:dyDescent="0.25">
      <c r="A7736" s="18">
        <v>106662</v>
      </c>
      <c r="B7736" s="80" t="s">
        <v>14874</v>
      </c>
      <c r="C7736" s="18" t="s">
        <v>30</v>
      </c>
      <c r="D7736" s="19">
        <v>0</v>
      </c>
    </row>
    <row r="7737" spans="1:4" ht="26.25" x14ac:dyDescent="0.25">
      <c r="A7737" s="18">
        <v>106664</v>
      </c>
      <c r="B7737" s="80" t="s">
        <v>14875</v>
      </c>
      <c r="C7737" s="18" t="s">
        <v>30</v>
      </c>
      <c r="D7737" s="19">
        <v>0</v>
      </c>
    </row>
    <row r="7738" spans="1:4" ht="26.25" x14ac:dyDescent="0.25">
      <c r="A7738" s="18">
        <v>106602</v>
      </c>
      <c r="B7738" s="80" t="s">
        <v>14876</v>
      </c>
      <c r="C7738" s="18" t="s">
        <v>7257</v>
      </c>
      <c r="D7738" s="19">
        <v>0</v>
      </c>
    </row>
    <row r="7739" spans="1:4" ht="26.25" x14ac:dyDescent="0.25">
      <c r="A7739" s="18">
        <v>106603</v>
      </c>
      <c r="B7739" s="80" t="s">
        <v>14877</v>
      </c>
      <c r="C7739" s="18" t="s">
        <v>7257</v>
      </c>
      <c r="D7739" s="19">
        <v>0</v>
      </c>
    </row>
    <row r="7740" spans="1:4" ht="26.25" x14ac:dyDescent="0.25">
      <c r="A7740" s="18">
        <v>106604</v>
      </c>
      <c r="B7740" s="80" t="s">
        <v>14878</v>
      </c>
      <c r="C7740" s="18" t="s">
        <v>7257</v>
      </c>
      <c r="D7740" s="19">
        <v>0</v>
      </c>
    </row>
    <row r="7741" spans="1:4" ht="26.25" x14ac:dyDescent="0.25">
      <c r="A7741" s="18">
        <v>106598</v>
      </c>
      <c r="B7741" s="80" t="s">
        <v>14879</v>
      </c>
      <c r="C7741" s="18" t="s">
        <v>7257</v>
      </c>
      <c r="D7741" s="19">
        <v>0</v>
      </c>
    </row>
    <row r="7742" spans="1:4" ht="26.25" x14ac:dyDescent="0.25">
      <c r="A7742" s="18">
        <v>106599</v>
      </c>
      <c r="B7742" s="80" t="s">
        <v>14880</v>
      </c>
      <c r="C7742" s="18" t="s">
        <v>7257</v>
      </c>
      <c r="D7742" s="19">
        <v>0</v>
      </c>
    </row>
    <row r="7743" spans="1:4" ht="26.25" x14ac:dyDescent="0.25">
      <c r="A7743" s="18">
        <v>106601</v>
      </c>
      <c r="B7743" s="80" t="s">
        <v>14881</v>
      </c>
      <c r="C7743" s="18" t="s">
        <v>7257</v>
      </c>
      <c r="D7743" s="19">
        <v>0</v>
      </c>
    </row>
    <row r="7744" spans="1:4" ht="26.25" x14ac:dyDescent="0.25">
      <c r="A7744" s="18">
        <v>106600</v>
      </c>
      <c r="B7744" s="80" t="s">
        <v>14882</v>
      </c>
      <c r="C7744" s="18" t="s">
        <v>7257</v>
      </c>
      <c r="D7744" s="19">
        <v>0</v>
      </c>
    </row>
    <row r="7745" spans="1:4" ht="26.25" x14ac:dyDescent="0.25">
      <c r="A7745" s="18">
        <v>106609</v>
      </c>
      <c r="B7745" s="80" t="s">
        <v>14883</v>
      </c>
      <c r="C7745" s="18" t="s">
        <v>7257</v>
      </c>
      <c r="D7745" s="19">
        <v>0</v>
      </c>
    </row>
    <row r="7746" spans="1:4" ht="26.25" x14ac:dyDescent="0.25">
      <c r="A7746" s="18">
        <v>106610</v>
      </c>
      <c r="B7746" s="80" t="s">
        <v>14884</v>
      </c>
      <c r="C7746" s="18" t="s">
        <v>7257</v>
      </c>
      <c r="D7746" s="19">
        <v>0</v>
      </c>
    </row>
    <row r="7747" spans="1:4" ht="26.25" x14ac:dyDescent="0.25">
      <c r="A7747" s="18">
        <v>106611</v>
      </c>
      <c r="B7747" s="80" t="s">
        <v>14885</v>
      </c>
      <c r="C7747" s="18" t="s">
        <v>7257</v>
      </c>
      <c r="D7747" s="19">
        <v>0</v>
      </c>
    </row>
    <row r="7748" spans="1:4" ht="26.25" x14ac:dyDescent="0.25">
      <c r="A7748" s="18">
        <v>106605</v>
      </c>
      <c r="B7748" s="80" t="s">
        <v>14886</v>
      </c>
      <c r="C7748" s="18" t="s">
        <v>7257</v>
      </c>
      <c r="D7748" s="19">
        <v>0</v>
      </c>
    </row>
    <row r="7749" spans="1:4" ht="26.25" x14ac:dyDescent="0.25">
      <c r="A7749" s="18">
        <v>106606</v>
      </c>
      <c r="B7749" s="80" t="s">
        <v>14887</v>
      </c>
      <c r="C7749" s="18" t="s">
        <v>7257</v>
      </c>
      <c r="D7749" s="19">
        <v>0</v>
      </c>
    </row>
    <row r="7750" spans="1:4" ht="26.25" x14ac:dyDescent="0.25">
      <c r="A7750" s="18">
        <v>106608</v>
      </c>
      <c r="B7750" s="80" t="s">
        <v>14888</v>
      </c>
      <c r="C7750" s="18" t="s">
        <v>7257</v>
      </c>
      <c r="D7750" s="19">
        <v>0</v>
      </c>
    </row>
    <row r="7751" spans="1:4" ht="26.25" x14ac:dyDescent="0.25">
      <c r="A7751" s="18">
        <v>106607</v>
      </c>
      <c r="B7751" s="80" t="s">
        <v>14889</v>
      </c>
      <c r="C7751" s="18" t="s">
        <v>7257</v>
      </c>
      <c r="D7751" s="19">
        <v>0</v>
      </c>
    </row>
    <row r="7752" spans="1:4" ht="26.25" x14ac:dyDescent="0.25">
      <c r="A7752" s="18">
        <v>106581</v>
      </c>
      <c r="B7752" s="80" t="s">
        <v>14890</v>
      </c>
      <c r="C7752" s="18" t="s">
        <v>7257</v>
      </c>
      <c r="D7752" s="19">
        <v>0</v>
      </c>
    </row>
    <row r="7753" spans="1:4" ht="26.25" x14ac:dyDescent="0.25">
      <c r="A7753" s="18">
        <v>106582</v>
      </c>
      <c r="B7753" s="80" t="s">
        <v>14891</v>
      </c>
      <c r="C7753" s="18" t="s">
        <v>7257</v>
      </c>
      <c r="D7753" s="19">
        <v>0</v>
      </c>
    </row>
    <row r="7754" spans="1:4" ht="26.25" x14ac:dyDescent="0.25">
      <c r="A7754" s="18">
        <v>106583</v>
      </c>
      <c r="B7754" s="80" t="s">
        <v>14892</v>
      </c>
      <c r="C7754" s="18" t="s">
        <v>7257</v>
      </c>
      <c r="D7754" s="19">
        <v>0</v>
      </c>
    </row>
    <row r="7755" spans="1:4" ht="26.25" x14ac:dyDescent="0.25">
      <c r="A7755" s="18">
        <v>106577</v>
      </c>
      <c r="B7755" s="80" t="s">
        <v>14893</v>
      </c>
      <c r="C7755" s="18" t="s">
        <v>7257</v>
      </c>
      <c r="D7755" s="19">
        <v>0</v>
      </c>
    </row>
    <row r="7756" spans="1:4" ht="26.25" x14ac:dyDescent="0.25">
      <c r="A7756" s="18">
        <v>106578</v>
      </c>
      <c r="B7756" s="80" t="s">
        <v>14894</v>
      </c>
      <c r="C7756" s="18" t="s">
        <v>7257</v>
      </c>
      <c r="D7756" s="19">
        <v>0</v>
      </c>
    </row>
    <row r="7757" spans="1:4" ht="26.25" x14ac:dyDescent="0.25">
      <c r="A7757" s="18">
        <v>106580</v>
      </c>
      <c r="B7757" s="80" t="s">
        <v>14895</v>
      </c>
      <c r="C7757" s="18" t="s">
        <v>7257</v>
      </c>
      <c r="D7757" s="19">
        <v>0</v>
      </c>
    </row>
    <row r="7758" spans="1:4" ht="26.25" x14ac:dyDescent="0.25">
      <c r="A7758" s="18">
        <v>106579</v>
      </c>
      <c r="B7758" s="80" t="s">
        <v>14896</v>
      </c>
      <c r="C7758" s="18" t="s">
        <v>7257</v>
      </c>
      <c r="D7758" s="19">
        <v>0</v>
      </c>
    </row>
    <row r="7759" spans="1:4" ht="26.25" x14ac:dyDescent="0.25">
      <c r="A7759" s="18">
        <v>106588</v>
      </c>
      <c r="B7759" s="80" t="s">
        <v>14897</v>
      </c>
      <c r="C7759" s="18" t="s">
        <v>7257</v>
      </c>
      <c r="D7759" s="19">
        <v>0</v>
      </c>
    </row>
    <row r="7760" spans="1:4" ht="26.25" x14ac:dyDescent="0.25">
      <c r="A7760" s="18">
        <v>106589</v>
      </c>
      <c r="B7760" s="80" t="s">
        <v>14898</v>
      </c>
      <c r="C7760" s="18" t="s">
        <v>7257</v>
      </c>
      <c r="D7760" s="19">
        <v>0</v>
      </c>
    </row>
    <row r="7761" spans="1:4" ht="26.25" x14ac:dyDescent="0.25">
      <c r="A7761" s="18">
        <v>106590</v>
      </c>
      <c r="B7761" s="80" t="s">
        <v>14899</v>
      </c>
      <c r="C7761" s="18" t="s">
        <v>7257</v>
      </c>
      <c r="D7761" s="19">
        <v>0</v>
      </c>
    </row>
    <row r="7762" spans="1:4" ht="26.25" x14ac:dyDescent="0.25">
      <c r="A7762" s="18">
        <v>106584</v>
      </c>
      <c r="B7762" s="80" t="s">
        <v>14900</v>
      </c>
      <c r="C7762" s="18" t="s">
        <v>7257</v>
      </c>
      <c r="D7762" s="19">
        <v>0</v>
      </c>
    </row>
    <row r="7763" spans="1:4" ht="26.25" x14ac:dyDescent="0.25">
      <c r="A7763" s="18">
        <v>106585</v>
      </c>
      <c r="B7763" s="80" t="s">
        <v>14901</v>
      </c>
      <c r="C7763" s="18" t="s">
        <v>7257</v>
      </c>
      <c r="D7763" s="19">
        <v>0</v>
      </c>
    </row>
    <row r="7764" spans="1:4" ht="26.25" x14ac:dyDescent="0.25">
      <c r="A7764" s="18">
        <v>106587</v>
      </c>
      <c r="B7764" s="80" t="s">
        <v>14902</v>
      </c>
      <c r="C7764" s="18" t="s">
        <v>7257</v>
      </c>
      <c r="D7764" s="19">
        <v>0</v>
      </c>
    </row>
    <row r="7765" spans="1:4" ht="26.25" x14ac:dyDescent="0.25">
      <c r="A7765" s="18">
        <v>106586</v>
      </c>
      <c r="B7765" s="80" t="s">
        <v>14903</v>
      </c>
      <c r="C7765" s="18" t="s">
        <v>7257</v>
      </c>
      <c r="D7765" s="19">
        <v>0</v>
      </c>
    </row>
    <row r="7766" spans="1:4" ht="26.25" x14ac:dyDescent="0.25">
      <c r="A7766" s="18">
        <v>106595</v>
      </c>
      <c r="B7766" s="80" t="s">
        <v>14904</v>
      </c>
      <c r="C7766" s="18" t="s">
        <v>7257</v>
      </c>
      <c r="D7766" s="19">
        <v>0</v>
      </c>
    </row>
    <row r="7767" spans="1:4" ht="26.25" x14ac:dyDescent="0.25">
      <c r="A7767" s="18">
        <v>106596</v>
      </c>
      <c r="B7767" s="80" t="s">
        <v>14905</v>
      </c>
      <c r="C7767" s="18" t="s">
        <v>7257</v>
      </c>
      <c r="D7767" s="19">
        <v>0</v>
      </c>
    </row>
    <row r="7768" spans="1:4" ht="26.25" x14ac:dyDescent="0.25">
      <c r="A7768" s="18">
        <v>106597</v>
      </c>
      <c r="B7768" s="80" t="s">
        <v>14906</v>
      </c>
      <c r="C7768" s="18" t="s">
        <v>7257</v>
      </c>
      <c r="D7768" s="19">
        <v>0</v>
      </c>
    </row>
    <row r="7769" spans="1:4" ht="26.25" x14ac:dyDescent="0.25">
      <c r="A7769" s="18">
        <v>106591</v>
      </c>
      <c r="B7769" s="80" t="s">
        <v>14907</v>
      </c>
      <c r="C7769" s="18" t="s">
        <v>7257</v>
      </c>
      <c r="D7769" s="19">
        <v>0</v>
      </c>
    </row>
    <row r="7770" spans="1:4" ht="26.25" x14ac:dyDescent="0.25">
      <c r="A7770" s="18">
        <v>106592</v>
      </c>
      <c r="B7770" s="80" t="s">
        <v>14908</v>
      </c>
      <c r="C7770" s="18" t="s">
        <v>7257</v>
      </c>
      <c r="D7770" s="19">
        <v>0</v>
      </c>
    </row>
    <row r="7771" spans="1:4" ht="26.25" x14ac:dyDescent="0.25">
      <c r="A7771" s="18">
        <v>106594</v>
      </c>
      <c r="B7771" s="80" t="s">
        <v>14909</v>
      </c>
      <c r="C7771" s="18" t="s">
        <v>7257</v>
      </c>
      <c r="D7771" s="19">
        <v>0</v>
      </c>
    </row>
    <row r="7772" spans="1:4" ht="26.25" x14ac:dyDescent="0.25">
      <c r="A7772" s="18">
        <v>106593</v>
      </c>
      <c r="B7772" s="80" t="s">
        <v>14910</v>
      </c>
      <c r="C7772" s="18" t="s">
        <v>7257</v>
      </c>
      <c r="D7772" s="19">
        <v>0</v>
      </c>
    </row>
    <row r="7773" spans="1:4" ht="26.25" x14ac:dyDescent="0.25">
      <c r="A7773" s="18">
        <v>106616</v>
      </c>
      <c r="B7773" s="80" t="s">
        <v>14911</v>
      </c>
      <c r="C7773" s="18" t="s">
        <v>7257</v>
      </c>
      <c r="D7773" s="19">
        <v>0</v>
      </c>
    </row>
    <row r="7774" spans="1:4" ht="26.25" x14ac:dyDescent="0.25">
      <c r="A7774" s="18">
        <v>106617</v>
      </c>
      <c r="B7774" s="80" t="s">
        <v>14912</v>
      </c>
      <c r="C7774" s="18" t="s">
        <v>7257</v>
      </c>
      <c r="D7774" s="19">
        <v>0</v>
      </c>
    </row>
    <row r="7775" spans="1:4" ht="26.25" x14ac:dyDescent="0.25">
      <c r="A7775" s="18">
        <v>106618</v>
      </c>
      <c r="B7775" s="80" t="s">
        <v>14913</v>
      </c>
      <c r="C7775" s="18" t="s">
        <v>7257</v>
      </c>
      <c r="D7775" s="19">
        <v>0</v>
      </c>
    </row>
    <row r="7776" spans="1:4" ht="26.25" x14ac:dyDescent="0.25">
      <c r="A7776" s="18">
        <v>106612</v>
      </c>
      <c r="B7776" s="80" t="s">
        <v>14914</v>
      </c>
      <c r="C7776" s="18" t="s">
        <v>7257</v>
      </c>
      <c r="D7776" s="19">
        <v>0</v>
      </c>
    </row>
    <row r="7777" spans="1:4" ht="26.25" x14ac:dyDescent="0.25">
      <c r="A7777" s="18">
        <v>106613</v>
      </c>
      <c r="B7777" s="80" t="s">
        <v>14915</v>
      </c>
      <c r="C7777" s="18" t="s">
        <v>7257</v>
      </c>
      <c r="D7777" s="19">
        <v>0</v>
      </c>
    </row>
    <row r="7778" spans="1:4" ht="26.25" x14ac:dyDescent="0.25">
      <c r="A7778" s="18">
        <v>106615</v>
      </c>
      <c r="B7778" s="80" t="s">
        <v>14916</v>
      </c>
      <c r="C7778" s="18" t="s">
        <v>7257</v>
      </c>
      <c r="D7778" s="19">
        <v>0</v>
      </c>
    </row>
    <row r="7779" spans="1:4" ht="26.25" x14ac:dyDescent="0.25">
      <c r="A7779" s="18">
        <v>106614</v>
      </c>
      <c r="B7779" s="80" t="s">
        <v>14917</v>
      </c>
      <c r="C7779" s="18" t="s">
        <v>7257</v>
      </c>
      <c r="D7779" s="19">
        <v>0</v>
      </c>
    </row>
    <row r="7780" spans="1:4" ht="26.25" x14ac:dyDescent="0.25">
      <c r="A7780" s="18">
        <v>106623</v>
      </c>
      <c r="B7780" s="80" t="s">
        <v>14918</v>
      </c>
      <c r="C7780" s="18" t="s">
        <v>7257</v>
      </c>
      <c r="D7780" s="19">
        <v>0</v>
      </c>
    </row>
    <row r="7781" spans="1:4" ht="26.25" x14ac:dyDescent="0.25">
      <c r="A7781" s="18">
        <v>106624</v>
      </c>
      <c r="B7781" s="80" t="s">
        <v>14919</v>
      </c>
      <c r="C7781" s="18" t="s">
        <v>7257</v>
      </c>
      <c r="D7781" s="19">
        <v>0</v>
      </c>
    </row>
    <row r="7782" spans="1:4" ht="26.25" x14ac:dyDescent="0.25">
      <c r="A7782" s="18">
        <v>106625</v>
      </c>
      <c r="B7782" s="80" t="s">
        <v>14920</v>
      </c>
      <c r="C7782" s="18" t="s">
        <v>7257</v>
      </c>
      <c r="D7782" s="19">
        <v>0</v>
      </c>
    </row>
    <row r="7783" spans="1:4" ht="26.25" x14ac:dyDescent="0.25">
      <c r="A7783" s="18">
        <v>106619</v>
      </c>
      <c r="B7783" s="80" t="s">
        <v>14921</v>
      </c>
      <c r="C7783" s="18" t="s">
        <v>7257</v>
      </c>
      <c r="D7783" s="19">
        <v>0</v>
      </c>
    </row>
    <row r="7784" spans="1:4" ht="26.25" x14ac:dyDescent="0.25">
      <c r="A7784" s="18">
        <v>106620</v>
      </c>
      <c r="B7784" s="80" t="s">
        <v>14922</v>
      </c>
      <c r="C7784" s="18" t="s">
        <v>7257</v>
      </c>
      <c r="D7784" s="19">
        <v>0</v>
      </c>
    </row>
    <row r="7785" spans="1:4" ht="26.25" x14ac:dyDescent="0.25">
      <c r="A7785" s="18">
        <v>106622</v>
      </c>
      <c r="B7785" s="80" t="s">
        <v>14923</v>
      </c>
      <c r="C7785" s="18" t="s">
        <v>7257</v>
      </c>
      <c r="D7785" s="19">
        <v>0</v>
      </c>
    </row>
    <row r="7786" spans="1:4" ht="26.25" x14ac:dyDescent="0.25">
      <c r="A7786" s="18">
        <v>106621</v>
      </c>
      <c r="B7786" s="80" t="s">
        <v>14924</v>
      </c>
      <c r="C7786" s="18" t="s">
        <v>7257</v>
      </c>
      <c r="D7786" s="19">
        <v>0</v>
      </c>
    </row>
    <row r="7787" spans="1:4" ht="26.25" x14ac:dyDescent="0.25">
      <c r="A7787" s="18">
        <v>103313</v>
      </c>
      <c r="B7787" s="80" t="s">
        <v>5720</v>
      </c>
      <c r="C7787" s="18" t="s">
        <v>30</v>
      </c>
      <c r="D7787" s="19">
        <v>0</v>
      </c>
    </row>
    <row r="7788" spans="1:4" ht="26.25" x14ac:dyDescent="0.25">
      <c r="A7788" s="18">
        <v>103309</v>
      </c>
      <c r="B7788" s="80" t="s">
        <v>5721</v>
      </c>
      <c r="C7788" s="18" t="s">
        <v>30</v>
      </c>
      <c r="D7788" s="19">
        <v>0</v>
      </c>
    </row>
    <row r="7789" spans="1:4" ht="26.25" x14ac:dyDescent="0.25">
      <c r="A7789" s="18">
        <v>103312</v>
      </c>
      <c r="B7789" s="80" t="s">
        <v>5722</v>
      </c>
      <c r="C7789" s="18" t="s">
        <v>30</v>
      </c>
      <c r="D7789" s="19">
        <v>0</v>
      </c>
    </row>
    <row r="7790" spans="1:4" ht="26.25" x14ac:dyDescent="0.25">
      <c r="A7790" s="18">
        <v>103296</v>
      </c>
      <c r="B7790" s="80" t="s">
        <v>5723</v>
      </c>
      <c r="C7790" s="18" t="s">
        <v>30</v>
      </c>
      <c r="D7790" s="19">
        <v>0</v>
      </c>
    </row>
    <row r="7791" spans="1:4" x14ac:dyDescent="0.25">
      <c r="A7791" s="18">
        <v>103300</v>
      </c>
      <c r="B7791" s="80" t="s">
        <v>5724</v>
      </c>
      <c r="C7791" s="18" t="s">
        <v>30</v>
      </c>
      <c r="D7791" s="19">
        <v>0</v>
      </c>
    </row>
    <row r="7792" spans="1:4" x14ac:dyDescent="0.25">
      <c r="A7792" s="18">
        <v>103301</v>
      </c>
      <c r="B7792" s="80" t="s">
        <v>5725</v>
      </c>
      <c r="C7792" s="18" t="s">
        <v>30</v>
      </c>
      <c r="D7792" s="19">
        <v>0</v>
      </c>
    </row>
    <row r="7793" spans="1:4" ht="26.25" x14ac:dyDescent="0.25">
      <c r="A7793" s="18">
        <v>103304</v>
      </c>
      <c r="B7793" s="80" t="s">
        <v>5726</v>
      </c>
      <c r="C7793" s="18" t="s">
        <v>30</v>
      </c>
      <c r="D7793" s="19">
        <v>1252.8599999999999</v>
      </c>
    </row>
    <row r="7794" spans="1:4" ht="26.25" x14ac:dyDescent="0.25">
      <c r="A7794" s="18">
        <v>103305</v>
      </c>
      <c r="B7794" s="80" t="s">
        <v>5727</v>
      </c>
      <c r="C7794" s="18" t="s">
        <v>30</v>
      </c>
      <c r="D7794" s="19">
        <v>0</v>
      </c>
    </row>
    <row r="7795" spans="1:4" ht="26.25" x14ac:dyDescent="0.25">
      <c r="A7795" s="18">
        <v>103294</v>
      </c>
      <c r="B7795" s="80" t="s">
        <v>5728</v>
      </c>
      <c r="C7795" s="18" t="s">
        <v>30</v>
      </c>
      <c r="D7795" s="19">
        <v>0</v>
      </c>
    </row>
    <row r="7796" spans="1:4" ht="26.25" x14ac:dyDescent="0.25">
      <c r="A7796" s="18">
        <v>103298</v>
      </c>
      <c r="B7796" s="80" t="s">
        <v>5729</v>
      </c>
      <c r="C7796" s="18" t="s">
        <v>30</v>
      </c>
      <c r="D7796" s="19">
        <v>0</v>
      </c>
    </row>
    <row r="7797" spans="1:4" ht="26.25" x14ac:dyDescent="0.25">
      <c r="A7797" s="18">
        <v>103293</v>
      </c>
      <c r="B7797" s="80" t="s">
        <v>5730</v>
      </c>
      <c r="C7797" s="18" t="s">
        <v>30</v>
      </c>
      <c r="D7797" s="19">
        <v>0</v>
      </c>
    </row>
    <row r="7798" spans="1:4" ht="26.25" x14ac:dyDescent="0.25">
      <c r="A7798" s="18">
        <v>103297</v>
      </c>
      <c r="B7798" s="80" t="s">
        <v>5731</v>
      </c>
      <c r="C7798" s="18" t="s">
        <v>30</v>
      </c>
      <c r="D7798" s="19">
        <v>0</v>
      </c>
    </row>
    <row r="7799" spans="1:4" ht="26.25" x14ac:dyDescent="0.25">
      <c r="A7799" s="18">
        <v>103311</v>
      </c>
      <c r="B7799" s="80" t="s">
        <v>5732</v>
      </c>
      <c r="C7799" s="18" t="s">
        <v>30</v>
      </c>
      <c r="D7799" s="19">
        <v>0</v>
      </c>
    </row>
    <row r="7800" spans="1:4" ht="26.25" x14ac:dyDescent="0.25">
      <c r="A7800" s="18">
        <v>103306</v>
      </c>
      <c r="B7800" s="80" t="s">
        <v>5733</v>
      </c>
      <c r="C7800" s="18" t="s">
        <v>30</v>
      </c>
      <c r="D7800" s="19">
        <v>0</v>
      </c>
    </row>
    <row r="7801" spans="1:4" ht="26.25" x14ac:dyDescent="0.25">
      <c r="A7801" s="18">
        <v>103308</v>
      </c>
      <c r="B7801" s="80" t="s">
        <v>5734</v>
      </c>
      <c r="C7801" s="18" t="s">
        <v>30</v>
      </c>
      <c r="D7801" s="19">
        <v>0</v>
      </c>
    </row>
    <row r="7802" spans="1:4" ht="26.25" x14ac:dyDescent="0.25">
      <c r="A7802" s="18">
        <v>103295</v>
      </c>
      <c r="B7802" s="80" t="s">
        <v>5735</v>
      </c>
      <c r="C7802" s="18" t="s">
        <v>30</v>
      </c>
      <c r="D7802" s="19">
        <v>0</v>
      </c>
    </row>
    <row r="7803" spans="1:4" ht="26.25" x14ac:dyDescent="0.25">
      <c r="A7803" s="18">
        <v>103299</v>
      </c>
      <c r="B7803" s="80" t="s">
        <v>5736</v>
      </c>
      <c r="C7803" s="18" t="s">
        <v>30</v>
      </c>
      <c r="D7803" s="19">
        <v>0</v>
      </c>
    </row>
    <row r="7804" spans="1:4" x14ac:dyDescent="0.25">
      <c r="A7804" s="18">
        <v>103302</v>
      </c>
      <c r="B7804" s="80" t="s">
        <v>5737</v>
      </c>
      <c r="C7804" s="18" t="s">
        <v>30</v>
      </c>
      <c r="D7804" s="19">
        <v>0</v>
      </c>
    </row>
    <row r="7805" spans="1:4" ht="26.25" x14ac:dyDescent="0.25">
      <c r="A7805" s="18">
        <v>103307</v>
      </c>
      <c r="B7805" s="80" t="s">
        <v>5738</v>
      </c>
      <c r="C7805" s="18" t="s">
        <v>30</v>
      </c>
      <c r="D7805" s="19">
        <v>1349.12</v>
      </c>
    </row>
    <row r="7806" spans="1:4" ht="26.25" x14ac:dyDescent="0.25">
      <c r="A7806" s="18">
        <v>103310</v>
      </c>
      <c r="B7806" s="80" t="s">
        <v>5739</v>
      </c>
      <c r="C7806" s="18" t="s">
        <v>30</v>
      </c>
      <c r="D7806" s="19">
        <v>1291.3</v>
      </c>
    </row>
    <row r="7807" spans="1:4" x14ac:dyDescent="0.25">
      <c r="A7807" s="18">
        <v>103303</v>
      </c>
      <c r="B7807" s="80" t="s">
        <v>5740</v>
      </c>
      <c r="C7807" s="18" t="s">
        <v>30</v>
      </c>
      <c r="D7807" s="19">
        <v>0</v>
      </c>
    </row>
    <row r="7808" spans="1:4" ht="26.25" x14ac:dyDescent="0.25">
      <c r="A7808" s="18">
        <v>103314</v>
      </c>
      <c r="B7808" s="80" t="s">
        <v>5741</v>
      </c>
      <c r="C7808" s="18" t="s">
        <v>28</v>
      </c>
      <c r="D7808" s="19">
        <v>254.57</v>
      </c>
    </row>
    <row r="7809" spans="1:4" ht="26.25" x14ac:dyDescent="0.25">
      <c r="A7809" s="18">
        <v>103315</v>
      </c>
      <c r="B7809" s="80" t="s">
        <v>5742</v>
      </c>
      <c r="C7809" s="18" t="s">
        <v>28</v>
      </c>
      <c r="D7809" s="19">
        <v>244.86</v>
      </c>
    </row>
    <row r="7810" spans="1:4" ht="26.25" x14ac:dyDescent="0.25">
      <c r="A7810" s="18">
        <v>105188</v>
      </c>
      <c r="B7810" s="80" t="s">
        <v>5743</v>
      </c>
      <c r="C7810" s="18" t="s">
        <v>28</v>
      </c>
      <c r="D7810" s="19">
        <v>150.85</v>
      </c>
    </row>
    <row r="7811" spans="1:4" ht="26.25" x14ac:dyDescent="0.25">
      <c r="A7811" s="18">
        <v>87841</v>
      </c>
      <c r="B7811" s="80" t="s">
        <v>5744</v>
      </c>
      <c r="C7811" s="18" t="s">
        <v>28</v>
      </c>
      <c r="D7811" s="19">
        <v>137.08000000000001</v>
      </c>
    </row>
    <row r="7812" spans="1:4" ht="26.25" x14ac:dyDescent="0.25">
      <c r="A7812" s="18">
        <v>87853</v>
      </c>
      <c r="B7812" s="80" t="s">
        <v>5745</v>
      </c>
      <c r="C7812" s="18" t="s">
        <v>28</v>
      </c>
      <c r="D7812" s="19">
        <v>153.18</v>
      </c>
    </row>
    <row r="7813" spans="1:4" ht="26.25" x14ac:dyDescent="0.25">
      <c r="A7813" s="18">
        <v>105187</v>
      </c>
      <c r="B7813" s="80" t="s">
        <v>5746</v>
      </c>
      <c r="C7813" s="18" t="s">
        <v>28</v>
      </c>
      <c r="D7813" s="19">
        <v>206.33</v>
      </c>
    </row>
    <row r="7814" spans="1:4" ht="26.25" x14ac:dyDescent="0.25">
      <c r="A7814" s="18">
        <v>87840</v>
      </c>
      <c r="B7814" s="80" t="s">
        <v>5747</v>
      </c>
      <c r="C7814" s="18" t="s">
        <v>28</v>
      </c>
      <c r="D7814" s="19">
        <v>192.55</v>
      </c>
    </row>
    <row r="7815" spans="1:4" ht="26.25" x14ac:dyDescent="0.25">
      <c r="A7815" s="18">
        <v>87852</v>
      </c>
      <c r="B7815" s="80" t="s">
        <v>5748</v>
      </c>
      <c r="C7815" s="18" t="s">
        <v>28</v>
      </c>
      <c r="D7815" s="19">
        <v>208.66</v>
      </c>
    </row>
    <row r="7816" spans="1:4" ht="26.25" x14ac:dyDescent="0.25">
      <c r="A7816" s="18">
        <v>105186</v>
      </c>
      <c r="B7816" s="80" t="s">
        <v>5749</v>
      </c>
      <c r="C7816" s="18" t="s">
        <v>28</v>
      </c>
      <c r="D7816" s="19">
        <v>156.94</v>
      </c>
    </row>
    <row r="7817" spans="1:4" ht="26.25" x14ac:dyDescent="0.25">
      <c r="A7817" s="18">
        <v>87839</v>
      </c>
      <c r="B7817" s="80" t="s">
        <v>5750</v>
      </c>
      <c r="C7817" s="18" t="s">
        <v>28</v>
      </c>
      <c r="D7817" s="19">
        <v>143.4</v>
      </c>
    </row>
    <row r="7818" spans="1:4" ht="26.25" x14ac:dyDescent="0.25">
      <c r="A7818" s="18">
        <v>87851</v>
      </c>
      <c r="B7818" s="80" t="s">
        <v>5751</v>
      </c>
      <c r="C7818" s="18" t="s">
        <v>28</v>
      </c>
      <c r="D7818" s="19">
        <v>160.01</v>
      </c>
    </row>
    <row r="7819" spans="1:4" ht="26.25" x14ac:dyDescent="0.25">
      <c r="A7819" s="18">
        <v>105185</v>
      </c>
      <c r="B7819" s="80" t="s">
        <v>5752</v>
      </c>
      <c r="C7819" s="18" t="s">
        <v>28</v>
      </c>
      <c r="D7819" s="19">
        <v>212.61</v>
      </c>
    </row>
    <row r="7820" spans="1:4" ht="26.25" x14ac:dyDescent="0.25">
      <c r="A7820" s="18">
        <v>87838</v>
      </c>
      <c r="B7820" s="80" t="s">
        <v>5753</v>
      </c>
      <c r="C7820" s="18" t="s">
        <v>28</v>
      </c>
      <c r="D7820" s="19">
        <v>199.14</v>
      </c>
    </row>
    <row r="7821" spans="1:4" ht="26.25" x14ac:dyDescent="0.25">
      <c r="A7821" s="18">
        <v>87850</v>
      </c>
      <c r="B7821" s="80" t="s">
        <v>5754</v>
      </c>
      <c r="C7821" s="18" t="s">
        <v>28</v>
      </c>
      <c r="D7821" s="19">
        <v>215.74</v>
      </c>
    </row>
    <row r="7822" spans="1:4" x14ac:dyDescent="0.25">
      <c r="A7822" s="18">
        <v>105110</v>
      </c>
      <c r="B7822" s="80" t="s">
        <v>5755</v>
      </c>
      <c r="C7822" s="18" t="s">
        <v>37</v>
      </c>
      <c r="D7822" s="19">
        <v>237.23</v>
      </c>
    </row>
    <row r="7823" spans="1:4" x14ac:dyDescent="0.25">
      <c r="A7823" s="18">
        <v>105105</v>
      </c>
      <c r="B7823" s="80" t="s">
        <v>5756</v>
      </c>
      <c r="C7823" s="18" t="s">
        <v>37</v>
      </c>
      <c r="D7823" s="19">
        <v>78.94</v>
      </c>
    </row>
    <row r="7824" spans="1:4" x14ac:dyDescent="0.25">
      <c r="A7824" s="18">
        <v>105103</v>
      </c>
      <c r="B7824" s="80" t="s">
        <v>5757</v>
      </c>
      <c r="C7824" s="18" t="s">
        <v>37</v>
      </c>
      <c r="D7824" s="19">
        <v>112.42</v>
      </c>
    </row>
    <row r="7825" spans="1:4" x14ac:dyDescent="0.25">
      <c r="A7825" s="18">
        <v>105112</v>
      </c>
      <c r="B7825" s="80" t="s">
        <v>5758</v>
      </c>
      <c r="C7825" s="18" t="s">
        <v>37</v>
      </c>
      <c r="D7825" s="19">
        <v>198.13</v>
      </c>
    </row>
    <row r="7826" spans="1:4" x14ac:dyDescent="0.25">
      <c r="A7826" s="18">
        <v>105109</v>
      </c>
      <c r="B7826" s="80" t="s">
        <v>5759</v>
      </c>
      <c r="C7826" s="18" t="s">
        <v>30</v>
      </c>
      <c r="D7826" s="19">
        <v>0</v>
      </c>
    </row>
    <row r="7827" spans="1:4" x14ac:dyDescent="0.25">
      <c r="A7827" s="18">
        <v>105108</v>
      </c>
      <c r="B7827" s="80" t="s">
        <v>5760</v>
      </c>
      <c r="C7827" s="18" t="s">
        <v>30</v>
      </c>
      <c r="D7827" s="19">
        <v>0</v>
      </c>
    </row>
    <row r="7828" spans="1:4" x14ac:dyDescent="0.25">
      <c r="A7828" s="18">
        <v>105104</v>
      </c>
      <c r="B7828" s="80" t="s">
        <v>5761</v>
      </c>
      <c r="C7828" s="18" t="s">
        <v>30</v>
      </c>
      <c r="D7828" s="19">
        <v>5148.87</v>
      </c>
    </row>
    <row r="7829" spans="1:4" ht="26.25" x14ac:dyDescent="0.25">
      <c r="A7829" s="18">
        <v>105107</v>
      </c>
      <c r="B7829" s="80" t="s">
        <v>5762</v>
      </c>
      <c r="C7829" s="18" t="s">
        <v>30</v>
      </c>
      <c r="D7829" s="19">
        <v>3778.78</v>
      </c>
    </row>
    <row r="7830" spans="1:4" ht="26.25" x14ac:dyDescent="0.25">
      <c r="A7830" s="18">
        <v>105106</v>
      </c>
      <c r="B7830" s="80" t="s">
        <v>5763</v>
      </c>
      <c r="C7830" s="18" t="s">
        <v>30</v>
      </c>
      <c r="D7830" s="19">
        <v>2559.13</v>
      </c>
    </row>
    <row r="7831" spans="1:4" x14ac:dyDescent="0.25">
      <c r="A7831" s="18">
        <v>105111</v>
      </c>
      <c r="B7831" s="80" t="s">
        <v>5764</v>
      </c>
      <c r="C7831" s="18" t="s">
        <v>30</v>
      </c>
      <c r="D7831" s="19">
        <v>20399.78</v>
      </c>
    </row>
    <row r="7832" spans="1:4" x14ac:dyDescent="0.25">
      <c r="A7832" s="18">
        <v>98520</v>
      </c>
      <c r="B7832" s="80" t="s">
        <v>5765</v>
      </c>
      <c r="C7832" s="18" t="s">
        <v>28</v>
      </c>
      <c r="D7832" s="19">
        <v>6.22</v>
      </c>
    </row>
    <row r="7833" spans="1:4" x14ac:dyDescent="0.25">
      <c r="A7833" s="18">
        <v>98521</v>
      </c>
      <c r="B7833" s="80" t="s">
        <v>5766</v>
      </c>
      <c r="C7833" s="18" t="s">
        <v>28</v>
      </c>
      <c r="D7833" s="19">
        <v>0.36</v>
      </c>
    </row>
    <row r="7834" spans="1:4" x14ac:dyDescent="0.25">
      <c r="A7834" s="18">
        <v>105521</v>
      </c>
      <c r="B7834" s="80" t="s">
        <v>5767</v>
      </c>
      <c r="C7834" s="18" t="s">
        <v>28</v>
      </c>
      <c r="D7834" s="19">
        <v>4.2300000000000004</v>
      </c>
    </row>
    <row r="7835" spans="1:4" x14ac:dyDescent="0.25">
      <c r="A7835" s="18">
        <v>98509</v>
      </c>
      <c r="B7835" s="80" t="s">
        <v>12790</v>
      </c>
      <c r="C7835" s="18" t="s">
        <v>30</v>
      </c>
      <c r="D7835" s="19">
        <v>43.12</v>
      </c>
    </row>
    <row r="7836" spans="1:4" ht="26.25" x14ac:dyDescent="0.25">
      <c r="A7836" s="18">
        <v>98507</v>
      </c>
      <c r="B7836" s="80" t="s">
        <v>5768</v>
      </c>
      <c r="C7836" s="18" t="s">
        <v>30</v>
      </c>
      <c r="D7836" s="19">
        <v>0</v>
      </c>
    </row>
    <row r="7837" spans="1:4" ht="26.25" x14ac:dyDescent="0.25">
      <c r="A7837" s="18">
        <v>98508</v>
      </c>
      <c r="B7837" s="80" t="s">
        <v>5769</v>
      </c>
      <c r="C7837" s="18" t="s">
        <v>30</v>
      </c>
      <c r="D7837" s="19">
        <v>0</v>
      </c>
    </row>
    <row r="7838" spans="1:4" ht="26.25" x14ac:dyDescent="0.25">
      <c r="A7838" s="18">
        <v>98506</v>
      </c>
      <c r="B7838" s="80" t="s">
        <v>5770</v>
      </c>
      <c r="C7838" s="18" t="s">
        <v>30</v>
      </c>
      <c r="D7838" s="19">
        <v>0</v>
      </c>
    </row>
    <row r="7839" spans="1:4" x14ac:dyDescent="0.25">
      <c r="A7839" s="18">
        <v>98505</v>
      </c>
      <c r="B7839" s="80" t="s">
        <v>5771</v>
      </c>
      <c r="C7839" s="18" t="s">
        <v>28</v>
      </c>
      <c r="D7839" s="19">
        <v>65.849999999999994</v>
      </c>
    </row>
    <row r="7840" spans="1:4" x14ac:dyDescent="0.25">
      <c r="A7840" s="18">
        <v>98504</v>
      </c>
      <c r="B7840" s="80" t="s">
        <v>5772</v>
      </c>
      <c r="C7840" s="18" t="s">
        <v>28</v>
      </c>
      <c r="D7840" s="19">
        <v>23.39</v>
      </c>
    </row>
    <row r="7841" spans="1:4" x14ac:dyDescent="0.25">
      <c r="A7841" s="18">
        <v>98503</v>
      </c>
      <c r="B7841" s="80" t="s">
        <v>5773</v>
      </c>
      <c r="C7841" s="18" t="s">
        <v>28</v>
      </c>
      <c r="D7841" s="19">
        <v>31.26</v>
      </c>
    </row>
    <row r="7842" spans="1:4" x14ac:dyDescent="0.25">
      <c r="A7842" s="18">
        <v>103946</v>
      </c>
      <c r="B7842" s="80" t="s">
        <v>5774</v>
      </c>
      <c r="C7842" s="18" t="s">
        <v>28</v>
      </c>
      <c r="D7842" s="19">
        <v>31.1</v>
      </c>
    </row>
    <row r="7843" spans="1:4" x14ac:dyDescent="0.25">
      <c r="A7843" s="18">
        <v>98517</v>
      </c>
      <c r="B7843" s="80" t="s">
        <v>5775</v>
      </c>
      <c r="C7843" s="18" t="s">
        <v>30</v>
      </c>
      <c r="D7843" s="19">
        <v>0</v>
      </c>
    </row>
    <row r="7844" spans="1:4" x14ac:dyDescent="0.25">
      <c r="A7844" s="18">
        <v>98518</v>
      </c>
      <c r="B7844" s="80" t="s">
        <v>5776</v>
      </c>
      <c r="C7844" s="18" t="s">
        <v>30</v>
      </c>
      <c r="D7844" s="19">
        <v>0</v>
      </c>
    </row>
    <row r="7845" spans="1:4" x14ac:dyDescent="0.25">
      <c r="A7845" s="18">
        <v>98516</v>
      </c>
      <c r="B7845" s="80" t="s">
        <v>5777</v>
      </c>
      <c r="C7845" s="18" t="s">
        <v>30</v>
      </c>
      <c r="D7845" s="19">
        <v>315.94</v>
      </c>
    </row>
    <row r="7846" spans="1:4" x14ac:dyDescent="0.25">
      <c r="A7846" s="18">
        <v>98514</v>
      </c>
      <c r="B7846" s="80" t="s">
        <v>5778</v>
      </c>
      <c r="C7846" s="18" t="s">
        <v>30</v>
      </c>
      <c r="D7846" s="19">
        <v>0</v>
      </c>
    </row>
    <row r="7847" spans="1:4" x14ac:dyDescent="0.25">
      <c r="A7847" s="18">
        <v>98515</v>
      </c>
      <c r="B7847" s="80" t="s">
        <v>5779</v>
      </c>
      <c r="C7847" s="18" t="s">
        <v>30</v>
      </c>
      <c r="D7847" s="19">
        <v>0</v>
      </c>
    </row>
    <row r="7848" spans="1:4" x14ac:dyDescent="0.25">
      <c r="A7848" s="18">
        <v>98513</v>
      </c>
      <c r="B7848" s="80" t="s">
        <v>5780</v>
      </c>
      <c r="C7848" s="18" t="s">
        <v>30</v>
      </c>
      <c r="D7848" s="19">
        <v>0</v>
      </c>
    </row>
    <row r="7849" spans="1:4" x14ac:dyDescent="0.25">
      <c r="A7849" s="18">
        <v>98511</v>
      </c>
      <c r="B7849" s="80" t="s">
        <v>5781</v>
      </c>
      <c r="C7849" s="18" t="s">
        <v>30</v>
      </c>
      <c r="D7849" s="19">
        <v>138.08000000000001</v>
      </c>
    </row>
    <row r="7850" spans="1:4" x14ac:dyDescent="0.25">
      <c r="A7850" s="18">
        <v>98512</v>
      </c>
      <c r="B7850" s="80" t="s">
        <v>5782</v>
      </c>
      <c r="C7850" s="18" t="s">
        <v>30</v>
      </c>
      <c r="D7850" s="19">
        <v>0</v>
      </c>
    </row>
    <row r="7851" spans="1:4" x14ac:dyDescent="0.25">
      <c r="A7851" s="18">
        <v>98510</v>
      </c>
      <c r="B7851" s="80" t="s">
        <v>5783</v>
      </c>
      <c r="C7851" s="18" t="s">
        <v>30</v>
      </c>
      <c r="D7851" s="19">
        <v>81.3</v>
      </c>
    </row>
    <row r="7852" spans="1:4" x14ac:dyDescent="0.25">
      <c r="A7852" s="18">
        <v>98519</v>
      </c>
      <c r="B7852" s="80" t="s">
        <v>5784</v>
      </c>
      <c r="C7852" s="18" t="s">
        <v>28</v>
      </c>
      <c r="D7852" s="19">
        <v>4.1900000000000004</v>
      </c>
    </row>
    <row r="7853" spans="1:4" ht="26.25" x14ac:dyDescent="0.25">
      <c r="A7853" s="18">
        <v>91599</v>
      </c>
      <c r="B7853" s="80" t="s">
        <v>5785</v>
      </c>
      <c r="C7853" s="18" t="s">
        <v>280</v>
      </c>
      <c r="D7853" s="19">
        <v>8.32</v>
      </c>
    </row>
    <row r="7854" spans="1:4" ht="26.25" x14ac:dyDescent="0.25">
      <c r="A7854" s="18">
        <v>100065</v>
      </c>
      <c r="B7854" s="80" t="s">
        <v>5786</v>
      </c>
      <c r="C7854" s="18" t="s">
        <v>280</v>
      </c>
      <c r="D7854" s="19">
        <v>0</v>
      </c>
    </row>
    <row r="7855" spans="1:4" ht="26.25" x14ac:dyDescent="0.25">
      <c r="A7855" s="18">
        <v>100069</v>
      </c>
      <c r="B7855" s="80" t="s">
        <v>5787</v>
      </c>
      <c r="C7855" s="18" t="s">
        <v>280</v>
      </c>
      <c r="D7855" s="19">
        <v>0</v>
      </c>
    </row>
    <row r="7856" spans="1:4" ht="26.25" x14ac:dyDescent="0.25">
      <c r="A7856" s="18">
        <v>100063</v>
      </c>
      <c r="B7856" s="80" t="s">
        <v>5788</v>
      </c>
      <c r="C7856" s="18" t="s">
        <v>280</v>
      </c>
      <c r="D7856" s="19">
        <v>0</v>
      </c>
    </row>
    <row r="7857" spans="1:4" ht="26.25" x14ac:dyDescent="0.25">
      <c r="A7857" s="18">
        <v>91597</v>
      </c>
      <c r="B7857" s="80" t="s">
        <v>5789</v>
      </c>
      <c r="C7857" s="18" t="s">
        <v>280</v>
      </c>
      <c r="D7857" s="19">
        <v>8.0299999999999994</v>
      </c>
    </row>
    <row r="7858" spans="1:4" ht="26.25" x14ac:dyDescent="0.25">
      <c r="A7858" s="18">
        <v>91598</v>
      </c>
      <c r="B7858" s="80" t="s">
        <v>5790</v>
      </c>
      <c r="C7858" s="18" t="s">
        <v>280</v>
      </c>
      <c r="D7858" s="19">
        <v>10.72</v>
      </c>
    </row>
    <row r="7859" spans="1:4" ht="26.25" x14ac:dyDescent="0.25">
      <c r="A7859" s="18">
        <v>91596</v>
      </c>
      <c r="B7859" s="80" t="s">
        <v>5791</v>
      </c>
      <c r="C7859" s="18" t="s">
        <v>280</v>
      </c>
      <c r="D7859" s="19">
        <v>11.09</v>
      </c>
    </row>
    <row r="7860" spans="1:4" ht="26.25" x14ac:dyDescent="0.25">
      <c r="A7860" s="18">
        <v>100064</v>
      </c>
      <c r="B7860" s="80" t="s">
        <v>5792</v>
      </c>
      <c r="C7860" s="18" t="s">
        <v>280</v>
      </c>
      <c r="D7860" s="19">
        <v>11.04</v>
      </c>
    </row>
    <row r="7861" spans="1:4" ht="26.25" x14ac:dyDescent="0.25">
      <c r="A7861" s="18">
        <v>100066</v>
      </c>
      <c r="B7861" s="80" t="s">
        <v>5793</v>
      </c>
      <c r="C7861" s="18" t="s">
        <v>280</v>
      </c>
      <c r="D7861" s="19">
        <v>11.09</v>
      </c>
    </row>
    <row r="7862" spans="1:4" ht="26.25" x14ac:dyDescent="0.25">
      <c r="A7862" s="18">
        <v>91603</v>
      </c>
      <c r="B7862" s="80" t="s">
        <v>5794</v>
      </c>
      <c r="C7862" s="18" t="s">
        <v>280</v>
      </c>
      <c r="D7862" s="19">
        <v>10.210000000000001</v>
      </c>
    </row>
    <row r="7863" spans="1:4" ht="26.25" x14ac:dyDescent="0.25">
      <c r="A7863" s="18">
        <v>100068</v>
      </c>
      <c r="B7863" s="80" t="s">
        <v>5795</v>
      </c>
      <c r="C7863" s="18" t="s">
        <v>280</v>
      </c>
      <c r="D7863" s="19">
        <v>8.77</v>
      </c>
    </row>
    <row r="7864" spans="1:4" ht="26.25" x14ac:dyDescent="0.25">
      <c r="A7864" s="18">
        <v>100067</v>
      </c>
      <c r="B7864" s="80" t="s">
        <v>5796</v>
      </c>
      <c r="C7864" s="18" t="s">
        <v>280</v>
      </c>
      <c r="D7864" s="19">
        <v>12.13</v>
      </c>
    </row>
    <row r="7865" spans="1:4" ht="26.25" x14ac:dyDescent="0.25">
      <c r="A7865" s="18">
        <v>91601</v>
      </c>
      <c r="B7865" s="80" t="s">
        <v>5797</v>
      </c>
      <c r="C7865" s="18" t="s">
        <v>280</v>
      </c>
      <c r="D7865" s="19">
        <v>12.43</v>
      </c>
    </row>
    <row r="7866" spans="1:4" ht="26.25" x14ac:dyDescent="0.25">
      <c r="A7866" s="18">
        <v>91602</v>
      </c>
      <c r="B7866" s="80" t="s">
        <v>5798</v>
      </c>
      <c r="C7866" s="18" t="s">
        <v>280</v>
      </c>
      <c r="D7866" s="19">
        <v>11.49</v>
      </c>
    </row>
    <row r="7867" spans="1:4" ht="26.25" x14ac:dyDescent="0.25">
      <c r="A7867" s="18">
        <v>91593</v>
      </c>
      <c r="B7867" s="80" t="s">
        <v>5799</v>
      </c>
      <c r="C7867" s="18" t="s">
        <v>280</v>
      </c>
      <c r="D7867" s="19">
        <v>11.2</v>
      </c>
    </row>
    <row r="7868" spans="1:4" ht="26.25" x14ac:dyDescent="0.25">
      <c r="A7868" s="18">
        <v>105814</v>
      </c>
      <c r="B7868" s="80" t="s">
        <v>5800</v>
      </c>
      <c r="C7868" s="18" t="s">
        <v>280</v>
      </c>
      <c r="D7868" s="19">
        <v>10.94</v>
      </c>
    </row>
    <row r="7869" spans="1:4" ht="26.25" x14ac:dyDescent="0.25">
      <c r="A7869" s="18">
        <v>91594</v>
      </c>
      <c r="B7869" s="80" t="s">
        <v>5801</v>
      </c>
      <c r="C7869" s="18" t="s">
        <v>280</v>
      </c>
      <c r="D7869" s="19">
        <v>11.18</v>
      </c>
    </row>
    <row r="7870" spans="1:4" ht="26.25" x14ac:dyDescent="0.25">
      <c r="A7870" s="18">
        <v>91595</v>
      </c>
      <c r="B7870" s="80" t="s">
        <v>5802</v>
      </c>
      <c r="C7870" s="18" t="s">
        <v>280</v>
      </c>
      <c r="D7870" s="19">
        <v>11.38</v>
      </c>
    </row>
    <row r="7871" spans="1:4" ht="26.25" x14ac:dyDescent="0.25">
      <c r="A7871" s="18">
        <v>105815</v>
      </c>
      <c r="B7871" s="80" t="s">
        <v>5803</v>
      </c>
      <c r="C7871" s="18" t="s">
        <v>280</v>
      </c>
      <c r="D7871" s="19">
        <v>0</v>
      </c>
    </row>
    <row r="7872" spans="1:4" x14ac:dyDescent="0.25">
      <c r="A7872" s="18">
        <v>91600</v>
      </c>
      <c r="B7872" s="80" t="s">
        <v>5804</v>
      </c>
      <c r="C7872" s="18" t="s">
        <v>280</v>
      </c>
      <c r="D7872" s="19">
        <v>12.35</v>
      </c>
    </row>
    <row r="7873" spans="1:4" ht="26.25" x14ac:dyDescent="0.25">
      <c r="A7873" s="18">
        <v>99235</v>
      </c>
      <c r="B7873" s="80" t="s">
        <v>5805</v>
      </c>
      <c r="C7873" s="18" t="s">
        <v>107</v>
      </c>
      <c r="D7873" s="19">
        <v>715.6</v>
      </c>
    </row>
    <row r="7874" spans="1:4" ht="39" x14ac:dyDescent="0.25">
      <c r="A7874" s="18">
        <v>105539</v>
      </c>
      <c r="B7874" s="80" t="s">
        <v>5806</v>
      </c>
      <c r="C7874" s="18" t="s">
        <v>107</v>
      </c>
      <c r="D7874" s="19">
        <v>0</v>
      </c>
    </row>
    <row r="7875" spans="1:4" ht="26.25" x14ac:dyDescent="0.25">
      <c r="A7875" s="18">
        <v>99439</v>
      </c>
      <c r="B7875" s="80" t="s">
        <v>5807</v>
      </c>
      <c r="C7875" s="18" t="s">
        <v>107</v>
      </c>
      <c r="D7875" s="19">
        <v>788.36</v>
      </c>
    </row>
    <row r="7876" spans="1:4" ht="39" x14ac:dyDescent="0.25">
      <c r="A7876" s="18">
        <v>105540</v>
      </c>
      <c r="B7876" s="80" t="s">
        <v>5808</v>
      </c>
      <c r="C7876" s="18" t="s">
        <v>107</v>
      </c>
      <c r="D7876" s="19">
        <v>0</v>
      </c>
    </row>
    <row r="7877" spans="1:4" ht="26.25" x14ac:dyDescent="0.25">
      <c r="A7877" s="18">
        <v>103184</v>
      </c>
      <c r="B7877" s="80" t="s">
        <v>5809</v>
      </c>
      <c r="C7877" s="18" t="s">
        <v>107</v>
      </c>
      <c r="D7877" s="19">
        <v>738.1</v>
      </c>
    </row>
    <row r="7878" spans="1:4" ht="26.25" x14ac:dyDescent="0.25">
      <c r="A7878" s="18">
        <v>103183</v>
      </c>
      <c r="B7878" s="80" t="s">
        <v>5810</v>
      </c>
      <c r="C7878" s="18" t="s">
        <v>107</v>
      </c>
      <c r="D7878" s="19">
        <v>867.16</v>
      </c>
    </row>
    <row r="7879" spans="1:4" ht="26.25" x14ac:dyDescent="0.25">
      <c r="A7879" s="18">
        <v>99434</v>
      </c>
      <c r="B7879" s="80" t="s">
        <v>5811</v>
      </c>
      <c r="C7879" s="18" t="s">
        <v>107</v>
      </c>
      <c r="D7879" s="19">
        <v>802.17</v>
      </c>
    </row>
    <row r="7880" spans="1:4" ht="26.25" x14ac:dyDescent="0.25">
      <c r="A7880" s="18">
        <v>99431</v>
      </c>
      <c r="B7880" s="80" t="s">
        <v>5812</v>
      </c>
      <c r="C7880" s="18" t="s">
        <v>107</v>
      </c>
      <c r="D7880" s="19">
        <v>798.19</v>
      </c>
    </row>
    <row r="7881" spans="1:4" ht="26.25" x14ac:dyDescent="0.25">
      <c r="A7881" s="18">
        <v>99435</v>
      </c>
      <c r="B7881" s="80" t="s">
        <v>5813</v>
      </c>
      <c r="C7881" s="18" t="s">
        <v>107</v>
      </c>
      <c r="D7881" s="19">
        <v>783.06</v>
      </c>
    </row>
    <row r="7882" spans="1:4" ht="26.25" x14ac:dyDescent="0.25">
      <c r="A7882" s="18">
        <v>99432</v>
      </c>
      <c r="B7882" s="80" t="s">
        <v>5814</v>
      </c>
      <c r="C7882" s="18" t="s">
        <v>107</v>
      </c>
      <c r="D7882" s="19">
        <v>780.21</v>
      </c>
    </row>
    <row r="7883" spans="1:4" ht="26.25" x14ac:dyDescent="0.25">
      <c r="A7883" s="18">
        <v>99438</v>
      </c>
      <c r="B7883" s="80" t="s">
        <v>5815</v>
      </c>
      <c r="C7883" s="18" t="s">
        <v>107</v>
      </c>
      <c r="D7883" s="19">
        <v>768.42</v>
      </c>
    </row>
    <row r="7884" spans="1:4" ht="39" x14ac:dyDescent="0.25">
      <c r="A7884" s="18">
        <v>105538</v>
      </c>
      <c r="B7884" s="80" t="s">
        <v>5816</v>
      </c>
      <c r="C7884" s="18" t="s">
        <v>107</v>
      </c>
      <c r="D7884" s="19">
        <v>0</v>
      </c>
    </row>
    <row r="7885" spans="1:4" ht="26.25" x14ac:dyDescent="0.25">
      <c r="A7885" s="18">
        <v>99436</v>
      </c>
      <c r="B7885" s="80" t="s">
        <v>5817</v>
      </c>
      <c r="C7885" s="18" t="s">
        <v>107</v>
      </c>
      <c r="D7885" s="19">
        <v>868.77</v>
      </c>
    </row>
    <row r="7886" spans="1:4" ht="26.25" x14ac:dyDescent="0.25">
      <c r="A7886" s="18">
        <v>99437</v>
      </c>
      <c r="B7886" s="80" t="s">
        <v>5818</v>
      </c>
      <c r="C7886" s="18" t="s">
        <v>107</v>
      </c>
      <c r="D7886" s="19">
        <v>761.01</v>
      </c>
    </row>
    <row r="7887" spans="1:4" ht="39" x14ac:dyDescent="0.25">
      <c r="A7887" s="18">
        <v>105537</v>
      </c>
      <c r="B7887" s="80" t="s">
        <v>5819</v>
      </c>
      <c r="C7887" s="18" t="s">
        <v>107</v>
      </c>
      <c r="D7887" s="19">
        <v>0</v>
      </c>
    </row>
    <row r="7888" spans="1:4" ht="26.25" x14ac:dyDescent="0.25">
      <c r="A7888" s="18">
        <v>99433</v>
      </c>
      <c r="B7888" s="80" t="s">
        <v>5820</v>
      </c>
      <c r="C7888" s="18" t="s">
        <v>107</v>
      </c>
      <c r="D7888" s="19">
        <v>846.15</v>
      </c>
    </row>
    <row r="7889" spans="1:4" ht="26.25" x14ac:dyDescent="0.25">
      <c r="A7889" s="18">
        <v>104422</v>
      </c>
      <c r="B7889" s="80" t="s">
        <v>5821</v>
      </c>
      <c r="C7889" s="18" t="s">
        <v>28</v>
      </c>
      <c r="D7889" s="19">
        <v>10.58</v>
      </c>
    </row>
    <row r="7890" spans="1:4" ht="26.25" x14ac:dyDescent="0.25">
      <c r="A7890" s="18">
        <v>105824</v>
      </c>
      <c r="B7890" s="80" t="s">
        <v>5822</v>
      </c>
      <c r="C7890" s="18" t="s">
        <v>28</v>
      </c>
      <c r="D7890" s="19">
        <v>13.22</v>
      </c>
    </row>
    <row r="7891" spans="1:4" ht="26.25" x14ac:dyDescent="0.25">
      <c r="A7891" s="18">
        <v>105825</v>
      </c>
      <c r="B7891" s="80" t="s">
        <v>5823</v>
      </c>
      <c r="C7891" s="18" t="s">
        <v>28</v>
      </c>
      <c r="D7891" s="19">
        <v>7</v>
      </c>
    </row>
    <row r="7892" spans="1:4" ht="26.25" x14ac:dyDescent="0.25">
      <c r="A7892" s="18">
        <v>104421</v>
      </c>
      <c r="B7892" s="80" t="s">
        <v>5824</v>
      </c>
      <c r="C7892" s="18" t="s">
        <v>28</v>
      </c>
      <c r="D7892" s="19">
        <v>16.16</v>
      </c>
    </row>
    <row r="7893" spans="1:4" ht="26.25" x14ac:dyDescent="0.25">
      <c r="A7893" s="18">
        <v>105822</v>
      </c>
      <c r="B7893" s="80" t="s">
        <v>5825</v>
      </c>
      <c r="C7893" s="18" t="s">
        <v>28</v>
      </c>
      <c r="D7893" s="19">
        <v>18.8</v>
      </c>
    </row>
    <row r="7894" spans="1:4" ht="39" x14ac:dyDescent="0.25">
      <c r="A7894" s="18">
        <v>105823</v>
      </c>
      <c r="B7894" s="80" t="s">
        <v>5826</v>
      </c>
      <c r="C7894" s="18" t="s">
        <v>28</v>
      </c>
      <c r="D7894" s="19">
        <v>12.58</v>
      </c>
    </row>
    <row r="7895" spans="1:4" ht="39" x14ac:dyDescent="0.25">
      <c r="A7895" s="18">
        <v>104423</v>
      </c>
      <c r="B7895" s="80" t="s">
        <v>5827</v>
      </c>
      <c r="C7895" s="18" t="s">
        <v>28</v>
      </c>
      <c r="D7895" s="19">
        <v>14.49</v>
      </c>
    </row>
    <row r="7896" spans="1:4" ht="39" x14ac:dyDescent="0.25">
      <c r="A7896" s="18">
        <v>105826</v>
      </c>
      <c r="B7896" s="80" t="s">
        <v>5828</v>
      </c>
      <c r="C7896" s="18" t="s">
        <v>28</v>
      </c>
      <c r="D7896" s="19">
        <v>17.13</v>
      </c>
    </row>
    <row r="7897" spans="1:4" ht="39" x14ac:dyDescent="0.25">
      <c r="A7897" s="18">
        <v>105827</v>
      </c>
      <c r="B7897" s="80" t="s">
        <v>5829</v>
      </c>
      <c r="C7897" s="18" t="s">
        <v>28</v>
      </c>
      <c r="D7897" s="19">
        <v>10.91</v>
      </c>
    </row>
    <row r="7898" spans="1:4" ht="26.25" x14ac:dyDescent="0.25">
      <c r="A7898" s="18">
        <v>104425</v>
      </c>
      <c r="B7898" s="80" t="s">
        <v>5830</v>
      </c>
      <c r="C7898" s="18" t="s">
        <v>28</v>
      </c>
      <c r="D7898" s="19">
        <v>8.8800000000000008</v>
      </c>
    </row>
    <row r="7899" spans="1:4" ht="26.25" x14ac:dyDescent="0.25">
      <c r="A7899" s="18">
        <v>105828</v>
      </c>
      <c r="B7899" s="80" t="s">
        <v>5831</v>
      </c>
      <c r="C7899" s="18" t="s">
        <v>28</v>
      </c>
      <c r="D7899" s="19">
        <v>11.52</v>
      </c>
    </row>
    <row r="7900" spans="1:4" ht="26.25" x14ac:dyDescent="0.25">
      <c r="A7900" s="18">
        <v>105829</v>
      </c>
      <c r="B7900" s="80" t="s">
        <v>5832</v>
      </c>
      <c r="C7900" s="18" t="s">
        <v>28</v>
      </c>
      <c r="D7900" s="19">
        <v>5.3</v>
      </c>
    </row>
    <row r="7901" spans="1:4" ht="26.25" x14ac:dyDescent="0.25">
      <c r="A7901" s="18">
        <v>91525</v>
      </c>
      <c r="B7901" s="80" t="s">
        <v>5833</v>
      </c>
      <c r="C7901" s="18" t="s">
        <v>28</v>
      </c>
      <c r="D7901" s="19">
        <v>7.47</v>
      </c>
    </row>
    <row r="7902" spans="1:4" ht="26.25" x14ac:dyDescent="0.25">
      <c r="A7902" s="18">
        <v>105818</v>
      </c>
      <c r="B7902" s="80" t="s">
        <v>5834</v>
      </c>
      <c r="C7902" s="18" t="s">
        <v>28</v>
      </c>
      <c r="D7902" s="19">
        <v>11.79</v>
      </c>
    </row>
    <row r="7903" spans="1:4" ht="26.25" x14ac:dyDescent="0.25">
      <c r="A7903" s="18">
        <v>105819</v>
      </c>
      <c r="B7903" s="80" t="s">
        <v>5835</v>
      </c>
      <c r="C7903" s="18" t="s">
        <v>28</v>
      </c>
      <c r="D7903" s="19">
        <v>5.6</v>
      </c>
    </row>
    <row r="7904" spans="1:4" ht="26.25" x14ac:dyDescent="0.25">
      <c r="A7904" s="18">
        <v>104414</v>
      </c>
      <c r="B7904" s="80" t="s">
        <v>5836</v>
      </c>
      <c r="C7904" s="18" t="s">
        <v>28</v>
      </c>
      <c r="D7904" s="19">
        <v>6.6</v>
      </c>
    </row>
    <row r="7905" spans="1:4" ht="26.25" x14ac:dyDescent="0.25">
      <c r="A7905" s="18">
        <v>105816</v>
      </c>
      <c r="B7905" s="80" t="s">
        <v>5837</v>
      </c>
      <c r="C7905" s="18" t="s">
        <v>28</v>
      </c>
      <c r="D7905" s="19">
        <v>10.92</v>
      </c>
    </row>
    <row r="7906" spans="1:4" ht="26.25" x14ac:dyDescent="0.25">
      <c r="A7906" s="18">
        <v>105817</v>
      </c>
      <c r="B7906" s="80" t="s">
        <v>5838</v>
      </c>
      <c r="C7906" s="18" t="s">
        <v>28</v>
      </c>
      <c r="D7906" s="19">
        <v>4.7300000000000004</v>
      </c>
    </row>
    <row r="7907" spans="1:4" ht="26.25" x14ac:dyDescent="0.25">
      <c r="A7907" s="18">
        <v>104415</v>
      </c>
      <c r="B7907" s="80" t="s">
        <v>5839</v>
      </c>
      <c r="C7907" s="18" t="s">
        <v>28</v>
      </c>
      <c r="D7907" s="19">
        <v>12.08</v>
      </c>
    </row>
    <row r="7908" spans="1:4" ht="26.25" x14ac:dyDescent="0.25">
      <c r="A7908" s="18">
        <v>105820</v>
      </c>
      <c r="B7908" s="80" t="s">
        <v>5840</v>
      </c>
      <c r="C7908" s="18" t="s">
        <v>28</v>
      </c>
      <c r="D7908" s="19">
        <v>16.399999999999999</v>
      </c>
    </row>
    <row r="7909" spans="1:4" ht="26.25" x14ac:dyDescent="0.25">
      <c r="A7909" s="18">
        <v>105821</v>
      </c>
      <c r="B7909" s="80" t="s">
        <v>5841</v>
      </c>
      <c r="C7909" s="18" t="s">
        <v>28</v>
      </c>
      <c r="D7909" s="19">
        <v>10.210000000000001</v>
      </c>
    </row>
    <row r="7910" spans="1:4" ht="26.25" x14ac:dyDescent="0.25">
      <c r="A7910" s="18">
        <v>104418</v>
      </c>
      <c r="B7910" s="80" t="s">
        <v>5842</v>
      </c>
      <c r="C7910" s="18" t="s">
        <v>28</v>
      </c>
      <c r="D7910" s="19">
        <v>2.81</v>
      </c>
    </row>
    <row r="7911" spans="1:4" ht="26.25" x14ac:dyDescent="0.25">
      <c r="A7911" s="18">
        <v>91515</v>
      </c>
      <c r="B7911" s="80" t="s">
        <v>5843</v>
      </c>
      <c r="C7911" s="18" t="s">
        <v>28</v>
      </c>
      <c r="D7911" s="19">
        <v>5.14</v>
      </c>
    </row>
    <row r="7912" spans="1:4" ht="39" x14ac:dyDescent="0.25">
      <c r="A7912" s="18">
        <v>104419</v>
      </c>
      <c r="B7912" s="80" t="s">
        <v>5844</v>
      </c>
      <c r="C7912" s="18" t="s">
        <v>28</v>
      </c>
      <c r="D7912" s="19">
        <v>4.45</v>
      </c>
    </row>
    <row r="7913" spans="1:4" ht="26.25" x14ac:dyDescent="0.25">
      <c r="A7913" s="18">
        <v>91519</v>
      </c>
      <c r="B7913" s="80" t="s">
        <v>5845</v>
      </c>
      <c r="C7913" s="18" t="s">
        <v>28</v>
      </c>
      <c r="D7913" s="19">
        <v>2.15</v>
      </c>
    </row>
    <row r="7914" spans="1:4" ht="26.25" x14ac:dyDescent="0.25">
      <c r="A7914" s="18">
        <v>91520</v>
      </c>
      <c r="B7914" s="80" t="s">
        <v>5846</v>
      </c>
      <c r="C7914" s="18" t="s">
        <v>28</v>
      </c>
      <c r="D7914" s="19">
        <v>2.17</v>
      </c>
    </row>
    <row r="7915" spans="1:4" ht="26.25" x14ac:dyDescent="0.25">
      <c r="A7915" s="18">
        <v>104416</v>
      </c>
      <c r="B7915" s="80" t="s">
        <v>5847</v>
      </c>
      <c r="C7915" s="18" t="s">
        <v>28</v>
      </c>
      <c r="D7915" s="19">
        <v>1.79</v>
      </c>
    </row>
    <row r="7916" spans="1:4" ht="26.25" x14ac:dyDescent="0.25">
      <c r="A7916" s="18">
        <v>104417</v>
      </c>
      <c r="B7916" s="80" t="s">
        <v>5848</v>
      </c>
      <c r="C7916" s="18" t="s">
        <v>28</v>
      </c>
      <c r="D7916" s="19">
        <v>4.05</v>
      </c>
    </row>
    <row r="7917" spans="1:4" ht="26.25" x14ac:dyDescent="0.25">
      <c r="A7917" s="18">
        <v>91522</v>
      </c>
      <c r="B7917" s="80" t="s">
        <v>5849</v>
      </c>
      <c r="C7917" s="18" t="s">
        <v>28</v>
      </c>
      <c r="D7917" s="19">
        <v>3.64</v>
      </c>
    </row>
    <row r="7918" spans="1:4" ht="26.25" x14ac:dyDescent="0.25">
      <c r="A7918" s="18">
        <v>104412</v>
      </c>
      <c r="B7918" s="80" t="s">
        <v>5850</v>
      </c>
      <c r="C7918" s="18" t="s">
        <v>28</v>
      </c>
      <c r="D7918" s="19">
        <v>3.27</v>
      </c>
    </row>
    <row r="7919" spans="1:4" ht="26.25" x14ac:dyDescent="0.25">
      <c r="A7919" s="18">
        <v>104413</v>
      </c>
      <c r="B7919" s="80" t="s">
        <v>5851</v>
      </c>
      <c r="C7919" s="18" t="s">
        <v>28</v>
      </c>
      <c r="D7919" s="19">
        <v>5.56</v>
      </c>
    </row>
    <row r="7920" spans="1:4" x14ac:dyDescent="0.25">
      <c r="A7920" s="18">
        <v>102569</v>
      </c>
      <c r="B7920" s="80" t="s">
        <v>5852</v>
      </c>
      <c r="C7920" s="18" t="s">
        <v>28</v>
      </c>
      <c r="D7920" s="19">
        <v>0</v>
      </c>
    </row>
    <row r="7921" spans="1:4" ht="26.25" x14ac:dyDescent="0.25">
      <c r="A7921" s="18">
        <v>102574</v>
      </c>
      <c r="B7921" s="80" t="s">
        <v>5853</v>
      </c>
      <c r="C7921" s="18" t="s">
        <v>28</v>
      </c>
      <c r="D7921" s="19">
        <v>0</v>
      </c>
    </row>
    <row r="7922" spans="1:4" ht="26.25" x14ac:dyDescent="0.25">
      <c r="A7922" s="18">
        <v>102573</v>
      </c>
      <c r="B7922" s="80" t="s">
        <v>5854</v>
      </c>
      <c r="C7922" s="18" t="s">
        <v>28</v>
      </c>
      <c r="D7922" s="19">
        <v>0</v>
      </c>
    </row>
    <row r="7923" spans="1:4" ht="26.25" x14ac:dyDescent="0.25">
      <c r="A7923" s="18">
        <v>102577</v>
      </c>
      <c r="B7923" s="80" t="s">
        <v>5855</v>
      </c>
      <c r="C7923" s="18" t="s">
        <v>28</v>
      </c>
      <c r="D7923" s="19">
        <v>0</v>
      </c>
    </row>
    <row r="7924" spans="1:4" ht="26.25" x14ac:dyDescent="0.25">
      <c r="A7924" s="18">
        <v>102576</v>
      </c>
      <c r="B7924" s="80" t="s">
        <v>5856</v>
      </c>
      <c r="C7924" s="18" t="s">
        <v>28</v>
      </c>
      <c r="D7924" s="19">
        <v>0</v>
      </c>
    </row>
    <row r="7925" spans="1:4" ht="26.25" x14ac:dyDescent="0.25">
      <c r="A7925" s="18">
        <v>103083</v>
      </c>
      <c r="B7925" s="80" t="s">
        <v>5857</v>
      </c>
      <c r="C7925" s="18" t="s">
        <v>28</v>
      </c>
      <c r="D7925" s="19">
        <v>0</v>
      </c>
    </row>
    <row r="7926" spans="1:4" ht="26.25" x14ac:dyDescent="0.25">
      <c r="A7926" s="18">
        <v>103081</v>
      </c>
      <c r="B7926" s="80" t="s">
        <v>5858</v>
      </c>
      <c r="C7926" s="18" t="s">
        <v>28</v>
      </c>
      <c r="D7926" s="19">
        <v>0</v>
      </c>
    </row>
    <row r="7927" spans="1:4" ht="26.25" x14ac:dyDescent="0.25">
      <c r="A7927" s="18">
        <v>103082</v>
      </c>
      <c r="B7927" s="80" t="s">
        <v>5859</v>
      </c>
      <c r="C7927" s="18" t="s">
        <v>28</v>
      </c>
      <c r="D7927" s="19">
        <v>0</v>
      </c>
    </row>
    <row r="7928" spans="1:4" ht="26.25" x14ac:dyDescent="0.25">
      <c r="A7928" s="18">
        <v>103086</v>
      </c>
      <c r="B7928" s="80" t="s">
        <v>5860</v>
      </c>
      <c r="C7928" s="18" t="s">
        <v>28</v>
      </c>
      <c r="D7928" s="19">
        <v>0</v>
      </c>
    </row>
    <row r="7929" spans="1:4" ht="26.25" x14ac:dyDescent="0.25">
      <c r="A7929" s="18">
        <v>103085</v>
      </c>
      <c r="B7929" s="80" t="s">
        <v>5861</v>
      </c>
      <c r="C7929" s="18" t="s">
        <v>28</v>
      </c>
      <c r="D7929" s="19">
        <v>0</v>
      </c>
    </row>
    <row r="7930" spans="1:4" x14ac:dyDescent="0.25">
      <c r="A7930" s="18">
        <v>104726</v>
      </c>
      <c r="B7930" s="80" t="s">
        <v>5862</v>
      </c>
      <c r="C7930" s="18" t="s">
        <v>28</v>
      </c>
      <c r="D7930" s="19">
        <v>0</v>
      </c>
    </row>
    <row r="7931" spans="1:4" x14ac:dyDescent="0.25">
      <c r="A7931" s="18">
        <v>104725</v>
      </c>
      <c r="B7931" s="80" t="s">
        <v>5863</v>
      </c>
      <c r="C7931" s="18" t="s">
        <v>28</v>
      </c>
      <c r="D7931" s="19">
        <v>0</v>
      </c>
    </row>
    <row r="7932" spans="1:4" x14ac:dyDescent="0.25">
      <c r="A7932" s="18">
        <v>96374</v>
      </c>
      <c r="B7932" s="80" t="s">
        <v>5864</v>
      </c>
      <c r="C7932" s="18" t="s">
        <v>37</v>
      </c>
      <c r="D7932" s="19">
        <v>28.65</v>
      </c>
    </row>
    <row r="7933" spans="1:4" x14ac:dyDescent="0.25">
      <c r="A7933" s="18">
        <v>96373</v>
      </c>
      <c r="B7933" s="80" t="s">
        <v>5865</v>
      </c>
      <c r="C7933" s="18" t="s">
        <v>37</v>
      </c>
      <c r="D7933" s="19">
        <v>11.89</v>
      </c>
    </row>
    <row r="7934" spans="1:4" ht="26.25" x14ac:dyDescent="0.25">
      <c r="A7934" s="18">
        <v>96368</v>
      </c>
      <c r="B7934" s="80" t="s">
        <v>5866</v>
      </c>
      <c r="C7934" s="18" t="s">
        <v>28</v>
      </c>
      <c r="D7934" s="19">
        <v>198.13</v>
      </c>
    </row>
    <row r="7935" spans="1:4" ht="26.25" x14ac:dyDescent="0.25">
      <c r="A7935" s="18">
        <v>96364</v>
      </c>
      <c r="B7935" s="80" t="s">
        <v>5867</v>
      </c>
      <c r="C7935" s="18" t="s">
        <v>28</v>
      </c>
      <c r="D7935" s="19">
        <v>166.58</v>
      </c>
    </row>
    <row r="7936" spans="1:4" ht="26.25" x14ac:dyDescent="0.25">
      <c r="A7936" s="18">
        <v>96369</v>
      </c>
      <c r="B7936" s="80" t="s">
        <v>5868</v>
      </c>
      <c r="C7936" s="18" t="s">
        <v>28</v>
      </c>
      <c r="D7936" s="19">
        <v>222.14</v>
      </c>
    </row>
    <row r="7937" spans="1:4" ht="26.25" x14ac:dyDescent="0.25">
      <c r="A7937" s="18">
        <v>104723</v>
      </c>
      <c r="B7937" s="80" t="s">
        <v>5869</v>
      </c>
      <c r="C7937" s="18" t="s">
        <v>28</v>
      </c>
      <c r="D7937" s="19">
        <v>264.70999999999998</v>
      </c>
    </row>
    <row r="7938" spans="1:4" ht="26.25" x14ac:dyDescent="0.25">
      <c r="A7938" s="18">
        <v>96367</v>
      </c>
      <c r="B7938" s="80" t="s">
        <v>5870</v>
      </c>
      <c r="C7938" s="18" t="s">
        <v>28</v>
      </c>
      <c r="D7938" s="19">
        <v>181.92</v>
      </c>
    </row>
    <row r="7939" spans="1:4" ht="26.25" x14ac:dyDescent="0.25">
      <c r="A7939" s="18">
        <v>104722</v>
      </c>
      <c r="B7939" s="80" t="s">
        <v>5871</v>
      </c>
      <c r="C7939" s="18" t="s">
        <v>28</v>
      </c>
      <c r="D7939" s="19">
        <v>206.41</v>
      </c>
    </row>
    <row r="7940" spans="1:4" ht="26.25" x14ac:dyDescent="0.25">
      <c r="A7940" s="18">
        <v>96366</v>
      </c>
      <c r="B7940" s="80" t="s">
        <v>5872</v>
      </c>
      <c r="C7940" s="18" t="s">
        <v>28</v>
      </c>
      <c r="D7940" s="19">
        <v>168.49</v>
      </c>
    </row>
    <row r="7941" spans="1:4" ht="26.25" x14ac:dyDescent="0.25">
      <c r="A7941" s="18">
        <v>96361</v>
      </c>
      <c r="B7941" s="80" t="s">
        <v>5873</v>
      </c>
      <c r="C7941" s="18" t="s">
        <v>28</v>
      </c>
      <c r="D7941" s="19">
        <v>157.65</v>
      </c>
    </row>
    <row r="7942" spans="1:4" ht="26.25" x14ac:dyDescent="0.25">
      <c r="A7942" s="18">
        <v>104719</v>
      </c>
      <c r="B7942" s="80" t="s">
        <v>5874</v>
      </c>
      <c r="C7942" s="18" t="s">
        <v>28</v>
      </c>
      <c r="D7942" s="19">
        <v>197.42</v>
      </c>
    </row>
    <row r="7943" spans="1:4" ht="26.25" x14ac:dyDescent="0.25">
      <c r="A7943" s="18">
        <v>96360</v>
      </c>
      <c r="B7943" s="80" t="s">
        <v>5875</v>
      </c>
      <c r="C7943" s="18" t="s">
        <v>28</v>
      </c>
      <c r="D7943" s="19">
        <v>135.07</v>
      </c>
    </row>
    <row r="7944" spans="1:4" ht="26.25" x14ac:dyDescent="0.25">
      <c r="A7944" s="18">
        <v>96359</v>
      </c>
      <c r="B7944" s="80" t="s">
        <v>5876</v>
      </c>
      <c r="C7944" s="18" t="s">
        <v>28</v>
      </c>
      <c r="D7944" s="19">
        <v>117.46</v>
      </c>
    </row>
    <row r="7945" spans="1:4" ht="26.25" x14ac:dyDescent="0.25">
      <c r="A7945" s="18">
        <v>104718</v>
      </c>
      <c r="B7945" s="80" t="s">
        <v>5877</v>
      </c>
      <c r="C7945" s="18" t="s">
        <v>28</v>
      </c>
      <c r="D7945" s="19">
        <v>139.11000000000001</v>
      </c>
    </row>
    <row r="7946" spans="1:4" ht="26.25" x14ac:dyDescent="0.25">
      <c r="A7946" s="18">
        <v>96358</v>
      </c>
      <c r="B7946" s="80" t="s">
        <v>5878</v>
      </c>
      <c r="C7946" s="18" t="s">
        <v>28</v>
      </c>
      <c r="D7946" s="19">
        <v>105.45</v>
      </c>
    </row>
    <row r="7947" spans="1:4" ht="26.25" x14ac:dyDescent="0.25">
      <c r="A7947" s="18">
        <v>96371</v>
      </c>
      <c r="B7947" s="80" t="s">
        <v>5879</v>
      </c>
      <c r="C7947" s="18" t="s">
        <v>28</v>
      </c>
      <c r="D7947" s="19">
        <v>80.239999999999995</v>
      </c>
    </row>
    <row r="7948" spans="1:4" ht="26.25" x14ac:dyDescent="0.25">
      <c r="A7948" s="18">
        <v>104724</v>
      </c>
      <c r="B7948" s="80" t="s">
        <v>5880</v>
      </c>
      <c r="C7948" s="18" t="s">
        <v>28</v>
      </c>
      <c r="D7948" s="19">
        <v>100.48</v>
      </c>
    </row>
    <row r="7949" spans="1:4" ht="26.25" x14ac:dyDescent="0.25">
      <c r="A7949" s="18">
        <v>96370</v>
      </c>
      <c r="B7949" s="80" t="s">
        <v>5881</v>
      </c>
      <c r="C7949" s="18" t="s">
        <v>28</v>
      </c>
      <c r="D7949" s="19">
        <v>68.98</v>
      </c>
    </row>
    <row r="7950" spans="1:4" ht="39" x14ac:dyDescent="0.25">
      <c r="A7950" s="18">
        <v>96365</v>
      </c>
      <c r="B7950" s="80" t="s">
        <v>12791</v>
      </c>
      <c r="C7950" s="18" t="s">
        <v>28</v>
      </c>
      <c r="D7950" s="19">
        <v>189.91</v>
      </c>
    </row>
    <row r="7951" spans="1:4" ht="39" x14ac:dyDescent="0.25">
      <c r="A7951" s="18">
        <v>104721</v>
      </c>
      <c r="B7951" s="80" t="s">
        <v>5882</v>
      </c>
      <c r="C7951" s="18" t="s">
        <v>28</v>
      </c>
      <c r="D7951" s="19">
        <v>231.06</v>
      </c>
    </row>
    <row r="7952" spans="1:4" ht="39" x14ac:dyDescent="0.25">
      <c r="A7952" s="18">
        <v>96363</v>
      </c>
      <c r="B7952" s="80" t="s">
        <v>5883</v>
      </c>
      <c r="C7952" s="18" t="s">
        <v>28</v>
      </c>
      <c r="D7952" s="19">
        <v>149.69</v>
      </c>
    </row>
    <row r="7953" spans="1:4" ht="39" x14ac:dyDescent="0.25">
      <c r="A7953" s="18">
        <v>104720</v>
      </c>
      <c r="B7953" s="80" t="s">
        <v>5884</v>
      </c>
      <c r="C7953" s="18" t="s">
        <v>28</v>
      </c>
      <c r="D7953" s="19">
        <v>172.76</v>
      </c>
    </row>
    <row r="7954" spans="1:4" ht="26.25" x14ac:dyDescent="0.25">
      <c r="A7954" s="18">
        <v>96362</v>
      </c>
      <c r="B7954" s="80" t="s">
        <v>5885</v>
      </c>
      <c r="C7954" s="18" t="s">
        <v>28</v>
      </c>
      <c r="D7954" s="19">
        <v>136.97999999999999</v>
      </c>
    </row>
    <row r="7955" spans="1:4" ht="26.25" x14ac:dyDescent="0.25">
      <c r="A7955" s="18">
        <v>103191</v>
      </c>
      <c r="B7955" s="80" t="s">
        <v>5886</v>
      </c>
      <c r="C7955" s="18" t="s">
        <v>30</v>
      </c>
      <c r="D7955" s="19">
        <v>2389.6799999999998</v>
      </c>
    </row>
    <row r="7956" spans="1:4" ht="26.25" x14ac:dyDescent="0.25">
      <c r="A7956" s="18">
        <v>103206</v>
      </c>
      <c r="B7956" s="80" t="s">
        <v>5887</v>
      </c>
      <c r="C7956" s="18" t="s">
        <v>30</v>
      </c>
      <c r="D7956" s="19">
        <v>2409.59</v>
      </c>
    </row>
    <row r="7957" spans="1:4" ht="26.25" x14ac:dyDescent="0.25">
      <c r="A7957" s="18">
        <v>103211</v>
      </c>
      <c r="B7957" s="80" t="s">
        <v>5888</v>
      </c>
      <c r="C7957" s="18" t="s">
        <v>30</v>
      </c>
      <c r="D7957" s="19">
        <v>0</v>
      </c>
    </row>
    <row r="7958" spans="1:4" x14ac:dyDescent="0.25">
      <c r="A7958" s="18">
        <v>103196</v>
      </c>
      <c r="B7958" s="80" t="s">
        <v>5889</v>
      </c>
      <c r="C7958" s="18" t="s">
        <v>30</v>
      </c>
      <c r="D7958" s="19">
        <v>0</v>
      </c>
    </row>
    <row r="7959" spans="1:4" ht="26.25" x14ac:dyDescent="0.25">
      <c r="A7959" s="18">
        <v>103212</v>
      </c>
      <c r="B7959" s="80" t="s">
        <v>5890</v>
      </c>
      <c r="C7959" s="18" t="s">
        <v>30</v>
      </c>
      <c r="D7959" s="19">
        <v>0</v>
      </c>
    </row>
    <row r="7960" spans="1:4" ht="26.25" x14ac:dyDescent="0.25">
      <c r="A7960" s="18">
        <v>103197</v>
      </c>
      <c r="B7960" s="80" t="s">
        <v>5891</v>
      </c>
      <c r="C7960" s="18" t="s">
        <v>30</v>
      </c>
      <c r="D7960" s="19">
        <v>0</v>
      </c>
    </row>
    <row r="7961" spans="1:4" ht="26.25" x14ac:dyDescent="0.25">
      <c r="A7961" s="18">
        <v>103217</v>
      </c>
      <c r="B7961" s="80" t="s">
        <v>5892</v>
      </c>
      <c r="C7961" s="18" t="s">
        <v>30</v>
      </c>
      <c r="D7961" s="19">
        <v>0</v>
      </c>
    </row>
    <row r="7962" spans="1:4" ht="26.25" x14ac:dyDescent="0.25">
      <c r="A7962" s="18">
        <v>103202</v>
      </c>
      <c r="B7962" s="80" t="s">
        <v>5893</v>
      </c>
      <c r="C7962" s="18" t="s">
        <v>30</v>
      </c>
      <c r="D7962" s="19">
        <v>0</v>
      </c>
    </row>
    <row r="7963" spans="1:4" x14ac:dyDescent="0.25">
      <c r="A7963" s="18">
        <v>103215</v>
      </c>
      <c r="B7963" s="80" t="s">
        <v>5894</v>
      </c>
      <c r="C7963" s="18" t="s">
        <v>30</v>
      </c>
      <c r="D7963" s="19">
        <v>0</v>
      </c>
    </row>
    <row r="7964" spans="1:4" x14ac:dyDescent="0.25">
      <c r="A7964" s="18">
        <v>103200</v>
      </c>
      <c r="B7964" s="80" t="s">
        <v>5895</v>
      </c>
      <c r="C7964" s="18" t="s">
        <v>30</v>
      </c>
      <c r="D7964" s="19">
        <v>0</v>
      </c>
    </row>
    <row r="7965" spans="1:4" ht="26.25" x14ac:dyDescent="0.25">
      <c r="A7965" s="18">
        <v>103216</v>
      </c>
      <c r="B7965" s="80" t="s">
        <v>5896</v>
      </c>
      <c r="C7965" s="18" t="s">
        <v>30</v>
      </c>
      <c r="D7965" s="19">
        <v>0</v>
      </c>
    </row>
    <row r="7966" spans="1:4" x14ac:dyDescent="0.25">
      <c r="A7966" s="18">
        <v>103201</v>
      </c>
      <c r="B7966" s="80" t="s">
        <v>5897</v>
      </c>
      <c r="C7966" s="18" t="s">
        <v>30</v>
      </c>
      <c r="D7966" s="19">
        <v>0</v>
      </c>
    </row>
    <row r="7967" spans="1:4" ht="26.25" x14ac:dyDescent="0.25">
      <c r="A7967" s="18">
        <v>103185</v>
      </c>
      <c r="B7967" s="80" t="s">
        <v>5898</v>
      </c>
      <c r="C7967" s="18" t="s">
        <v>30</v>
      </c>
      <c r="D7967" s="19">
        <v>6166.9</v>
      </c>
    </row>
    <row r="7968" spans="1:4" ht="26.25" x14ac:dyDescent="0.25">
      <c r="A7968" s="18">
        <v>103218</v>
      </c>
      <c r="B7968" s="80" t="s">
        <v>5899</v>
      </c>
      <c r="C7968" s="18" t="s">
        <v>30</v>
      </c>
      <c r="D7968" s="19">
        <v>0</v>
      </c>
    </row>
    <row r="7969" spans="1:4" x14ac:dyDescent="0.25">
      <c r="A7969" s="18">
        <v>103203</v>
      </c>
      <c r="B7969" s="80" t="s">
        <v>5900</v>
      </c>
      <c r="C7969" s="18" t="s">
        <v>30</v>
      </c>
      <c r="D7969" s="19">
        <v>0</v>
      </c>
    </row>
    <row r="7970" spans="1:4" x14ac:dyDescent="0.25">
      <c r="A7970" s="18">
        <v>103213</v>
      </c>
      <c r="B7970" s="80" t="s">
        <v>5901</v>
      </c>
      <c r="C7970" s="18" t="s">
        <v>30</v>
      </c>
      <c r="D7970" s="19">
        <v>0</v>
      </c>
    </row>
    <row r="7971" spans="1:4" x14ac:dyDescent="0.25">
      <c r="A7971" s="18">
        <v>103198</v>
      </c>
      <c r="B7971" s="80" t="s">
        <v>5902</v>
      </c>
      <c r="C7971" s="18" t="s">
        <v>30</v>
      </c>
      <c r="D7971" s="19">
        <v>0</v>
      </c>
    </row>
    <row r="7972" spans="1:4" ht="26.25" x14ac:dyDescent="0.25">
      <c r="A7972" s="18">
        <v>103214</v>
      </c>
      <c r="B7972" s="80" t="s">
        <v>5903</v>
      </c>
      <c r="C7972" s="18" t="s">
        <v>30</v>
      </c>
      <c r="D7972" s="19">
        <v>0</v>
      </c>
    </row>
    <row r="7973" spans="1:4" x14ac:dyDescent="0.25">
      <c r="A7973" s="18">
        <v>103199</v>
      </c>
      <c r="B7973" s="80" t="s">
        <v>5904</v>
      </c>
      <c r="C7973" s="18" t="s">
        <v>30</v>
      </c>
      <c r="D7973" s="19">
        <v>0</v>
      </c>
    </row>
    <row r="7974" spans="1:4" ht="26.25" x14ac:dyDescent="0.25">
      <c r="A7974" s="18">
        <v>103219</v>
      </c>
      <c r="B7974" s="80" t="s">
        <v>5905</v>
      </c>
      <c r="C7974" s="18" t="s">
        <v>30</v>
      </c>
      <c r="D7974" s="19">
        <v>0</v>
      </c>
    </row>
    <row r="7975" spans="1:4" x14ac:dyDescent="0.25">
      <c r="A7975" s="18">
        <v>103204</v>
      </c>
      <c r="B7975" s="80" t="s">
        <v>5906</v>
      </c>
      <c r="C7975" s="18" t="s">
        <v>30</v>
      </c>
      <c r="D7975" s="19">
        <v>0</v>
      </c>
    </row>
    <row r="7976" spans="1:4" ht="26.25" x14ac:dyDescent="0.25">
      <c r="A7976" s="18">
        <v>103186</v>
      </c>
      <c r="B7976" s="80" t="s">
        <v>5907</v>
      </c>
      <c r="C7976" s="18" t="s">
        <v>30</v>
      </c>
      <c r="D7976" s="19">
        <v>6492.31</v>
      </c>
    </row>
    <row r="7977" spans="1:4" ht="26.25" x14ac:dyDescent="0.25">
      <c r="A7977" s="18">
        <v>103210</v>
      </c>
      <c r="B7977" s="80" t="s">
        <v>5908</v>
      </c>
      <c r="C7977" s="18" t="s">
        <v>30</v>
      </c>
      <c r="D7977" s="19">
        <v>2325.9899999999998</v>
      </c>
    </row>
    <row r="7978" spans="1:4" ht="26.25" x14ac:dyDescent="0.25">
      <c r="A7978" s="18">
        <v>103195</v>
      </c>
      <c r="B7978" s="80" t="s">
        <v>5909</v>
      </c>
      <c r="C7978" s="18" t="s">
        <v>30</v>
      </c>
      <c r="D7978" s="19">
        <v>2204.36</v>
      </c>
    </row>
    <row r="7979" spans="1:4" ht="26.25" x14ac:dyDescent="0.25">
      <c r="A7979" s="18">
        <v>103205</v>
      </c>
      <c r="B7979" s="80" t="s">
        <v>5910</v>
      </c>
      <c r="C7979" s="18" t="s">
        <v>30</v>
      </c>
      <c r="D7979" s="19">
        <v>4114.1400000000003</v>
      </c>
    </row>
    <row r="7980" spans="1:4" ht="26.25" x14ac:dyDescent="0.25">
      <c r="A7980" s="18">
        <v>103190</v>
      </c>
      <c r="B7980" s="80" t="s">
        <v>5911</v>
      </c>
      <c r="C7980" s="18" t="s">
        <v>30</v>
      </c>
      <c r="D7980" s="19">
        <v>4094.23</v>
      </c>
    </row>
    <row r="7981" spans="1:4" ht="39" x14ac:dyDescent="0.25">
      <c r="A7981" s="18">
        <v>103207</v>
      </c>
      <c r="B7981" s="80" t="s">
        <v>5912</v>
      </c>
      <c r="C7981" s="18" t="s">
        <v>30</v>
      </c>
      <c r="D7981" s="19">
        <v>2563.23</v>
      </c>
    </row>
    <row r="7982" spans="1:4" ht="26.25" x14ac:dyDescent="0.25">
      <c r="A7982" s="18">
        <v>103192</v>
      </c>
      <c r="B7982" s="80" t="s">
        <v>5913</v>
      </c>
      <c r="C7982" s="18" t="s">
        <v>30</v>
      </c>
      <c r="D7982" s="19">
        <v>2543.3200000000002</v>
      </c>
    </row>
    <row r="7983" spans="1:4" ht="26.25" x14ac:dyDescent="0.25">
      <c r="A7983" s="18">
        <v>103208</v>
      </c>
      <c r="B7983" s="80" t="s">
        <v>5914</v>
      </c>
      <c r="C7983" s="18" t="s">
        <v>30</v>
      </c>
      <c r="D7983" s="19">
        <v>1981.96</v>
      </c>
    </row>
    <row r="7984" spans="1:4" ht="26.25" x14ac:dyDescent="0.25">
      <c r="A7984" s="18">
        <v>103193</v>
      </c>
      <c r="B7984" s="80" t="s">
        <v>5915</v>
      </c>
      <c r="C7984" s="18" t="s">
        <v>30</v>
      </c>
      <c r="D7984" s="19">
        <v>1962.05</v>
      </c>
    </row>
    <row r="7985" spans="1:4" ht="26.25" x14ac:dyDescent="0.25">
      <c r="A7985" s="18">
        <v>103187</v>
      </c>
      <c r="B7985" s="80" t="s">
        <v>5916</v>
      </c>
      <c r="C7985" s="18" t="s">
        <v>30</v>
      </c>
      <c r="D7985" s="19">
        <v>4886.17</v>
      </c>
    </row>
    <row r="7986" spans="1:4" ht="26.25" x14ac:dyDescent="0.25">
      <c r="A7986" s="18">
        <v>103188</v>
      </c>
      <c r="B7986" s="80" t="s">
        <v>5917</v>
      </c>
      <c r="C7986" s="18" t="s">
        <v>30</v>
      </c>
      <c r="D7986" s="19">
        <v>5249.99</v>
      </c>
    </row>
    <row r="7987" spans="1:4" ht="26.25" x14ac:dyDescent="0.25">
      <c r="A7987" s="18">
        <v>103189</v>
      </c>
      <c r="B7987" s="80" t="s">
        <v>5918</v>
      </c>
      <c r="C7987" s="18" t="s">
        <v>30</v>
      </c>
      <c r="D7987" s="19">
        <v>2632.97</v>
      </c>
    </row>
    <row r="7988" spans="1:4" ht="26.25" x14ac:dyDescent="0.25">
      <c r="A7988" s="18">
        <v>103209</v>
      </c>
      <c r="B7988" s="80" t="s">
        <v>5919</v>
      </c>
      <c r="C7988" s="18" t="s">
        <v>30</v>
      </c>
      <c r="D7988" s="19">
        <v>2839.93</v>
      </c>
    </row>
    <row r="7989" spans="1:4" ht="26.25" x14ac:dyDescent="0.25">
      <c r="A7989" s="18">
        <v>103194</v>
      </c>
      <c r="B7989" s="80" t="s">
        <v>5920</v>
      </c>
      <c r="C7989" s="18" t="s">
        <v>30</v>
      </c>
      <c r="D7989" s="19">
        <v>2820.02</v>
      </c>
    </row>
    <row r="7990" spans="1:4" ht="26.25" x14ac:dyDescent="0.25">
      <c r="A7990" s="18">
        <v>95001</v>
      </c>
      <c r="B7990" s="80" t="s">
        <v>5921</v>
      </c>
      <c r="C7990" s="18" t="s">
        <v>28</v>
      </c>
      <c r="D7990" s="19">
        <v>0</v>
      </c>
    </row>
    <row r="7991" spans="1:4" ht="26.25" x14ac:dyDescent="0.25">
      <c r="A7991" s="18">
        <v>95000</v>
      </c>
      <c r="B7991" s="80" t="s">
        <v>5922</v>
      </c>
      <c r="C7991" s="18" t="s">
        <v>28</v>
      </c>
      <c r="D7991" s="19">
        <v>0</v>
      </c>
    </row>
    <row r="7992" spans="1:4" ht="26.25" x14ac:dyDescent="0.25">
      <c r="A7992" s="18">
        <v>95005</v>
      </c>
      <c r="B7992" s="80" t="s">
        <v>5923</v>
      </c>
      <c r="C7992" s="18" t="s">
        <v>28</v>
      </c>
      <c r="D7992" s="19">
        <v>0</v>
      </c>
    </row>
    <row r="7993" spans="1:4" ht="26.25" x14ac:dyDescent="0.25">
      <c r="A7993" s="18">
        <v>95004</v>
      </c>
      <c r="B7993" s="80" t="s">
        <v>5924</v>
      </c>
      <c r="C7993" s="18" t="s">
        <v>28</v>
      </c>
      <c r="D7993" s="19">
        <v>0</v>
      </c>
    </row>
    <row r="7994" spans="1:4" ht="26.25" x14ac:dyDescent="0.25">
      <c r="A7994" s="18">
        <v>95003</v>
      </c>
      <c r="B7994" s="80" t="s">
        <v>5925</v>
      </c>
      <c r="C7994" s="18" t="s">
        <v>28</v>
      </c>
      <c r="D7994" s="19">
        <v>0</v>
      </c>
    </row>
    <row r="7995" spans="1:4" ht="26.25" x14ac:dyDescent="0.25">
      <c r="A7995" s="18">
        <v>95002</v>
      </c>
      <c r="B7995" s="80" t="s">
        <v>5926</v>
      </c>
      <c r="C7995" s="18" t="s">
        <v>28</v>
      </c>
      <c r="D7995" s="19">
        <v>0</v>
      </c>
    </row>
    <row r="7996" spans="1:4" ht="26.25" x14ac:dyDescent="0.25">
      <c r="A7996" s="18">
        <v>95007</v>
      </c>
      <c r="B7996" s="80" t="s">
        <v>5927</v>
      </c>
      <c r="C7996" s="18" t="s">
        <v>28</v>
      </c>
      <c r="D7996" s="19">
        <v>0</v>
      </c>
    </row>
    <row r="7997" spans="1:4" ht="26.25" x14ac:dyDescent="0.25">
      <c r="A7997" s="18">
        <v>95006</v>
      </c>
      <c r="B7997" s="80" t="s">
        <v>5928</v>
      </c>
      <c r="C7997" s="18" t="s">
        <v>28</v>
      </c>
      <c r="D7997" s="19">
        <v>0</v>
      </c>
    </row>
    <row r="7998" spans="1:4" ht="26.25" x14ac:dyDescent="0.25">
      <c r="A7998" s="18">
        <v>104313</v>
      </c>
      <c r="B7998" s="80" t="s">
        <v>5929</v>
      </c>
      <c r="C7998" s="18" t="s">
        <v>28</v>
      </c>
      <c r="D7998" s="19">
        <v>0</v>
      </c>
    </row>
    <row r="7999" spans="1:4" ht="26.25" x14ac:dyDescent="0.25">
      <c r="A7999" s="18">
        <v>104312</v>
      </c>
      <c r="B7999" s="80" t="s">
        <v>5930</v>
      </c>
      <c r="C7999" s="18" t="s">
        <v>28</v>
      </c>
      <c r="D7999" s="19">
        <v>0</v>
      </c>
    </row>
    <row r="8000" spans="1:4" ht="26.25" x14ac:dyDescent="0.25">
      <c r="A8000" s="18">
        <v>94992</v>
      </c>
      <c r="B8000" s="80" t="s">
        <v>5931</v>
      </c>
      <c r="C8000" s="18" t="s">
        <v>28</v>
      </c>
      <c r="D8000" s="19">
        <v>85.17</v>
      </c>
    </row>
    <row r="8001" spans="1:4" ht="26.25" x14ac:dyDescent="0.25">
      <c r="A8001" s="18">
        <v>94994</v>
      </c>
      <c r="B8001" s="80" t="s">
        <v>5932</v>
      </c>
      <c r="C8001" s="18" t="s">
        <v>28</v>
      </c>
      <c r="D8001" s="19">
        <v>102.55</v>
      </c>
    </row>
    <row r="8002" spans="1:4" ht="26.25" x14ac:dyDescent="0.25">
      <c r="A8002" s="18">
        <v>94990</v>
      </c>
      <c r="B8002" s="80" t="s">
        <v>5933</v>
      </c>
      <c r="C8002" s="18" t="s">
        <v>107</v>
      </c>
      <c r="D8002" s="19">
        <v>845.41</v>
      </c>
    </row>
    <row r="8003" spans="1:4" ht="26.25" x14ac:dyDescent="0.25">
      <c r="A8003" s="18">
        <v>94991</v>
      </c>
      <c r="B8003" s="80" t="s">
        <v>5934</v>
      </c>
      <c r="C8003" s="18" t="s">
        <v>107</v>
      </c>
      <c r="D8003" s="19">
        <v>783.42</v>
      </c>
    </row>
    <row r="8004" spans="1:4" ht="26.25" x14ac:dyDescent="0.25">
      <c r="A8004" s="18">
        <v>104626</v>
      </c>
      <c r="B8004" s="80" t="s">
        <v>5935</v>
      </c>
      <c r="C8004" s="18" t="s">
        <v>107</v>
      </c>
      <c r="D8004" s="19">
        <v>802.16</v>
      </c>
    </row>
    <row r="8005" spans="1:4" ht="26.25" x14ac:dyDescent="0.25">
      <c r="A8005" s="18">
        <v>94993</v>
      </c>
      <c r="B8005" s="80" t="s">
        <v>5936</v>
      </c>
      <c r="C8005" s="18" t="s">
        <v>28</v>
      </c>
      <c r="D8005" s="19">
        <v>81.45</v>
      </c>
    </row>
    <row r="8006" spans="1:4" ht="26.25" x14ac:dyDescent="0.25">
      <c r="A8006" s="18">
        <v>94995</v>
      </c>
      <c r="B8006" s="80" t="s">
        <v>5937</v>
      </c>
      <c r="C8006" s="18" t="s">
        <v>28</v>
      </c>
      <c r="D8006" s="19">
        <v>97.59</v>
      </c>
    </row>
    <row r="8007" spans="1:4" ht="26.25" x14ac:dyDescent="0.25">
      <c r="A8007" s="18">
        <v>101169</v>
      </c>
      <c r="B8007" s="80" t="s">
        <v>5938</v>
      </c>
      <c r="C8007" s="18" t="s">
        <v>28</v>
      </c>
      <c r="D8007" s="19">
        <v>142.11000000000001</v>
      </c>
    </row>
    <row r="8008" spans="1:4" x14ac:dyDescent="0.25">
      <c r="A8008" s="18">
        <v>104383</v>
      </c>
      <c r="B8008" s="80" t="s">
        <v>5939</v>
      </c>
      <c r="C8008" s="18" t="s">
        <v>28</v>
      </c>
      <c r="D8008" s="19">
        <v>0</v>
      </c>
    </row>
    <row r="8009" spans="1:4" x14ac:dyDescent="0.25">
      <c r="A8009" s="18">
        <v>101167</v>
      </c>
      <c r="B8009" s="80" t="s">
        <v>5940</v>
      </c>
      <c r="C8009" s="18" t="s">
        <v>28</v>
      </c>
      <c r="D8009" s="19">
        <v>125.36</v>
      </c>
    </row>
    <row r="8010" spans="1:4" ht="26.25" x14ac:dyDescent="0.25">
      <c r="A8010" s="18">
        <v>101172</v>
      </c>
      <c r="B8010" s="80" t="s">
        <v>5941</v>
      </c>
      <c r="C8010" s="18" t="s">
        <v>28</v>
      </c>
      <c r="D8010" s="19">
        <v>77.19</v>
      </c>
    </row>
    <row r="8011" spans="1:4" x14ac:dyDescent="0.25">
      <c r="A8011" s="18">
        <v>104384</v>
      </c>
      <c r="B8011" s="80" t="s">
        <v>5942</v>
      </c>
      <c r="C8011" s="18" t="s">
        <v>28</v>
      </c>
      <c r="D8011" s="19">
        <v>0</v>
      </c>
    </row>
    <row r="8012" spans="1:4" x14ac:dyDescent="0.25">
      <c r="A8012" s="18">
        <v>101170</v>
      </c>
      <c r="B8012" s="80" t="s">
        <v>5943</v>
      </c>
      <c r="C8012" s="18" t="s">
        <v>28</v>
      </c>
      <c r="D8012" s="19">
        <v>47.3</v>
      </c>
    </row>
    <row r="8013" spans="1:4" ht="26.25" x14ac:dyDescent="0.25">
      <c r="A8013" s="18">
        <v>104438</v>
      </c>
      <c r="B8013" s="80" t="s">
        <v>5944</v>
      </c>
      <c r="C8013" s="18" t="s">
        <v>28</v>
      </c>
      <c r="D8013" s="19">
        <v>0</v>
      </c>
    </row>
    <row r="8014" spans="1:4" x14ac:dyDescent="0.25">
      <c r="A8014" s="18">
        <v>92402</v>
      </c>
      <c r="B8014" s="80" t="s">
        <v>5945</v>
      </c>
      <c r="C8014" s="18" t="s">
        <v>28</v>
      </c>
      <c r="D8014" s="19">
        <v>81.849999999999994</v>
      </c>
    </row>
    <row r="8015" spans="1:4" ht="26.25" x14ac:dyDescent="0.25">
      <c r="A8015" s="18">
        <v>104429</v>
      </c>
      <c r="B8015" s="80" t="s">
        <v>5946</v>
      </c>
      <c r="C8015" s="18" t="s">
        <v>28</v>
      </c>
      <c r="D8015" s="19">
        <v>0</v>
      </c>
    </row>
    <row r="8016" spans="1:4" ht="26.25" x14ac:dyDescent="0.25">
      <c r="A8016" s="18">
        <v>104426</v>
      </c>
      <c r="B8016" s="80" t="s">
        <v>5947</v>
      </c>
      <c r="C8016" s="18" t="s">
        <v>28</v>
      </c>
      <c r="D8016" s="19">
        <v>0</v>
      </c>
    </row>
    <row r="8017" spans="1:4" ht="26.25" x14ac:dyDescent="0.25">
      <c r="A8017" s="18">
        <v>104436</v>
      </c>
      <c r="B8017" s="80" t="s">
        <v>5948</v>
      </c>
      <c r="C8017" s="18" t="s">
        <v>28</v>
      </c>
      <c r="D8017" s="19">
        <v>0</v>
      </c>
    </row>
    <row r="8018" spans="1:4" ht="26.25" x14ac:dyDescent="0.25">
      <c r="A8018" s="18">
        <v>104434</v>
      </c>
      <c r="B8018" s="80" t="s">
        <v>5949</v>
      </c>
      <c r="C8018" s="18" t="s">
        <v>28</v>
      </c>
      <c r="D8018" s="19">
        <v>0</v>
      </c>
    </row>
    <row r="8019" spans="1:4" x14ac:dyDescent="0.25">
      <c r="A8019" s="18">
        <v>104432</v>
      </c>
      <c r="B8019" s="80" t="s">
        <v>12792</v>
      </c>
      <c r="C8019" s="18" t="s">
        <v>28</v>
      </c>
      <c r="D8019" s="19">
        <v>103.09</v>
      </c>
    </row>
    <row r="8020" spans="1:4" ht="26.25" x14ac:dyDescent="0.25">
      <c r="A8020" s="18">
        <v>93679</v>
      </c>
      <c r="B8020" s="80" t="s">
        <v>5950</v>
      </c>
      <c r="C8020" s="18" t="s">
        <v>28</v>
      </c>
      <c r="D8020" s="19">
        <v>99.38</v>
      </c>
    </row>
    <row r="8021" spans="1:4" ht="26.25" x14ac:dyDescent="0.25">
      <c r="A8021" s="18">
        <v>92396</v>
      </c>
      <c r="B8021" s="80" t="s">
        <v>5951</v>
      </c>
      <c r="C8021" s="18" t="s">
        <v>28</v>
      </c>
      <c r="D8021" s="19">
        <v>84.12</v>
      </c>
    </row>
    <row r="8022" spans="1:4" ht="26.25" x14ac:dyDescent="0.25">
      <c r="A8022" s="18">
        <v>104439</v>
      </c>
      <c r="B8022" s="80" t="s">
        <v>5952</v>
      </c>
      <c r="C8022" s="18" t="s">
        <v>28</v>
      </c>
      <c r="D8022" s="19">
        <v>0</v>
      </c>
    </row>
    <row r="8023" spans="1:4" ht="26.25" x14ac:dyDescent="0.25">
      <c r="A8023" s="18">
        <v>104440</v>
      </c>
      <c r="B8023" s="80" t="s">
        <v>5953</v>
      </c>
      <c r="C8023" s="18" t="s">
        <v>28</v>
      </c>
      <c r="D8023" s="19">
        <v>0</v>
      </c>
    </row>
    <row r="8024" spans="1:4" x14ac:dyDescent="0.25">
      <c r="A8024" s="18">
        <v>92406</v>
      </c>
      <c r="B8024" s="80" t="s">
        <v>5954</v>
      </c>
      <c r="C8024" s="18" t="s">
        <v>28</v>
      </c>
      <c r="D8024" s="19">
        <v>140.16</v>
      </c>
    </row>
    <row r="8025" spans="1:4" x14ac:dyDescent="0.25">
      <c r="A8025" s="18">
        <v>92403</v>
      </c>
      <c r="B8025" s="80" t="s">
        <v>5955</v>
      </c>
      <c r="C8025" s="18" t="s">
        <v>28</v>
      </c>
      <c r="D8025" s="19">
        <v>70.73</v>
      </c>
    </row>
    <row r="8026" spans="1:4" x14ac:dyDescent="0.25">
      <c r="A8026" s="18">
        <v>92404</v>
      </c>
      <c r="B8026" s="80" t="s">
        <v>5956</v>
      </c>
      <c r="C8026" s="18" t="s">
        <v>28</v>
      </c>
      <c r="D8026" s="19">
        <v>81.87</v>
      </c>
    </row>
    <row r="8027" spans="1:4" ht="26.25" x14ac:dyDescent="0.25">
      <c r="A8027" s="18">
        <v>104430</v>
      </c>
      <c r="B8027" s="80" t="s">
        <v>5957</v>
      </c>
      <c r="C8027" s="18" t="s">
        <v>28</v>
      </c>
      <c r="D8027" s="19">
        <v>0</v>
      </c>
    </row>
    <row r="8028" spans="1:4" ht="26.25" x14ac:dyDescent="0.25">
      <c r="A8028" s="18">
        <v>104431</v>
      </c>
      <c r="B8028" s="80" t="s">
        <v>5958</v>
      </c>
      <c r="C8028" s="18" t="s">
        <v>28</v>
      </c>
      <c r="D8028" s="19">
        <v>0</v>
      </c>
    </row>
    <row r="8029" spans="1:4" ht="26.25" x14ac:dyDescent="0.25">
      <c r="A8029" s="18">
        <v>104427</v>
      </c>
      <c r="B8029" s="80" t="s">
        <v>5959</v>
      </c>
      <c r="C8029" s="18" t="s">
        <v>28</v>
      </c>
      <c r="D8029" s="19">
        <v>0</v>
      </c>
    </row>
    <row r="8030" spans="1:4" ht="26.25" x14ac:dyDescent="0.25">
      <c r="A8030" s="18">
        <v>104428</v>
      </c>
      <c r="B8030" s="80" t="s">
        <v>5960</v>
      </c>
      <c r="C8030" s="18" t="s">
        <v>28</v>
      </c>
      <c r="D8030" s="19">
        <v>0</v>
      </c>
    </row>
    <row r="8031" spans="1:4" x14ac:dyDescent="0.25">
      <c r="A8031" s="18">
        <v>92391</v>
      </c>
      <c r="B8031" s="80" t="s">
        <v>5961</v>
      </c>
      <c r="C8031" s="18" t="s">
        <v>28</v>
      </c>
      <c r="D8031" s="19">
        <v>76.55</v>
      </c>
    </row>
    <row r="8032" spans="1:4" x14ac:dyDescent="0.25">
      <c r="A8032" s="18">
        <v>92392</v>
      </c>
      <c r="B8032" s="80" t="s">
        <v>5962</v>
      </c>
      <c r="C8032" s="18" t="s">
        <v>28</v>
      </c>
      <c r="D8032" s="19">
        <v>83.78</v>
      </c>
    </row>
    <row r="8033" spans="1:4" ht="26.25" x14ac:dyDescent="0.25">
      <c r="A8033" s="18">
        <v>104437</v>
      </c>
      <c r="B8033" s="80" t="s">
        <v>5963</v>
      </c>
      <c r="C8033" s="18" t="s">
        <v>28</v>
      </c>
      <c r="D8033" s="19">
        <v>0</v>
      </c>
    </row>
    <row r="8034" spans="1:4" ht="26.25" x14ac:dyDescent="0.25">
      <c r="A8034" s="18">
        <v>104435</v>
      </c>
      <c r="B8034" s="80" t="s">
        <v>5964</v>
      </c>
      <c r="C8034" s="18" t="s">
        <v>28</v>
      </c>
      <c r="D8034" s="19">
        <v>0</v>
      </c>
    </row>
    <row r="8035" spans="1:4" x14ac:dyDescent="0.25">
      <c r="A8035" s="18">
        <v>104433</v>
      </c>
      <c r="B8035" s="80" t="s">
        <v>12793</v>
      </c>
      <c r="C8035" s="18" t="s">
        <v>28</v>
      </c>
      <c r="D8035" s="19">
        <v>90.63</v>
      </c>
    </row>
    <row r="8036" spans="1:4" ht="26.25" x14ac:dyDescent="0.25">
      <c r="A8036" s="18">
        <v>93680</v>
      </c>
      <c r="B8036" s="80" t="s">
        <v>5965</v>
      </c>
      <c r="C8036" s="18" t="s">
        <v>28</v>
      </c>
      <c r="D8036" s="19">
        <v>88.23</v>
      </c>
    </row>
    <row r="8037" spans="1:4" ht="26.25" x14ac:dyDescent="0.25">
      <c r="A8037" s="18">
        <v>93681</v>
      </c>
      <c r="B8037" s="80" t="s">
        <v>5966</v>
      </c>
      <c r="C8037" s="18" t="s">
        <v>28</v>
      </c>
      <c r="D8037" s="19">
        <v>105.31</v>
      </c>
    </row>
    <row r="8038" spans="1:4" ht="26.25" x14ac:dyDescent="0.25">
      <c r="A8038" s="18">
        <v>92397</v>
      </c>
      <c r="B8038" s="80" t="s">
        <v>5967</v>
      </c>
      <c r="C8038" s="18" t="s">
        <v>28</v>
      </c>
      <c r="D8038" s="19">
        <v>73.349999999999994</v>
      </c>
    </row>
    <row r="8039" spans="1:4" ht="26.25" x14ac:dyDescent="0.25">
      <c r="A8039" s="18">
        <v>92398</v>
      </c>
      <c r="B8039" s="80" t="s">
        <v>5968</v>
      </c>
      <c r="C8039" s="18" t="s">
        <v>28</v>
      </c>
      <c r="D8039" s="19">
        <v>84.48</v>
      </c>
    </row>
    <row r="8040" spans="1:4" ht="26.25" x14ac:dyDescent="0.25">
      <c r="A8040" s="18">
        <v>92400</v>
      </c>
      <c r="B8040" s="80" t="s">
        <v>5969</v>
      </c>
      <c r="C8040" s="18" t="s">
        <v>28</v>
      </c>
      <c r="D8040" s="19">
        <v>98.62</v>
      </c>
    </row>
    <row r="8041" spans="1:4" x14ac:dyDescent="0.25">
      <c r="A8041" s="18">
        <v>92395</v>
      </c>
      <c r="B8041" s="80" t="s">
        <v>5970</v>
      </c>
      <c r="C8041" s="18" t="s">
        <v>28</v>
      </c>
      <c r="D8041" s="19">
        <v>120.28</v>
      </c>
    </row>
    <row r="8042" spans="1:4" x14ac:dyDescent="0.25">
      <c r="A8042" s="18">
        <v>92393</v>
      </c>
      <c r="B8042" s="80" t="s">
        <v>5971</v>
      </c>
      <c r="C8042" s="18" t="s">
        <v>28</v>
      </c>
      <c r="D8042" s="19">
        <v>76.94</v>
      </c>
    </row>
    <row r="8043" spans="1:4" x14ac:dyDescent="0.25">
      <c r="A8043" s="18">
        <v>92394</v>
      </c>
      <c r="B8043" s="80" t="s">
        <v>5972</v>
      </c>
      <c r="C8043" s="18" t="s">
        <v>28</v>
      </c>
      <c r="D8043" s="19">
        <v>92.15</v>
      </c>
    </row>
    <row r="8044" spans="1:4" x14ac:dyDescent="0.25">
      <c r="A8044" s="18">
        <v>97115</v>
      </c>
      <c r="B8044" s="80" t="s">
        <v>5973</v>
      </c>
      <c r="C8044" s="18" t="s">
        <v>280</v>
      </c>
      <c r="D8044" s="19">
        <v>61.77</v>
      </c>
    </row>
    <row r="8045" spans="1:4" x14ac:dyDescent="0.25">
      <c r="A8045" s="18">
        <v>97113</v>
      </c>
      <c r="B8045" s="80" t="s">
        <v>5974</v>
      </c>
      <c r="C8045" s="18" t="s">
        <v>28</v>
      </c>
      <c r="D8045" s="19">
        <v>2.62</v>
      </c>
    </row>
    <row r="8046" spans="1:4" ht="26.25" x14ac:dyDescent="0.25">
      <c r="A8046" s="18">
        <v>97120</v>
      </c>
      <c r="B8046" s="80" t="s">
        <v>5975</v>
      </c>
      <c r="C8046" s="18" t="s">
        <v>280</v>
      </c>
      <c r="D8046" s="19">
        <v>9.7799999999999994</v>
      </c>
    </row>
    <row r="8047" spans="1:4" ht="26.25" x14ac:dyDescent="0.25">
      <c r="A8047" s="18">
        <v>97116</v>
      </c>
      <c r="B8047" s="80" t="s">
        <v>5976</v>
      </c>
      <c r="C8047" s="18" t="s">
        <v>280</v>
      </c>
      <c r="D8047" s="19">
        <v>23.64</v>
      </c>
    </row>
    <row r="8048" spans="1:4" ht="26.25" x14ac:dyDescent="0.25">
      <c r="A8048" s="18">
        <v>97117</v>
      </c>
      <c r="B8048" s="80" t="s">
        <v>5977</v>
      </c>
      <c r="C8048" s="18" t="s">
        <v>280</v>
      </c>
      <c r="D8048" s="19">
        <v>20.45</v>
      </c>
    </row>
    <row r="8049" spans="1:4" ht="26.25" x14ac:dyDescent="0.25">
      <c r="A8049" s="18">
        <v>97118</v>
      </c>
      <c r="B8049" s="80" t="s">
        <v>5978</v>
      </c>
      <c r="C8049" s="18" t="s">
        <v>280</v>
      </c>
      <c r="D8049" s="19">
        <v>16.850000000000001</v>
      </c>
    </row>
    <row r="8050" spans="1:4" ht="26.25" x14ac:dyDescent="0.25">
      <c r="A8050" s="18">
        <v>97119</v>
      </c>
      <c r="B8050" s="80" t="s">
        <v>5979</v>
      </c>
      <c r="C8050" s="18" t="s">
        <v>280</v>
      </c>
      <c r="D8050" s="19">
        <v>15.08</v>
      </c>
    </row>
    <row r="8051" spans="1:4" x14ac:dyDescent="0.25">
      <c r="A8051" s="18">
        <v>97114</v>
      </c>
      <c r="B8051" s="80" t="s">
        <v>5980</v>
      </c>
      <c r="C8051" s="18" t="s">
        <v>37</v>
      </c>
      <c r="D8051" s="19">
        <v>0.42</v>
      </c>
    </row>
    <row r="8052" spans="1:4" x14ac:dyDescent="0.25">
      <c r="A8052" s="18">
        <v>97111</v>
      </c>
      <c r="B8052" s="80" t="s">
        <v>5981</v>
      </c>
      <c r="C8052" s="18" t="s">
        <v>28</v>
      </c>
      <c r="D8052" s="19">
        <v>225.57</v>
      </c>
    </row>
    <row r="8053" spans="1:4" x14ac:dyDescent="0.25">
      <c r="A8053" s="18">
        <v>97112</v>
      </c>
      <c r="B8053" s="80" t="s">
        <v>5982</v>
      </c>
      <c r="C8053" s="18" t="s">
        <v>28</v>
      </c>
      <c r="D8053" s="19">
        <v>233.67</v>
      </c>
    </row>
    <row r="8054" spans="1:4" x14ac:dyDescent="0.25">
      <c r="A8054" s="18">
        <v>103904</v>
      </c>
      <c r="B8054" s="80" t="s">
        <v>5983</v>
      </c>
      <c r="C8054" s="18" t="s">
        <v>28</v>
      </c>
      <c r="D8054" s="19">
        <v>137.93</v>
      </c>
    </row>
    <row r="8055" spans="1:4" x14ac:dyDescent="0.25">
      <c r="A8055" s="18">
        <v>103905</v>
      </c>
      <c r="B8055" s="80" t="s">
        <v>5984</v>
      </c>
      <c r="C8055" s="18" t="s">
        <v>28</v>
      </c>
      <c r="D8055" s="19">
        <v>145.59</v>
      </c>
    </row>
    <row r="8056" spans="1:4" x14ac:dyDescent="0.25">
      <c r="A8056" s="18">
        <v>103907</v>
      </c>
      <c r="B8056" s="80" t="s">
        <v>5985</v>
      </c>
      <c r="C8056" s="18" t="s">
        <v>28</v>
      </c>
      <c r="D8056" s="19">
        <v>153.57</v>
      </c>
    </row>
    <row r="8057" spans="1:4" x14ac:dyDescent="0.25">
      <c r="A8057" s="18">
        <v>103911</v>
      </c>
      <c r="B8057" s="80" t="s">
        <v>5986</v>
      </c>
      <c r="C8057" s="18" t="s">
        <v>28</v>
      </c>
      <c r="D8057" s="19">
        <v>224.57</v>
      </c>
    </row>
    <row r="8058" spans="1:4" x14ac:dyDescent="0.25">
      <c r="A8058" s="18">
        <v>97104</v>
      </c>
      <c r="B8058" s="80" t="s">
        <v>5987</v>
      </c>
      <c r="C8058" s="18" t="s">
        <v>28</v>
      </c>
      <c r="D8058" s="19">
        <v>141.99</v>
      </c>
    </row>
    <row r="8059" spans="1:4" x14ac:dyDescent="0.25">
      <c r="A8059" s="18">
        <v>103906</v>
      </c>
      <c r="B8059" s="80" t="s">
        <v>5988</v>
      </c>
      <c r="C8059" s="18" t="s">
        <v>28</v>
      </c>
      <c r="D8059" s="19">
        <v>176.39</v>
      </c>
    </row>
    <row r="8060" spans="1:4" x14ac:dyDescent="0.25">
      <c r="A8060" s="18">
        <v>97105</v>
      </c>
      <c r="B8060" s="80" t="s">
        <v>5989</v>
      </c>
      <c r="C8060" s="18" t="s">
        <v>28</v>
      </c>
      <c r="D8060" s="19">
        <v>160.81</v>
      </c>
    </row>
    <row r="8061" spans="1:4" x14ac:dyDescent="0.25">
      <c r="A8061" s="18">
        <v>97106</v>
      </c>
      <c r="B8061" s="80" t="s">
        <v>5990</v>
      </c>
      <c r="C8061" s="18" t="s">
        <v>28</v>
      </c>
      <c r="D8061" s="19">
        <v>178.83</v>
      </c>
    </row>
    <row r="8062" spans="1:4" x14ac:dyDescent="0.25">
      <c r="A8062" s="18">
        <v>97107</v>
      </c>
      <c r="B8062" s="80" t="s">
        <v>5991</v>
      </c>
      <c r="C8062" s="18" t="s">
        <v>28</v>
      </c>
      <c r="D8062" s="19">
        <v>203.35</v>
      </c>
    </row>
    <row r="8063" spans="1:4" x14ac:dyDescent="0.25">
      <c r="A8063" s="18">
        <v>97108</v>
      </c>
      <c r="B8063" s="80" t="s">
        <v>5992</v>
      </c>
      <c r="C8063" s="18" t="s">
        <v>28</v>
      </c>
      <c r="D8063" s="19">
        <v>231.35</v>
      </c>
    </row>
    <row r="8064" spans="1:4" x14ac:dyDescent="0.25">
      <c r="A8064" s="18">
        <v>97109</v>
      </c>
      <c r="B8064" s="80" t="s">
        <v>5993</v>
      </c>
      <c r="C8064" s="18" t="s">
        <v>28</v>
      </c>
      <c r="D8064" s="19">
        <v>255.58</v>
      </c>
    </row>
    <row r="8065" spans="1:4" x14ac:dyDescent="0.25">
      <c r="A8065" s="18">
        <v>103913</v>
      </c>
      <c r="B8065" s="80" t="s">
        <v>5994</v>
      </c>
      <c r="C8065" s="18" t="s">
        <v>28</v>
      </c>
      <c r="D8065" s="19">
        <v>129.91999999999999</v>
      </c>
    </row>
    <row r="8066" spans="1:4" x14ac:dyDescent="0.25">
      <c r="A8066" s="18">
        <v>103914</v>
      </c>
      <c r="B8066" s="80" t="s">
        <v>5995</v>
      </c>
      <c r="C8066" s="18" t="s">
        <v>28</v>
      </c>
      <c r="D8066" s="19">
        <v>151.34</v>
      </c>
    </row>
    <row r="8067" spans="1:4" x14ac:dyDescent="0.25">
      <c r="A8067" s="18">
        <v>103915</v>
      </c>
      <c r="B8067" s="80" t="s">
        <v>5996</v>
      </c>
      <c r="C8067" s="18" t="s">
        <v>28</v>
      </c>
      <c r="D8067" s="19">
        <v>164.93</v>
      </c>
    </row>
    <row r="8068" spans="1:4" x14ac:dyDescent="0.25">
      <c r="A8068" s="18">
        <v>103916</v>
      </c>
      <c r="B8068" s="80" t="s">
        <v>5997</v>
      </c>
      <c r="C8068" s="18" t="s">
        <v>28</v>
      </c>
      <c r="D8068" s="19">
        <v>189.42</v>
      </c>
    </row>
    <row r="8069" spans="1:4" x14ac:dyDescent="0.25">
      <c r="A8069" s="18">
        <v>103917</v>
      </c>
      <c r="B8069" s="80" t="s">
        <v>5998</v>
      </c>
      <c r="C8069" s="18" t="s">
        <v>28</v>
      </c>
      <c r="D8069" s="19">
        <v>217.57</v>
      </c>
    </row>
    <row r="8070" spans="1:4" x14ac:dyDescent="0.25">
      <c r="A8070" s="18">
        <v>103918</v>
      </c>
      <c r="B8070" s="80" t="s">
        <v>5999</v>
      </c>
      <c r="C8070" s="18" t="s">
        <v>28</v>
      </c>
      <c r="D8070" s="19">
        <v>230.52</v>
      </c>
    </row>
    <row r="8071" spans="1:4" x14ac:dyDescent="0.25">
      <c r="A8071" s="18">
        <v>103919</v>
      </c>
      <c r="B8071" s="80" t="s">
        <v>6000</v>
      </c>
      <c r="C8071" s="18" t="s">
        <v>28</v>
      </c>
      <c r="D8071" s="19">
        <v>0</v>
      </c>
    </row>
    <row r="8072" spans="1:4" x14ac:dyDescent="0.25">
      <c r="A8072" s="18">
        <v>103920</v>
      </c>
      <c r="B8072" s="80" t="s">
        <v>6001</v>
      </c>
      <c r="C8072" s="18" t="s">
        <v>28</v>
      </c>
      <c r="D8072" s="19">
        <v>0</v>
      </c>
    </row>
    <row r="8073" spans="1:4" x14ac:dyDescent="0.25">
      <c r="A8073" s="18">
        <v>103921</v>
      </c>
      <c r="B8073" s="80" t="s">
        <v>6002</v>
      </c>
      <c r="C8073" s="18" t="s">
        <v>28</v>
      </c>
      <c r="D8073" s="19">
        <v>0</v>
      </c>
    </row>
    <row r="8074" spans="1:4" x14ac:dyDescent="0.25">
      <c r="A8074" s="18">
        <v>103922</v>
      </c>
      <c r="B8074" s="80" t="s">
        <v>6003</v>
      </c>
      <c r="C8074" s="18" t="s">
        <v>28</v>
      </c>
      <c r="D8074" s="19">
        <v>0</v>
      </c>
    </row>
    <row r="8075" spans="1:4" x14ac:dyDescent="0.25">
      <c r="A8075" s="18">
        <v>103923</v>
      </c>
      <c r="B8075" s="80" t="s">
        <v>6004</v>
      </c>
      <c r="C8075" s="18" t="s">
        <v>28</v>
      </c>
      <c r="D8075" s="19">
        <v>0</v>
      </c>
    </row>
    <row r="8076" spans="1:4" x14ac:dyDescent="0.25">
      <c r="A8076" s="18">
        <v>103908</v>
      </c>
      <c r="B8076" s="80" t="s">
        <v>6005</v>
      </c>
      <c r="C8076" s="18" t="s">
        <v>28</v>
      </c>
      <c r="D8076" s="19">
        <v>173.41</v>
      </c>
    </row>
    <row r="8077" spans="1:4" x14ac:dyDescent="0.25">
      <c r="A8077" s="18">
        <v>103909</v>
      </c>
      <c r="B8077" s="80" t="s">
        <v>6006</v>
      </c>
      <c r="C8077" s="18" t="s">
        <v>28</v>
      </c>
      <c r="D8077" s="19">
        <v>197.25</v>
      </c>
    </row>
    <row r="8078" spans="1:4" x14ac:dyDescent="0.25">
      <c r="A8078" s="18">
        <v>103912</v>
      </c>
      <c r="B8078" s="80" t="s">
        <v>6007</v>
      </c>
      <c r="C8078" s="18" t="s">
        <v>28</v>
      </c>
      <c r="D8078" s="19">
        <v>248.13</v>
      </c>
    </row>
    <row r="8079" spans="1:4" x14ac:dyDescent="0.25">
      <c r="A8079" s="18">
        <v>101979</v>
      </c>
      <c r="B8079" s="80" t="s">
        <v>6008</v>
      </c>
      <c r="C8079" s="18" t="s">
        <v>37</v>
      </c>
      <c r="D8079" s="19">
        <v>45.9</v>
      </c>
    </row>
    <row r="8080" spans="1:4" ht="26.25" x14ac:dyDescent="0.25">
      <c r="A8080" s="18">
        <v>101970</v>
      </c>
      <c r="B8080" s="80" t="s">
        <v>6009</v>
      </c>
      <c r="C8080" s="18" t="s">
        <v>37</v>
      </c>
      <c r="D8080" s="19">
        <v>0</v>
      </c>
    </row>
    <row r="8081" spans="1:4" ht="26.25" x14ac:dyDescent="0.25">
      <c r="A8081" s="18">
        <v>101972</v>
      </c>
      <c r="B8081" s="80" t="s">
        <v>6010</v>
      </c>
      <c r="C8081" s="18" t="s">
        <v>37</v>
      </c>
      <c r="D8081" s="19">
        <v>0</v>
      </c>
    </row>
    <row r="8082" spans="1:4" ht="26.25" x14ac:dyDescent="0.25">
      <c r="A8082" s="18">
        <v>101966</v>
      </c>
      <c r="B8082" s="80" t="s">
        <v>6011</v>
      </c>
      <c r="C8082" s="18" t="s">
        <v>37</v>
      </c>
      <c r="D8082" s="19">
        <v>237.62</v>
      </c>
    </row>
    <row r="8083" spans="1:4" ht="26.25" x14ac:dyDescent="0.25">
      <c r="A8083" s="18">
        <v>101976</v>
      </c>
      <c r="B8083" s="80" t="s">
        <v>6012</v>
      </c>
      <c r="C8083" s="18" t="s">
        <v>37</v>
      </c>
      <c r="D8083" s="19">
        <v>0</v>
      </c>
    </row>
    <row r="8084" spans="1:4" ht="26.25" x14ac:dyDescent="0.25">
      <c r="A8084" s="18">
        <v>101978</v>
      </c>
      <c r="B8084" s="80" t="s">
        <v>6013</v>
      </c>
      <c r="C8084" s="18" t="s">
        <v>37</v>
      </c>
      <c r="D8084" s="19">
        <v>0</v>
      </c>
    </row>
    <row r="8085" spans="1:4" ht="26.25" x14ac:dyDescent="0.25">
      <c r="A8085" s="18">
        <v>101967</v>
      </c>
      <c r="B8085" s="80" t="s">
        <v>6014</v>
      </c>
      <c r="C8085" s="18" t="s">
        <v>37</v>
      </c>
      <c r="D8085" s="19">
        <v>0</v>
      </c>
    </row>
    <row r="8086" spans="1:4" ht="26.25" x14ac:dyDescent="0.25">
      <c r="A8086" s="18">
        <v>101968</v>
      </c>
      <c r="B8086" s="80" t="s">
        <v>6015</v>
      </c>
      <c r="C8086" s="18" t="s">
        <v>37</v>
      </c>
      <c r="D8086" s="19">
        <v>0</v>
      </c>
    </row>
    <row r="8087" spans="1:4" x14ac:dyDescent="0.25">
      <c r="A8087" s="18">
        <v>101965</v>
      </c>
      <c r="B8087" s="80" t="s">
        <v>6016</v>
      </c>
      <c r="C8087" s="18" t="s">
        <v>37</v>
      </c>
      <c r="D8087" s="19">
        <v>184.23</v>
      </c>
    </row>
    <row r="8088" spans="1:4" ht="26.25" x14ac:dyDescent="0.25">
      <c r="A8088" s="18">
        <v>104100</v>
      </c>
      <c r="B8088" s="80" t="s">
        <v>6017</v>
      </c>
      <c r="C8088" s="18" t="s">
        <v>28</v>
      </c>
      <c r="D8088" s="19">
        <v>0</v>
      </c>
    </row>
    <row r="8089" spans="1:4" ht="26.25" x14ac:dyDescent="0.25">
      <c r="A8089" s="18">
        <v>104099</v>
      </c>
      <c r="B8089" s="80" t="s">
        <v>6018</v>
      </c>
      <c r="C8089" s="18" t="s">
        <v>28</v>
      </c>
      <c r="D8089" s="19">
        <v>0</v>
      </c>
    </row>
    <row r="8090" spans="1:4" ht="26.25" x14ac:dyDescent="0.25">
      <c r="A8090" s="18">
        <v>104102</v>
      </c>
      <c r="B8090" s="80" t="s">
        <v>6019</v>
      </c>
      <c r="C8090" s="18" t="s">
        <v>28</v>
      </c>
      <c r="D8090" s="19">
        <v>0</v>
      </c>
    </row>
    <row r="8091" spans="1:4" ht="26.25" x14ac:dyDescent="0.25">
      <c r="A8091" s="18">
        <v>104101</v>
      </c>
      <c r="B8091" s="80" t="s">
        <v>6020</v>
      </c>
      <c r="C8091" s="18" t="s">
        <v>28</v>
      </c>
      <c r="D8091" s="19">
        <v>0</v>
      </c>
    </row>
    <row r="8092" spans="1:4" ht="26.25" x14ac:dyDescent="0.25">
      <c r="A8092" s="18">
        <v>104103</v>
      </c>
      <c r="B8092" s="80" t="s">
        <v>12794</v>
      </c>
      <c r="C8092" s="18" t="s">
        <v>28</v>
      </c>
      <c r="D8092" s="19">
        <v>0</v>
      </c>
    </row>
    <row r="8093" spans="1:4" x14ac:dyDescent="0.25">
      <c r="A8093" s="18">
        <v>92123</v>
      </c>
      <c r="B8093" s="80" t="s">
        <v>14925</v>
      </c>
      <c r="C8093" s="18" t="s">
        <v>107</v>
      </c>
      <c r="D8093" s="19">
        <v>79.77</v>
      </c>
    </row>
    <row r="8094" spans="1:4" x14ac:dyDescent="0.25">
      <c r="A8094" s="18">
        <v>106665</v>
      </c>
      <c r="B8094" s="80" t="s">
        <v>14926</v>
      </c>
      <c r="C8094" s="18" t="s">
        <v>107</v>
      </c>
      <c r="D8094" s="19">
        <v>0</v>
      </c>
    </row>
    <row r="8095" spans="1:4" x14ac:dyDescent="0.25">
      <c r="A8095" s="18">
        <v>92122</v>
      </c>
      <c r="B8095" s="80" t="s">
        <v>14927</v>
      </c>
      <c r="C8095" s="18" t="s">
        <v>107</v>
      </c>
      <c r="D8095" s="19">
        <v>82.98</v>
      </c>
    </row>
    <row r="8096" spans="1:4" x14ac:dyDescent="0.25">
      <c r="A8096" s="18">
        <v>103615</v>
      </c>
      <c r="B8096" s="80" t="s">
        <v>6021</v>
      </c>
      <c r="C8096" s="18" t="s">
        <v>37</v>
      </c>
      <c r="D8096" s="19">
        <v>0</v>
      </c>
    </row>
    <row r="8097" spans="1:4" x14ac:dyDescent="0.25">
      <c r="A8097" s="18">
        <v>103637</v>
      </c>
      <c r="B8097" s="80" t="s">
        <v>6022</v>
      </c>
      <c r="C8097" s="18" t="s">
        <v>37</v>
      </c>
      <c r="D8097" s="19">
        <v>0</v>
      </c>
    </row>
    <row r="8098" spans="1:4" x14ac:dyDescent="0.25">
      <c r="A8098" s="18">
        <v>103593</v>
      </c>
      <c r="B8098" s="80" t="s">
        <v>6023</v>
      </c>
      <c r="C8098" s="18" t="s">
        <v>37</v>
      </c>
      <c r="D8098" s="19">
        <v>0</v>
      </c>
    </row>
    <row r="8099" spans="1:4" x14ac:dyDescent="0.25">
      <c r="A8099" s="18">
        <v>103616</v>
      </c>
      <c r="B8099" s="80" t="s">
        <v>6024</v>
      </c>
      <c r="C8099" s="18" t="s">
        <v>37</v>
      </c>
      <c r="D8099" s="19">
        <v>0</v>
      </c>
    </row>
    <row r="8100" spans="1:4" x14ac:dyDescent="0.25">
      <c r="A8100" s="18">
        <v>103638</v>
      </c>
      <c r="B8100" s="80" t="s">
        <v>6025</v>
      </c>
      <c r="C8100" s="18" t="s">
        <v>37</v>
      </c>
      <c r="D8100" s="19">
        <v>0</v>
      </c>
    </row>
    <row r="8101" spans="1:4" x14ac:dyDescent="0.25">
      <c r="A8101" s="18">
        <v>103594</v>
      </c>
      <c r="B8101" s="80" t="s">
        <v>6026</v>
      </c>
      <c r="C8101" s="18" t="s">
        <v>37</v>
      </c>
      <c r="D8101" s="19">
        <v>0</v>
      </c>
    </row>
    <row r="8102" spans="1:4" x14ac:dyDescent="0.25">
      <c r="A8102" s="18">
        <v>103617</v>
      </c>
      <c r="B8102" s="80" t="s">
        <v>6027</v>
      </c>
      <c r="C8102" s="18" t="s">
        <v>37</v>
      </c>
      <c r="D8102" s="19">
        <v>0</v>
      </c>
    </row>
    <row r="8103" spans="1:4" x14ac:dyDescent="0.25">
      <c r="A8103" s="18">
        <v>103639</v>
      </c>
      <c r="B8103" s="80" t="s">
        <v>6028</v>
      </c>
      <c r="C8103" s="18" t="s">
        <v>37</v>
      </c>
      <c r="D8103" s="19">
        <v>0</v>
      </c>
    </row>
    <row r="8104" spans="1:4" x14ac:dyDescent="0.25">
      <c r="A8104" s="18">
        <v>103595</v>
      </c>
      <c r="B8104" s="80" t="s">
        <v>6029</v>
      </c>
      <c r="C8104" s="18" t="s">
        <v>37</v>
      </c>
      <c r="D8104" s="19">
        <v>0</v>
      </c>
    </row>
    <row r="8105" spans="1:4" x14ac:dyDescent="0.25">
      <c r="A8105" s="18">
        <v>103609</v>
      </c>
      <c r="B8105" s="80" t="s">
        <v>6030</v>
      </c>
      <c r="C8105" s="18" t="s">
        <v>37</v>
      </c>
      <c r="D8105" s="19">
        <v>0</v>
      </c>
    </row>
    <row r="8106" spans="1:4" x14ac:dyDescent="0.25">
      <c r="A8106" s="18">
        <v>103631</v>
      </c>
      <c r="B8106" s="80" t="s">
        <v>6031</v>
      </c>
      <c r="C8106" s="18" t="s">
        <v>37</v>
      </c>
      <c r="D8106" s="19">
        <v>0</v>
      </c>
    </row>
    <row r="8107" spans="1:4" x14ac:dyDescent="0.25">
      <c r="A8107" s="18">
        <v>103587</v>
      </c>
      <c r="B8107" s="80" t="s">
        <v>6032</v>
      </c>
      <c r="C8107" s="18" t="s">
        <v>37</v>
      </c>
      <c r="D8107" s="19">
        <v>0</v>
      </c>
    </row>
    <row r="8108" spans="1:4" x14ac:dyDescent="0.25">
      <c r="A8108" s="18">
        <v>103618</v>
      </c>
      <c r="B8108" s="80" t="s">
        <v>6033</v>
      </c>
      <c r="C8108" s="18" t="s">
        <v>37</v>
      </c>
      <c r="D8108" s="19">
        <v>0</v>
      </c>
    </row>
    <row r="8109" spans="1:4" x14ac:dyDescent="0.25">
      <c r="A8109" s="18">
        <v>103640</v>
      </c>
      <c r="B8109" s="80" t="s">
        <v>6034</v>
      </c>
      <c r="C8109" s="18" t="s">
        <v>37</v>
      </c>
      <c r="D8109" s="19">
        <v>0</v>
      </c>
    </row>
    <row r="8110" spans="1:4" x14ac:dyDescent="0.25">
      <c r="A8110" s="18">
        <v>103596</v>
      </c>
      <c r="B8110" s="80" t="s">
        <v>6035</v>
      </c>
      <c r="C8110" s="18" t="s">
        <v>37</v>
      </c>
      <c r="D8110" s="19">
        <v>0</v>
      </c>
    </row>
    <row r="8111" spans="1:4" x14ac:dyDescent="0.25">
      <c r="A8111" s="18">
        <v>103619</v>
      </c>
      <c r="B8111" s="80" t="s">
        <v>6036</v>
      </c>
      <c r="C8111" s="18" t="s">
        <v>37</v>
      </c>
      <c r="D8111" s="19">
        <v>0</v>
      </c>
    </row>
    <row r="8112" spans="1:4" x14ac:dyDescent="0.25">
      <c r="A8112" s="18">
        <v>103641</v>
      </c>
      <c r="B8112" s="80" t="s">
        <v>6037</v>
      </c>
      <c r="C8112" s="18" t="s">
        <v>37</v>
      </c>
      <c r="D8112" s="19">
        <v>0</v>
      </c>
    </row>
    <row r="8113" spans="1:4" x14ac:dyDescent="0.25">
      <c r="A8113" s="18">
        <v>103597</v>
      </c>
      <c r="B8113" s="80" t="s">
        <v>6038</v>
      </c>
      <c r="C8113" s="18" t="s">
        <v>37</v>
      </c>
      <c r="D8113" s="19">
        <v>0</v>
      </c>
    </row>
    <row r="8114" spans="1:4" x14ac:dyDescent="0.25">
      <c r="A8114" s="18">
        <v>103620</v>
      </c>
      <c r="B8114" s="80" t="s">
        <v>6039</v>
      </c>
      <c r="C8114" s="18" t="s">
        <v>37</v>
      </c>
      <c r="D8114" s="19">
        <v>0</v>
      </c>
    </row>
    <row r="8115" spans="1:4" x14ac:dyDescent="0.25">
      <c r="A8115" s="18">
        <v>103642</v>
      </c>
      <c r="B8115" s="80" t="s">
        <v>6040</v>
      </c>
      <c r="C8115" s="18" t="s">
        <v>37</v>
      </c>
      <c r="D8115" s="19">
        <v>0</v>
      </c>
    </row>
    <row r="8116" spans="1:4" x14ac:dyDescent="0.25">
      <c r="A8116" s="18">
        <v>103598</v>
      </c>
      <c r="B8116" s="80" t="s">
        <v>6041</v>
      </c>
      <c r="C8116" s="18" t="s">
        <v>37</v>
      </c>
      <c r="D8116" s="19">
        <v>0</v>
      </c>
    </row>
    <row r="8117" spans="1:4" x14ac:dyDescent="0.25">
      <c r="A8117" s="18">
        <v>103621</v>
      </c>
      <c r="B8117" s="80" t="s">
        <v>6042</v>
      </c>
      <c r="C8117" s="18" t="s">
        <v>37</v>
      </c>
      <c r="D8117" s="19">
        <v>0</v>
      </c>
    </row>
    <row r="8118" spans="1:4" x14ac:dyDescent="0.25">
      <c r="A8118" s="18">
        <v>103643</v>
      </c>
      <c r="B8118" s="80" t="s">
        <v>6043</v>
      </c>
      <c r="C8118" s="18" t="s">
        <v>37</v>
      </c>
      <c r="D8118" s="19">
        <v>0</v>
      </c>
    </row>
    <row r="8119" spans="1:4" x14ac:dyDescent="0.25">
      <c r="A8119" s="18">
        <v>103599</v>
      </c>
      <c r="B8119" s="80" t="s">
        <v>6044</v>
      </c>
      <c r="C8119" s="18" t="s">
        <v>37</v>
      </c>
      <c r="D8119" s="19">
        <v>0</v>
      </c>
    </row>
    <row r="8120" spans="1:4" x14ac:dyDescent="0.25">
      <c r="A8120" s="18">
        <v>103622</v>
      </c>
      <c r="B8120" s="80" t="s">
        <v>6045</v>
      </c>
      <c r="C8120" s="18" t="s">
        <v>37</v>
      </c>
      <c r="D8120" s="19">
        <v>0</v>
      </c>
    </row>
    <row r="8121" spans="1:4" x14ac:dyDescent="0.25">
      <c r="A8121" s="18">
        <v>103644</v>
      </c>
      <c r="B8121" s="80" t="s">
        <v>6046</v>
      </c>
      <c r="C8121" s="18" t="s">
        <v>37</v>
      </c>
      <c r="D8121" s="19">
        <v>0</v>
      </c>
    </row>
    <row r="8122" spans="1:4" x14ac:dyDescent="0.25">
      <c r="A8122" s="18">
        <v>103600</v>
      </c>
      <c r="B8122" s="80" t="s">
        <v>6047</v>
      </c>
      <c r="C8122" s="18" t="s">
        <v>37</v>
      </c>
      <c r="D8122" s="19">
        <v>0</v>
      </c>
    </row>
    <row r="8123" spans="1:4" x14ac:dyDescent="0.25">
      <c r="A8123" s="18">
        <v>103610</v>
      </c>
      <c r="B8123" s="80" t="s">
        <v>6048</v>
      </c>
      <c r="C8123" s="18" t="s">
        <v>37</v>
      </c>
      <c r="D8123" s="19">
        <v>0</v>
      </c>
    </row>
    <row r="8124" spans="1:4" x14ac:dyDescent="0.25">
      <c r="A8124" s="18">
        <v>103632</v>
      </c>
      <c r="B8124" s="80" t="s">
        <v>6049</v>
      </c>
      <c r="C8124" s="18" t="s">
        <v>37</v>
      </c>
      <c r="D8124" s="19">
        <v>0</v>
      </c>
    </row>
    <row r="8125" spans="1:4" x14ac:dyDescent="0.25">
      <c r="A8125" s="18">
        <v>103588</v>
      </c>
      <c r="B8125" s="80" t="s">
        <v>6050</v>
      </c>
      <c r="C8125" s="18" t="s">
        <v>37</v>
      </c>
      <c r="D8125" s="19">
        <v>0</v>
      </c>
    </row>
    <row r="8126" spans="1:4" x14ac:dyDescent="0.25">
      <c r="A8126" s="18">
        <v>103623</v>
      </c>
      <c r="B8126" s="80" t="s">
        <v>6051</v>
      </c>
      <c r="C8126" s="18" t="s">
        <v>37</v>
      </c>
      <c r="D8126" s="19">
        <v>0</v>
      </c>
    </row>
    <row r="8127" spans="1:4" x14ac:dyDescent="0.25">
      <c r="A8127" s="18">
        <v>103645</v>
      </c>
      <c r="B8127" s="80" t="s">
        <v>6052</v>
      </c>
      <c r="C8127" s="18" t="s">
        <v>37</v>
      </c>
      <c r="D8127" s="19">
        <v>0</v>
      </c>
    </row>
    <row r="8128" spans="1:4" x14ac:dyDescent="0.25">
      <c r="A8128" s="18">
        <v>103601</v>
      </c>
      <c r="B8128" s="80" t="s">
        <v>6053</v>
      </c>
      <c r="C8128" s="18" t="s">
        <v>37</v>
      </c>
      <c r="D8128" s="19">
        <v>0</v>
      </c>
    </row>
    <row r="8129" spans="1:4" x14ac:dyDescent="0.25">
      <c r="A8129" s="18">
        <v>103624</v>
      </c>
      <c r="B8129" s="80" t="s">
        <v>6054</v>
      </c>
      <c r="C8129" s="18" t="s">
        <v>37</v>
      </c>
      <c r="D8129" s="19">
        <v>0</v>
      </c>
    </row>
    <row r="8130" spans="1:4" x14ac:dyDescent="0.25">
      <c r="A8130" s="18">
        <v>103646</v>
      </c>
      <c r="B8130" s="80" t="s">
        <v>6055</v>
      </c>
      <c r="C8130" s="18" t="s">
        <v>37</v>
      </c>
      <c r="D8130" s="19">
        <v>0</v>
      </c>
    </row>
    <row r="8131" spans="1:4" x14ac:dyDescent="0.25">
      <c r="A8131" s="18">
        <v>103602</v>
      </c>
      <c r="B8131" s="80" t="s">
        <v>6056</v>
      </c>
      <c r="C8131" s="18" t="s">
        <v>37</v>
      </c>
      <c r="D8131" s="19">
        <v>0</v>
      </c>
    </row>
    <row r="8132" spans="1:4" x14ac:dyDescent="0.25">
      <c r="A8132" s="18">
        <v>103625</v>
      </c>
      <c r="B8132" s="80" t="s">
        <v>6057</v>
      </c>
      <c r="C8132" s="18" t="s">
        <v>37</v>
      </c>
      <c r="D8132" s="19">
        <v>0</v>
      </c>
    </row>
    <row r="8133" spans="1:4" x14ac:dyDescent="0.25">
      <c r="A8133" s="18">
        <v>103647</v>
      </c>
      <c r="B8133" s="80" t="s">
        <v>6058</v>
      </c>
      <c r="C8133" s="18" t="s">
        <v>37</v>
      </c>
      <c r="D8133" s="19">
        <v>0</v>
      </c>
    </row>
    <row r="8134" spans="1:4" x14ac:dyDescent="0.25">
      <c r="A8134" s="18">
        <v>103603</v>
      </c>
      <c r="B8134" s="80" t="s">
        <v>6059</v>
      </c>
      <c r="C8134" s="18" t="s">
        <v>37</v>
      </c>
      <c r="D8134" s="19">
        <v>0</v>
      </c>
    </row>
    <row r="8135" spans="1:4" x14ac:dyDescent="0.25">
      <c r="A8135" s="18">
        <v>103611</v>
      </c>
      <c r="B8135" s="80" t="s">
        <v>6060</v>
      </c>
      <c r="C8135" s="18" t="s">
        <v>37</v>
      </c>
      <c r="D8135" s="19">
        <v>0</v>
      </c>
    </row>
    <row r="8136" spans="1:4" x14ac:dyDescent="0.25">
      <c r="A8136" s="18">
        <v>103633</v>
      </c>
      <c r="B8136" s="80" t="s">
        <v>6061</v>
      </c>
      <c r="C8136" s="18" t="s">
        <v>37</v>
      </c>
      <c r="D8136" s="19">
        <v>0</v>
      </c>
    </row>
    <row r="8137" spans="1:4" x14ac:dyDescent="0.25">
      <c r="A8137" s="18">
        <v>103589</v>
      </c>
      <c r="B8137" s="80" t="s">
        <v>6062</v>
      </c>
      <c r="C8137" s="18" t="s">
        <v>37</v>
      </c>
      <c r="D8137" s="19">
        <v>0</v>
      </c>
    </row>
    <row r="8138" spans="1:4" x14ac:dyDescent="0.25">
      <c r="A8138" s="18">
        <v>103626</v>
      </c>
      <c r="B8138" s="80" t="s">
        <v>6063</v>
      </c>
      <c r="C8138" s="18" t="s">
        <v>37</v>
      </c>
      <c r="D8138" s="19">
        <v>0</v>
      </c>
    </row>
    <row r="8139" spans="1:4" x14ac:dyDescent="0.25">
      <c r="A8139" s="18">
        <v>103648</v>
      </c>
      <c r="B8139" s="80" t="s">
        <v>6064</v>
      </c>
      <c r="C8139" s="18" t="s">
        <v>37</v>
      </c>
      <c r="D8139" s="19">
        <v>0</v>
      </c>
    </row>
    <row r="8140" spans="1:4" x14ac:dyDescent="0.25">
      <c r="A8140" s="18">
        <v>103604</v>
      </c>
      <c r="B8140" s="80" t="s">
        <v>6065</v>
      </c>
      <c r="C8140" s="18" t="s">
        <v>37</v>
      </c>
      <c r="D8140" s="19">
        <v>0</v>
      </c>
    </row>
    <row r="8141" spans="1:4" x14ac:dyDescent="0.25">
      <c r="A8141" s="18">
        <v>103627</v>
      </c>
      <c r="B8141" s="80" t="s">
        <v>6066</v>
      </c>
      <c r="C8141" s="18" t="s">
        <v>37</v>
      </c>
      <c r="D8141" s="19">
        <v>0</v>
      </c>
    </row>
    <row r="8142" spans="1:4" x14ac:dyDescent="0.25">
      <c r="A8142" s="18">
        <v>103649</v>
      </c>
      <c r="B8142" s="80" t="s">
        <v>6067</v>
      </c>
      <c r="C8142" s="18" t="s">
        <v>37</v>
      </c>
      <c r="D8142" s="19">
        <v>0</v>
      </c>
    </row>
    <row r="8143" spans="1:4" x14ac:dyDescent="0.25">
      <c r="A8143" s="18">
        <v>103605</v>
      </c>
      <c r="B8143" s="80" t="s">
        <v>6068</v>
      </c>
      <c r="C8143" s="18" t="s">
        <v>37</v>
      </c>
      <c r="D8143" s="19">
        <v>0</v>
      </c>
    </row>
    <row r="8144" spans="1:4" x14ac:dyDescent="0.25">
      <c r="A8144" s="18">
        <v>103612</v>
      </c>
      <c r="B8144" s="80" t="s">
        <v>6069</v>
      </c>
      <c r="C8144" s="18" t="s">
        <v>37</v>
      </c>
      <c r="D8144" s="19">
        <v>0</v>
      </c>
    </row>
    <row r="8145" spans="1:4" x14ac:dyDescent="0.25">
      <c r="A8145" s="18">
        <v>103634</v>
      </c>
      <c r="B8145" s="80" t="s">
        <v>6070</v>
      </c>
      <c r="C8145" s="18" t="s">
        <v>37</v>
      </c>
      <c r="D8145" s="19">
        <v>0</v>
      </c>
    </row>
    <row r="8146" spans="1:4" x14ac:dyDescent="0.25">
      <c r="A8146" s="18">
        <v>103590</v>
      </c>
      <c r="B8146" s="80" t="s">
        <v>6071</v>
      </c>
      <c r="C8146" s="18" t="s">
        <v>37</v>
      </c>
      <c r="D8146" s="19">
        <v>0</v>
      </c>
    </row>
    <row r="8147" spans="1:4" x14ac:dyDescent="0.25">
      <c r="A8147" s="18">
        <v>103628</v>
      </c>
      <c r="B8147" s="80" t="s">
        <v>6072</v>
      </c>
      <c r="C8147" s="18" t="s">
        <v>37</v>
      </c>
      <c r="D8147" s="19">
        <v>0</v>
      </c>
    </row>
    <row r="8148" spans="1:4" x14ac:dyDescent="0.25">
      <c r="A8148" s="18">
        <v>103650</v>
      </c>
      <c r="B8148" s="80" t="s">
        <v>6073</v>
      </c>
      <c r="C8148" s="18" t="s">
        <v>37</v>
      </c>
      <c r="D8148" s="19">
        <v>0</v>
      </c>
    </row>
    <row r="8149" spans="1:4" x14ac:dyDescent="0.25">
      <c r="A8149" s="18">
        <v>103606</v>
      </c>
      <c r="B8149" s="80" t="s">
        <v>6074</v>
      </c>
      <c r="C8149" s="18" t="s">
        <v>37</v>
      </c>
      <c r="D8149" s="19">
        <v>0</v>
      </c>
    </row>
    <row r="8150" spans="1:4" x14ac:dyDescent="0.25">
      <c r="A8150" s="18">
        <v>103629</v>
      </c>
      <c r="B8150" s="80" t="s">
        <v>6075</v>
      </c>
      <c r="C8150" s="18" t="s">
        <v>37</v>
      </c>
      <c r="D8150" s="19">
        <v>0</v>
      </c>
    </row>
    <row r="8151" spans="1:4" x14ac:dyDescent="0.25">
      <c r="A8151" s="18">
        <v>103651</v>
      </c>
      <c r="B8151" s="80" t="s">
        <v>6076</v>
      </c>
      <c r="C8151" s="18" t="s">
        <v>37</v>
      </c>
      <c r="D8151" s="19">
        <v>0</v>
      </c>
    </row>
    <row r="8152" spans="1:4" x14ac:dyDescent="0.25">
      <c r="A8152" s="18">
        <v>103607</v>
      </c>
      <c r="B8152" s="80" t="s">
        <v>6077</v>
      </c>
      <c r="C8152" s="18" t="s">
        <v>37</v>
      </c>
      <c r="D8152" s="19">
        <v>0</v>
      </c>
    </row>
    <row r="8153" spans="1:4" x14ac:dyDescent="0.25">
      <c r="A8153" s="18">
        <v>103613</v>
      </c>
      <c r="B8153" s="80" t="s">
        <v>6078</v>
      </c>
      <c r="C8153" s="18" t="s">
        <v>37</v>
      </c>
      <c r="D8153" s="19">
        <v>0</v>
      </c>
    </row>
    <row r="8154" spans="1:4" x14ac:dyDescent="0.25">
      <c r="A8154" s="18">
        <v>103635</v>
      </c>
      <c r="B8154" s="80" t="s">
        <v>6079</v>
      </c>
      <c r="C8154" s="18" t="s">
        <v>37</v>
      </c>
      <c r="D8154" s="19">
        <v>0</v>
      </c>
    </row>
    <row r="8155" spans="1:4" x14ac:dyDescent="0.25">
      <c r="A8155" s="18">
        <v>103591</v>
      </c>
      <c r="B8155" s="80" t="s">
        <v>6080</v>
      </c>
      <c r="C8155" s="18" t="s">
        <v>37</v>
      </c>
      <c r="D8155" s="19">
        <v>0</v>
      </c>
    </row>
    <row r="8156" spans="1:4" x14ac:dyDescent="0.25">
      <c r="A8156" s="18">
        <v>103630</v>
      </c>
      <c r="B8156" s="80" t="s">
        <v>6081</v>
      </c>
      <c r="C8156" s="18" t="s">
        <v>37</v>
      </c>
      <c r="D8156" s="19">
        <v>0</v>
      </c>
    </row>
    <row r="8157" spans="1:4" x14ac:dyDescent="0.25">
      <c r="A8157" s="18">
        <v>103652</v>
      </c>
      <c r="B8157" s="80" t="s">
        <v>6082</v>
      </c>
      <c r="C8157" s="18" t="s">
        <v>37</v>
      </c>
      <c r="D8157" s="19">
        <v>0</v>
      </c>
    </row>
    <row r="8158" spans="1:4" x14ac:dyDescent="0.25">
      <c r="A8158" s="18">
        <v>103608</v>
      </c>
      <c r="B8158" s="80" t="s">
        <v>6083</v>
      </c>
      <c r="C8158" s="18" t="s">
        <v>37</v>
      </c>
      <c r="D8158" s="19">
        <v>0</v>
      </c>
    </row>
    <row r="8159" spans="1:4" x14ac:dyDescent="0.25">
      <c r="A8159" s="18">
        <v>103614</v>
      </c>
      <c r="B8159" s="80" t="s">
        <v>6084</v>
      </c>
      <c r="C8159" s="18" t="s">
        <v>37</v>
      </c>
      <c r="D8159" s="19">
        <v>0</v>
      </c>
    </row>
    <row r="8160" spans="1:4" x14ac:dyDescent="0.25">
      <c r="A8160" s="18">
        <v>103636</v>
      </c>
      <c r="B8160" s="80" t="s">
        <v>6085</v>
      </c>
      <c r="C8160" s="18" t="s">
        <v>37</v>
      </c>
      <c r="D8160" s="19">
        <v>0</v>
      </c>
    </row>
    <row r="8161" spans="1:4" x14ac:dyDescent="0.25">
      <c r="A8161" s="18">
        <v>103592</v>
      </c>
      <c r="B8161" s="80" t="s">
        <v>6086</v>
      </c>
      <c r="C8161" s="18" t="s">
        <v>37</v>
      </c>
      <c r="D8161" s="19">
        <v>0</v>
      </c>
    </row>
    <row r="8162" spans="1:4" ht="26.25" x14ac:dyDescent="0.25">
      <c r="A8162" s="18">
        <v>88412</v>
      </c>
      <c r="B8162" s="80" t="s">
        <v>6087</v>
      </c>
      <c r="C8162" s="18" t="s">
        <v>28</v>
      </c>
      <c r="D8162" s="19">
        <v>3.47</v>
      </c>
    </row>
    <row r="8163" spans="1:4" ht="26.25" x14ac:dyDescent="0.25">
      <c r="A8163" s="18">
        <v>88411</v>
      </c>
      <c r="B8163" s="80" t="s">
        <v>6088</v>
      </c>
      <c r="C8163" s="18" t="s">
        <v>28</v>
      </c>
      <c r="D8163" s="19">
        <v>4.3600000000000003</v>
      </c>
    </row>
    <row r="8164" spans="1:4" x14ac:dyDescent="0.25">
      <c r="A8164" s="18">
        <v>88415</v>
      </c>
      <c r="B8164" s="80" t="s">
        <v>6089</v>
      </c>
      <c r="C8164" s="18" t="s">
        <v>28</v>
      </c>
      <c r="D8164" s="19">
        <v>4.45</v>
      </c>
    </row>
    <row r="8165" spans="1:4" ht="26.25" x14ac:dyDescent="0.25">
      <c r="A8165" s="18">
        <v>88413</v>
      </c>
      <c r="B8165" s="80" t="s">
        <v>6090</v>
      </c>
      <c r="C8165" s="18" t="s">
        <v>28</v>
      </c>
      <c r="D8165" s="19">
        <v>5.58</v>
      </c>
    </row>
    <row r="8166" spans="1:4" ht="26.25" x14ac:dyDescent="0.25">
      <c r="A8166" s="18">
        <v>88414</v>
      </c>
      <c r="B8166" s="80" t="s">
        <v>6091</v>
      </c>
      <c r="C8166" s="18" t="s">
        <v>28</v>
      </c>
      <c r="D8166" s="19">
        <v>6.62</v>
      </c>
    </row>
    <row r="8167" spans="1:4" ht="26.25" x14ac:dyDescent="0.25">
      <c r="A8167" s="18">
        <v>96131</v>
      </c>
      <c r="B8167" s="80" t="s">
        <v>6092</v>
      </c>
      <c r="C8167" s="18" t="s">
        <v>28</v>
      </c>
      <c r="D8167" s="19">
        <v>31.54</v>
      </c>
    </row>
    <row r="8168" spans="1:4" ht="26.25" x14ac:dyDescent="0.25">
      <c r="A8168" s="18">
        <v>96126</v>
      </c>
      <c r="B8168" s="80" t="s">
        <v>6093</v>
      </c>
      <c r="C8168" s="18" t="s">
        <v>28</v>
      </c>
      <c r="D8168" s="19">
        <v>19.89</v>
      </c>
    </row>
    <row r="8169" spans="1:4" ht="26.25" x14ac:dyDescent="0.25">
      <c r="A8169" s="18">
        <v>96132</v>
      </c>
      <c r="B8169" s="80" t="s">
        <v>6094</v>
      </c>
      <c r="C8169" s="18" t="s">
        <v>28</v>
      </c>
      <c r="D8169" s="19">
        <v>21.32</v>
      </c>
    </row>
    <row r="8170" spans="1:4" ht="26.25" x14ac:dyDescent="0.25">
      <c r="A8170" s="18">
        <v>96127</v>
      </c>
      <c r="B8170" s="80" t="s">
        <v>6095</v>
      </c>
      <c r="C8170" s="18" t="s">
        <v>28</v>
      </c>
      <c r="D8170" s="19">
        <v>13.05</v>
      </c>
    </row>
    <row r="8171" spans="1:4" x14ac:dyDescent="0.25">
      <c r="A8171" s="18">
        <v>96135</v>
      </c>
      <c r="B8171" s="80" t="s">
        <v>6096</v>
      </c>
      <c r="C8171" s="18" t="s">
        <v>28</v>
      </c>
      <c r="D8171" s="19">
        <v>33.700000000000003</v>
      </c>
    </row>
    <row r="8172" spans="1:4" x14ac:dyDescent="0.25">
      <c r="A8172" s="18">
        <v>96130</v>
      </c>
      <c r="B8172" s="80" t="s">
        <v>6097</v>
      </c>
      <c r="C8172" s="18" t="s">
        <v>28</v>
      </c>
      <c r="D8172" s="19">
        <v>21.43</v>
      </c>
    </row>
    <row r="8173" spans="1:4" ht="26.25" x14ac:dyDescent="0.25">
      <c r="A8173" s="18">
        <v>96133</v>
      </c>
      <c r="B8173" s="80" t="s">
        <v>6098</v>
      </c>
      <c r="C8173" s="18" t="s">
        <v>28</v>
      </c>
      <c r="D8173" s="19">
        <v>49.55</v>
      </c>
    </row>
    <row r="8174" spans="1:4" ht="26.25" x14ac:dyDescent="0.25">
      <c r="A8174" s="18">
        <v>96128</v>
      </c>
      <c r="B8174" s="80" t="s">
        <v>6099</v>
      </c>
      <c r="C8174" s="18" t="s">
        <v>28</v>
      </c>
      <c r="D8174" s="19">
        <v>32.28</v>
      </c>
    </row>
    <row r="8175" spans="1:4" ht="26.25" x14ac:dyDescent="0.25">
      <c r="A8175" s="18">
        <v>96134</v>
      </c>
      <c r="B8175" s="80" t="s">
        <v>6100</v>
      </c>
      <c r="C8175" s="18" t="s">
        <v>28</v>
      </c>
      <c r="D8175" s="19">
        <v>58.44</v>
      </c>
    </row>
    <row r="8176" spans="1:4" ht="26.25" x14ac:dyDescent="0.25">
      <c r="A8176" s="18">
        <v>96129</v>
      </c>
      <c r="B8176" s="80" t="s">
        <v>6101</v>
      </c>
      <c r="C8176" s="18" t="s">
        <v>28</v>
      </c>
      <c r="D8176" s="19">
        <v>37.99</v>
      </c>
    </row>
    <row r="8177" spans="1:4" x14ac:dyDescent="0.25">
      <c r="A8177" s="18">
        <v>88432</v>
      </c>
      <c r="B8177" s="80" t="s">
        <v>6102</v>
      </c>
      <c r="C8177" s="18" t="s">
        <v>28</v>
      </c>
      <c r="D8177" s="19">
        <v>34.58</v>
      </c>
    </row>
    <row r="8178" spans="1:4" ht="26.25" x14ac:dyDescent="0.25">
      <c r="A8178" s="18">
        <v>88426</v>
      </c>
      <c r="B8178" s="80" t="s">
        <v>6103</v>
      </c>
      <c r="C8178" s="18" t="s">
        <v>28</v>
      </c>
      <c r="D8178" s="19">
        <v>22.09</v>
      </c>
    </row>
    <row r="8179" spans="1:4" ht="26.25" x14ac:dyDescent="0.25">
      <c r="A8179" s="18">
        <v>88417</v>
      </c>
      <c r="B8179" s="80" t="s">
        <v>6104</v>
      </c>
      <c r="C8179" s="18" t="s">
        <v>28</v>
      </c>
      <c r="D8179" s="19">
        <v>20.05</v>
      </c>
    </row>
    <row r="8180" spans="1:4" ht="26.25" x14ac:dyDescent="0.25">
      <c r="A8180" s="18">
        <v>88424</v>
      </c>
      <c r="B8180" s="80" t="s">
        <v>6105</v>
      </c>
      <c r="C8180" s="18" t="s">
        <v>28</v>
      </c>
      <c r="D8180" s="19">
        <v>27.32</v>
      </c>
    </row>
    <row r="8181" spans="1:4" ht="26.25" x14ac:dyDescent="0.25">
      <c r="A8181" s="18">
        <v>88416</v>
      </c>
      <c r="B8181" s="80" t="s">
        <v>6106</v>
      </c>
      <c r="C8181" s="18" t="s">
        <v>28</v>
      </c>
      <c r="D8181" s="19">
        <v>23.54</v>
      </c>
    </row>
    <row r="8182" spans="1:4" ht="26.25" x14ac:dyDescent="0.25">
      <c r="A8182" s="18">
        <v>88431</v>
      </c>
      <c r="B8182" s="80" t="s">
        <v>6107</v>
      </c>
      <c r="C8182" s="18" t="s">
        <v>28</v>
      </c>
      <c r="D8182" s="19">
        <v>27.76</v>
      </c>
    </row>
    <row r="8183" spans="1:4" ht="26.25" x14ac:dyDescent="0.25">
      <c r="A8183" s="18">
        <v>88423</v>
      </c>
      <c r="B8183" s="80" t="s">
        <v>6108</v>
      </c>
      <c r="C8183" s="18" t="s">
        <v>28</v>
      </c>
      <c r="D8183" s="19">
        <v>23.5</v>
      </c>
    </row>
    <row r="8184" spans="1:4" ht="26.25" x14ac:dyDescent="0.25">
      <c r="A8184" s="18">
        <v>88428</v>
      </c>
      <c r="B8184" s="80" t="s">
        <v>6109</v>
      </c>
      <c r="C8184" s="18" t="s">
        <v>28</v>
      </c>
      <c r="D8184" s="19">
        <v>33.97</v>
      </c>
    </row>
    <row r="8185" spans="1:4" ht="26.25" x14ac:dyDescent="0.25">
      <c r="A8185" s="18">
        <v>88420</v>
      </c>
      <c r="B8185" s="80" t="s">
        <v>6110</v>
      </c>
      <c r="C8185" s="18" t="s">
        <v>28</v>
      </c>
      <c r="D8185" s="19">
        <v>26.73</v>
      </c>
    </row>
    <row r="8186" spans="1:4" ht="26.25" x14ac:dyDescent="0.25">
      <c r="A8186" s="18">
        <v>88429</v>
      </c>
      <c r="B8186" s="80" t="s">
        <v>6111</v>
      </c>
      <c r="C8186" s="18" t="s">
        <v>28</v>
      </c>
      <c r="D8186" s="19">
        <v>40.700000000000003</v>
      </c>
    </row>
    <row r="8187" spans="1:4" ht="26.25" x14ac:dyDescent="0.25">
      <c r="A8187" s="18">
        <v>88421</v>
      </c>
      <c r="B8187" s="80" t="s">
        <v>6112</v>
      </c>
      <c r="C8187" s="18" t="s">
        <v>28</v>
      </c>
      <c r="D8187" s="19">
        <v>32.270000000000003</v>
      </c>
    </row>
    <row r="8188" spans="1:4" ht="26.25" x14ac:dyDescent="0.25">
      <c r="A8188" s="18">
        <v>95622</v>
      </c>
      <c r="B8188" s="80" t="s">
        <v>6113</v>
      </c>
      <c r="C8188" s="18" t="s">
        <v>28</v>
      </c>
      <c r="D8188" s="19">
        <v>16.21</v>
      </c>
    </row>
    <row r="8189" spans="1:4" ht="26.25" x14ac:dyDescent="0.25">
      <c r="A8189" s="18">
        <v>95623</v>
      </c>
      <c r="B8189" s="80" t="s">
        <v>6114</v>
      </c>
      <c r="C8189" s="18" t="s">
        <v>28</v>
      </c>
      <c r="D8189" s="19">
        <v>11.47</v>
      </c>
    </row>
    <row r="8190" spans="1:4" x14ac:dyDescent="0.25">
      <c r="A8190" s="18">
        <v>95626</v>
      </c>
      <c r="B8190" s="80" t="s">
        <v>6115</v>
      </c>
      <c r="C8190" s="18" t="s">
        <v>28</v>
      </c>
      <c r="D8190" s="19">
        <v>17.12</v>
      </c>
    </row>
    <row r="8191" spans="1:4" ht="26.25" x14ac:dyDescent="0.25">
      <c r="A8191" s="18">
        <v>95624</v>
      </c>
      <c r="B8191" s="80" t="s">
        <v>6116</v>
      </c>
      <c r="C8191" s="18" t="s">
        <v>28</v>
      </c>
      <c r="D8191" s="19">
        <v>24.22</v>
      </c>
    </row>
    <row r="8192" spans="1:4" ht="26.25" x14ac:dyDescent="0.25">
      <c r="A8192" s="18">
        <v>95625</v>
      </c>
      <c r="B8192" s="80" t="s">
        <v>6117</v>
      </c>
      <c r="C8192" s="18" t="s">
        <v>28</v>
      </c>
      <c r="D8192" s="19">
        <v>28.65</v>
      </c>
    </row>
    <row r="8193" spans="1:4" x14ac:dyDescent="0.25">
      <c r="A8193" s="18">
        <v>88497</v>
      </c>
      <c r="B8193" s="80" t="s">
        <v>6118</v>
      </c>
      <c r="C8193" s="18" t="s">
        <v>28</v>
      </c>
      <c r="D8193" s="19">
        <v>20.38</v>
      </c>
    </row>
    <row r="8194" spans="1:4" x14ac:dyDescent="0.25">
      <c r="A8194" s="18">
        <v>104648</v>
      </c>
      <c r="B8194" s="80" t="s">
        <v>6119</v>
      </c>
      <c r="C8194" s="18" t="s">
        <v>28</v>
      </c>
      <c r="D8194" s="19">
        <v>0</v>
      </c>
    </row>
    <row r="8195" spans="1:4" x14ac:dyDescent="0.25">
      <c r="A8195" s="18">
        <v>88495</v>
      </c>
      <c r="B8195" s="80" t="s">
        <v>6120</v>
      </c>
      <c r="C8195" s="18" t="s">
        <v>28</v>
      </c>
      <c r="D8195" s="19">
        <v>13.04</v>
      </c>
    </row>
    <row r="8196" spans="1:4" x14ac:dyDescent="0.25">
      <c r="A8196" s="18">
        <v>104646</v>
      </c>
      <c r="B8196" s="80" t="s">
        <v>6121</v>
      </c>
      <c r="C8196" s="18" t="s">
        <v>28</v>
      </c>
      <c r="D8196" s="19">
        <v>0</v>
      </c>
    </row>
    <row r="8197" spans="1:4" x14ac:dyDescent="0.25">
      <c r="A8197" s="18">
        <v>88496</v>
      </c>
      <c r="B8197" s="80" t="s">
        <v>6122</v>
      </c>
      <c r="C8197" s="18" t="s">
        <v>28</v>
      </c>
      <c r="D8197" s="19">
        <v>35.57</v>
      </c>
    </row>
    <row r="8198" spans="1:4" x14ac:dyDescent="0.25">
      <c r="A8198" s="18">
        <v>104647</v>
      </c>
      <c r="B8198" s="80" t="s">
        <v>6123</v>
      </c>
      <c r="C8198" s="18" t="s">
        <v>28</v>
      </c>
      <c r="D8198" s="19">
        <v>0</v>
      </c>
    </row>
    <row r="8199" spans="1:4" x14ac:dyDescent="0.25">
      <c r="A8199" s="18">
        <v>88494</v>
      </c>
      <c r="B8199" s="80" t="s">
        <v>6124</v>
      </c>
      <c r="C8199" s="18" t="s">
        <v>28</v>
      </c>
      <c r="D8199" s="19">
        <v>23.39</v>
      </c>
    </row>
    <row r="8200" spans="1:4" x14ac:dyDescent="0.25">
      <c r="A8200" s="18">
        <v>104645</v>
      </c>
      <c r="B8200" s="80" t="s">
        <v>6125</v>
      </c>
      <c r="C8200" s="18" t="s">
        <v>28</v>
      </c>
      <c r="D8200" s="19">
        <v>0</v>
      </c>
    </row>
    <row r="8201" spans="1:4" x14ac:dyDescent="0.25">
      <c r="A8201" s="18">
        <v>88485</v>
      </c>
      <c r="B8201" s="80" t="s">
        <v>6126</v>
      </c>
      <c r="C8201" s="18" t="s">
        <v>28</v>
      </c>
      <c r="D8201" s="19">
        <v>4.03</v>
      </c>
    </row>
    <row r="8202" spans="1:4" x14ac:dyDescent="0.25">
      <c r="A8202" s="18">
        <v>88484</v>
      </c>
      <c r="B8202" s="80" t="s">
        <v>6127</v>
      </c>
      <c r="C8202" s="18" t="s">
        <v>28</v>
      </c>
      <c r="D8202" s="19">
        <v>5.0599999999999996</v>
      </c>
    </row>
    <row r="8203" spans="1:4" x14ac:dyDescent="0.25">
      <c r="A8203" s="18">
        <v>104638</v>
      </c>
      <c r="B8203" s="80" t="s">
        <v>6128</v>
      </c>
      <c r="C8203" s="18" t="s">
        <v>28</v>
      </c>
      <c r="D8203" s="19">
        <v>0</v>
      </c>
    </row>
    <row r="8204" spans="1:4" x14ac:dyDescent="0.25">
      <c r="A8204" s="18">
        <v>104637</v>
      </c>
      <c r="B8204" s="80" t="s">
        <v>6129</v>
      </c>
      <c r="C8204" s="18" t="s">
        <v>28</v>
      </c>
      <c r="D8204" s="19">
        <v>0</v>
      </c>
    </row>
    <row r="8205" spans="1:4" x14ac:dyDescent="0.25">
      <c r="A8205" s="18">
        <v>104641</v>
      </c>
      <c r="B8205" s="80" t="s">
        <v>6130</v>
      </c>
      <c r="C8205" s="18" t="s">
        <v>28</v>
      </c>
      <c r="D8205" s="19">
        <v>10.24</v>
      </c>
    </row>
    <row r="8206" spans="1:4" x14ac:dyDescent="0.25">
      <c r="A8206" s="18">
        <v>104639</v>
      </c>
      <c r="B8206" s="80" t="s">
        <v>6131</v>
      </c>
      <c r="C8206" s="18" t="s">
        <v>28</v>
      </c>
      <c r="D8206" s="19">
        <v>12.78</v>
      </c>
    </row>
    <row r="8207" spans="1:4" x14ac:dyDescent="0.25">
      <c r="A8207" s="18">
        <v>104644</v>
      </c>
      <c r="B8207" s="80" t="s">
        <v>6132</v>
      </c>
      <c r="C8207" s="18" t="s">
        <v>28</v>
      </c>
      <c r="D8207" s="19">
        <v>0</v>
      </c>
    </row>
    <row r="8208" spans="1:4" x14ac:dyDescent="0.25">
      <c r="A8208" s="18">
        <v>104643</v>
      </c>
      <c r="B8208" s="80" t="s">
        <v>6133</v>
      </c>
      <c r="C8208" s="18" t="s">
        <v>28</v>
      </c>
      <c r="D8208" s="19">
        <v>0</v>
      </c>
    </row>
    <row r="8209" spans="1:4" x14ac:dyDescent="0.25">
      <c r="A8209" s="18">
        <v>88489</v>
      </c>
      <c r="B8209" s="80" t="s">
        <v>6134</v>
      </c>
      <c r="C8209" s="18" t="s">
        <v>28</v>
      </c>
      <c r="D8209" s="19">
        <v>14.16</v>
      </c>
    </row>
    <row r="8210" spans="1:4" x14ac:dyDescent="0.25">
      <c r="A8210" s="18">
        <v>88488</v>
      </c>
      <c r="B8210" s="80" t="s">
        <v>6135</v>
      </c>
      <c r="C8210" s="18" t="s">
        <v>28</v>
      </c>
      <c r="D8210" s="19">
        <v>16.7</v>
      </c>
    </row>
    <row r="8211" spans="1:4" x14ac:dyDescent="0.25">
      <c r="A8211" s="18">
        <v>104642</v>
      </c>
      <c r="B8211" s="80" t="s">
        <v>6136</v>
      </c>
      <c r="C8211" s="18" t="s">
        <v>28</v>
      </c>
      <c r="D8211" s="19">
        <v>11.69</v>
      </c>
    </row>
    <row r="8212" spans="1:4" x14ac:dyDescent="0.25">
      <c r="A8212" s="18">
        <v>104640</v>
      </c>
      <c r="B8212" s="80" t="s">
        <v>6137</v>
      </c>
      <c r="C8212" s="18" t="s">
        <v>28</v>
      </c>
      <c r="D8212" s="19">
        <v>14.23</v>
      </c>
    </row>
    <row r="8213" spans="1:4" x14ac:dyDescent="0.25">
      <c r="A8213" s="18">
        <v>95305</v>
      </c>
      <c r="B8213" s="80" t="s">
        <v>6138</v>
      </c>
      <c r="C8213" s="18" t="s">
        <v>28</v>
      </c>
      <c r="D8213" s="19">
        <v>14.98</v>
      </c>
    </row>
    <row r="8214" spans="1:4" x14ac:dyDescent="0.25">
      <c r="A8214" s="18">
        <v>95306</v>
      </c>
      <c r="B8214" s="80" t="s">
        <v>6139</v>
      </c>
      <c r="C8214" s="18" t="s">
        <v>28</v>
      </c>
      <c r="D8214" s="19">
        <v>17.39</v>
      </c>
    </row>
    <row r="8215" spans="1:4" x14ac:dyDescent="0.25">
      <c r="A8215" s="18">
        <v>102201</v>
      </c>
      <c r="B8215" s="80" t="s">
        <v>6140</v>
      </c>
      <c r="C8215" s="18" t="s">
        <v>28</v>
      </c>
      <c r="D8215" s="19">
        <v>21.67</v>
      </c>
    </row>
    <row r="8216" spans="1:4" x14ac:dyDescent="0.25">
      <c r="A8216" s="18">
        <v>102200</v>
      </c>
      <c r="B8216" s="80" t="s">
        <v>6141</v>
      </c>
      <c r="C8216" s="18" t="s">
        <v>28</v>
      </c>
      <c r="D8216" s="19">
        <v>24.11</v>
      </c>
    </row>
    <row r="8217" spans="1:4" x14ac:dyDescent="0.25">
      <c r="A8217" s="18">
        <v>102202</v>
      </c>
      <c r="B8217" s="80" t="s">
        <v>6142</v>
      </c>
      <c r="C8217" s="18" t="s">
        <v>28</v>
      </c>
      <c r="D8217" s="19">
        <v>61.01</v>
      </c>
    </row>
    <row r="8218" spans="1:4" x14ac:dyDescent="0.25">
      <c r="A8218" s="18">
        <v>102193</v>
      </c>
      <c r="B8218" s="80" t="s">
        <v>6143</v>
      </c>
      <c r="C8218" s="18" t="s">
        <v>28</v>
      </c>
      <c r="D8218" s="19">
        <v>2.29</v>
      </c>
    </row>
    <row r="8219" spans="1:4" x14ac:dyDescent="0.25">
      <c r="A8219" s="18">
        <v>102194</v>
      </c>
      <c r="B8219" s="80" t="s">
        <v>6144</v>
      </c>
      <c r="C8219" s="18" t="s">
        <v>28</v>
      </c>
      <c r="D8219" s="19">
        <v>8.9700000000000006</v>
      </c>
    </row>
    <row r="8220" spans="1:4" x14ac:dyDescent="0.25">
      <c r="A8220" s="18">
        <v>102198</v>
      </c>
      <c r="B8220" s="80" t="s">
        <v>6145</v>
      </c>
      <c r="C8220" s="18" t="s">
        <v>28</v>
      </c>
      <c r="D8220" s="19">
        <v>0</v>
      </c>
    </row>
    <row r="8221" spans="1:4" x14ac:dyDescent="0.25">
      <c r="A8221" s="18">
        <v>102197</v>
      </c>
      <c r="B8221" s="80" t="s">
        <v>6146</v>
      </c>
      <c r="C8221" s="18" t="s">
        <v>28</v>
      </c>
      <c r="D8221" s="19">
        <v>31.63</v>
      </c>
    </row>
    <row r="8222" spans="1:4" x14ac:dyDescent="0.25">
      <c r="A8222" s="18">
        <v>102195</v>
      </c>
      <c r="B8222" s="80" t="s">
        <v>6147</v>
      </c>
      <c r="C8222" s="18" t="s">
        <v>28</v>
      </c>
      <c r="D8222" s="19">
        <v>0</v>
      </c>
    </row>
    <row r="8223" spans="1:4" x14ac:dyDescent="0.25">
      <c r="A8223" s="18">
        <v>102199</v>
      </c>
      <c r="B8223" s="80" t="s">
        <v>6148</v>
      </c>
      <c r="C8223" s="18" t="s">
        <v>28</v>
      </c>
      <c r="D8223" s="19">
        <v>0</v>
      </c>
    </row>
    <row r="8224" spans="1:4" x14ac:dyDescent="0.25">
      <c r="A8224" s="18">
        <v>102196</v>
      </c>
      <c r="B8224" s="80" t="s">
        <v>6149</v>
      </c>
      <c r="C8224" s="18" t="s">
        <v>28</v>
      </c>
      <c r="D8224" s="19">
        <v>0</v>
      </c>
    </row>
    <row r="8225" spans="1:4" x14ac:dyDescent="0.25">
      <c r="A8225" s="18">
        <v>102233</v>
      </c>
      <c r="B8225" s="80" t="s">
        <v>6150</v>
      </c>
      <c r="C8225" s="18" t="s">
        <v>28</v>
      </c>
      <c r="D8225" s="19">
        <v>12.21</v>
      </c>
    </row>
    <row r="8226" spans="1:4" x14ac:dyDescent="0.25">
      <c r="A8226" s="18">
        <v>102234</v>
      </c>
      <c r="B8226" s="80" t="s">
        <v>6151</v>
      </c>
      <c r="C8226" s="18" t="s">
        <v>28</v>
      </c>
      <c r="D8226" s="19">
        <v>24.41</v>
      </c>
    </row>
    <row r="8227" spans="1:4" x14ac:dyDescent="0.25">
      <c r="A8227" s="18">
        <v>102207</v>
      </c>
      <c r="B8227" s="80" t="s">
        <v>6152</v>
      </c>
      <c r="C8227" s="18" t="s">
        <v>28</v>
      </c>
      <c r="D8227" s="19">
        <v>9.36</v>
      </c>
    </row>
    <row r="8228" spans="1:4" x14ac:dyDescent="0.25">
      <c r="A8228" s="18">
        <v>102217</v>
      </c>
      <c r="B8228" s="80" t="s">
        <v>6153</v>
      </c>
      <c r="C8228" s="18" t="s">
        <v>28</v>
      </c>
      <c r="D8228" s="19">
        <v>18.72</v>
      </c>
    </row>
    <row r="8229" spans="1:4" x14ac:dyDescent="0.25">
      <c r="A8229" s="18">
        <v>102227</v>
      </c>
      <c r="B8229" s="80" t="s">
        <v>6154</v>
      </c>
      <c r="C8229" s="18" t="s">
        <v>28</v>
      </c>
      <c r="D8229" s="19">
        <v>28.11</v>
      </c>
    </row>
    <row r="8230" spans="1:4" x14ac:dyDescent="0.25">
      <c r="A8230" s="18">
        <v>102211</v>
      </c>
      <c r="B8230" s="80" t="s">
        <v>6155</v>
      </c>
      <c r="C8230" s="18" t="s">
        <v>28</v>
      </c>
      <c r="D8230" s="19">
        <v>0</v>
      </c>
    </row>
    <row r="8231" spans="1:4" x14ac:dyDescent="0.25">
      <c r="A8231" s="18">
        <v>102221</v>
      </c>
      <c r="B8231" s="80" t="s">
        <v>6156</v>
      </c>
      <c r="C8231" s="18" t="s">
        <v>28</v>
      </c>
      <c r="D8231" s="19">
        <v>0</v>
      </c>
    </row>
    <row r="8232" spans="1:4" x14ac:dyDescent="0.25">
      <c r="A8232" s="18">
        <v>102231</v>
      </c>
      <c r="B8232" s="80" t="s">
        <v>6157</v>
      </c>
      <c r="C8232" s="18" t="s">
        <v>28</v>
      </c>
      <c r="D8232" s="19">
        <v>0</v>
      </c>
    </row>
    <row r="8233" spans="1:4" x14ac:dyDescent="0.25">
      <c r="A8233" s="18">
        <v>102209</v>
      </c>
      <c r="B8233" s="80" t="s">
        <v>6158</v>
      </c>
      <c r="C8233" s="18" t="s">
        <v>28</v>
      </c>
      <c r="D8233" s="19">
        <v>9.1999999999999993</v>
      </c>
    </row>
    <row r="8234" spans="1:4" x14ac:dyDescent="0.25">
      <c r="A8234" s="18">
        <v>102219</v>
      </c>
      <c r="B8234" s="80" t="s">
        <v>6159</v>
      </c>
      <c r="C8234" s="18" t="s">
        <v>28</v>
      </c>
      <c r="D8234" s="19">
        <v>18.399999999999999</v>
      </c>
    </row>
    <row r="8235" spans="1:4" x14ac:dyDescent="0.25">
      <c r="A8235" s="18">
        <v>102229</v>
      </c>
      <c r="B8235" s="80" t="s">
        <v>6160</v>
      </c>
      <c r="C8235" s="18" t="s">
        <v>28</v>
      </c>
      <c r="D8235" s="19">
        <v>27.62</v>
      </c>
    </row>
    <row r="8236" spans="1:4" x14ac:dyDescent="0.25">
      <c r="A8236" s="18">
        <v>102210</v>
      </c>
      <c r="B8236" s="80" t="s">
        <v>6161</v>
      </c>
      <c r="C8236" s="18" t="s">
        <v>28</v>
      </c>
      <c r="D8236" s="19">
        <v>8.77</v>
      </c>
    </row>
    <row r="8237" spans="1:4" x14ac:dyDescent="0.25">
      <c r="A8237" s="18">
        <v>102220</v>
      </c>
      <c r="B8237" s="80" t="s">
        <v>6162</v>
      </c>
      <c r="C8237" s="18" t="s">
        <v>28</v>
      </c>
      <c r="D8237" s="19">
        <v>17.54</v>
      </c>
    </row>
    <row r="8238" spans="1:4" x14ac:dyDescent="0.25">
      <c r="A8238" s="18">
        <v>102230</v>
      </c>
      <c r="B8238" s="80" t="s">
        <v>6163</v>
      </c>
      <c r="C8238" s="18" t="s">
        <v>28</v>
      </c>
      <c r="D8238" s="19">
        <v>26.33</v>
      </c>
    </row>
    <row r="8239" spans="1:4" x14ac:dyDescent="0.25">
      <c r="A8239" s="18">
        <v>102208</v>
      </c>
      <c r="B8239" s="80" t="s">
        <v>6164</v>
      </c>
      <c r="C8239" s="18" t="s">
        <v>28</v>
      </c>
      <c r="D8239" s="19">
        <v>8.91</v>
      </c>
    </row>
    <row r="8240" spans="1:4" x14ac:dyDescent="0.25">
      <c r="A8240" s="18">
        <v>102218</v>
      </c>
      <c r="B8240" s="80" t="s">
        <v>6165</v>
      </c>
      <c r="C8240" s="18" t="s">
        <v>28</v>
      </c>
      <c r="D8240" s="19">
        <v>17.82</v>
      </c>
    </row>
    <row r="8241" spans="1:4" x14ac:dyDescent="0.25">
      <c r="A8241" s="18">
        <v>102228</v>
      </c>
      <c r="B8241" s="80" t="s">
        <v>6166</v>
      </c>
      <c r="C8241" s="18" t="s">
        <v>28</v>
      </c>
      <c r="D8241" s="19">
        <v>26.77</v>
      </c>
    </row>
    <row r="8242" spans="1:4" x14ac:dyDescent="0.25">
      <c r="A8242" s="18">
        <v>102212</v>
      </c>
      <c r="B8242" s="80" t="s">
        <v>6167</v>
      </c>
      <c r="C8242" s="18" t="s">
        <v>28</v>
      </c>
      <c r="D8242" s="19">
        <v>0</v>
      </c>
    </row>
    <row r="8243" spans="1:4" x14ac:dyDescent="0.25">
      <c r="A8243" s="18">
        <v>102222</v>
      </c>
      <c r="B8243" s="80" t="s">
        <v>6168</v>
      </c>
      <c r="C8243" s="18" t="s">
        <v>28</v>
      </c>
      <c r="D8243" s="19">
        <v>0</v>
      </c>
    </row>
    <row r="8244" spans="1:4" x14ac:dyDescent="0.25">
      <c r="A8244" s="18">
        <v>102232</v>
      </c>
      <c r="B8244" s="80" t="s">
        <v>6169</v>
      </c>
      <c r="C8244" s="18" t="s">
        <v>28</v>
      </c>
      <c r="D8244" s="19">
        <v>0</v>
      </c>
    </row>
    <row r="8245" spans="1:4" x14ac:dyDescent="0.25">
      <c r="A8245" s="18">
        <v>102203</v>
      </c>
      <c r="B8245" s="80" t="s">
        <v>6170</v>
      </c>
      <c r="C8245" s="18" t="s">
        <v>28</v>
      </c>
      <c r="D8245" s="19">
        <v>11.38</v>
      </c>
    </row>
    <row r="8246" spans="1:4" x14ac:dyDescent="0.25">
      <c r="A8246" s="18">
        <v>102213</v>
      </c>
      <c r="B8246" s="80" t="s">
        <v>6171</v>
      </c>
      <c r="C8246" s="18" t="s">
        <v>28</v>
      </c>
      <c r="D8246" s="19">
        <v>22.77</v>
      </c>
    </row>
    <row r="8247" spans="1:4" x14ac:dyDescent="0.25">
      <c r="A8247" s="18">
        <v>102223</v>
      </c>
      <c r="B8247" s="80" t="s">
        <v>6172</v>
      </c>
      <c r="C8247" s="18" t="s">
        <v>28</v>
      </c>
      <c r="D8247" s="19">
        <v>34.159999999999997</v>
      </c>
    </row>
    <row r="8248" spans="1:4" x14ac:dyDescent="0.25">
      <c r="A8248" s="18">
        <v>102204</v>
      </c>
      <c r="B8248" s="80" t="s">
        <v>6173</v>
      </c>
      <c r="C8248" s="18" t="s">
        <v>28</v>
      </c>
      <c r="D8248" s="19">
        <v>11.75</v>
      </c>
    </row>
    <row r="8249" spans="1:4" x14ac:dyDescent="0.25">
      <c r="A8249" s="18">
        <v>102214</v>
      </c>
      <c r="B8249" s="80" t="s">
        <v>6174</v>
      </c>
      <c r="C8249" s="18" t="s">
        <v>28</v>
      </c>
      <c r="D8249" s="19">
        <v>23.5</v>
      </c>
    </row>
    <row r="8250" spans="1:4" x14ac:dyDescent="0.25">
      <c r="A8250" s="18">
        <v>102224</v>
      </c>
      <c r="B8250" s="80" t="s">
        <v>6175</v>
      </c>
      <c r="C8250" s="18" t="s">
        <v>28</v>
      </c>
      <c r="D8250" s="19">
        <v>35.24</v>
      </c>
    </row>
    <row r="8251" spans="1:4" x14ac:dyDescent="0.25">
      <c r="A8251" s="18">
        <v>102205</v>
      </c>
      <c r="B8251" s="80" t="s">
        <v>6176</v>
      </c>
      <c r="C8251" s="18" t="s">
        <v>28</v>
      </c>
      <c r="D8251" s="19">
        <v>10.59</v>
      </c>
    </row>
    <row r="8252" spans="1:4" x14ac:dyDescent="0.25">
      <c r="A8252" s="18">
        <v>102215</v>
      </c>
      <c r="B8252" s="80" t="s">
        <v>6177</v>
      </c>
      <c r="C8252" s="18" t="s">
        <v>28</v>
      </c>
      <c r="D8252" s="19">
        <v>21.18</v>
      </c>
    </row>
    <row r="8253" spans="1:4" x14ac:dyDescent="0.25">
      <c r="A8253" s="18">
        <v>102225</v>
      </c>
      <c r="B8253" s="80" t="s">
        <v>6178</v>
      </c>
      <c r="C8253" s="18" t="s">
        <v>28</v>
      </c>
      <c r="D8253" s="19">
        <v>31.77</v>
      </c>
    </row>
    <row r="8254" spans="1:4" x14ac:dyDescent="0.25">
      <c r="A8254" s="18">
        <v>102206</v>
      </c>
      <c r="B8254" s="80" t="s">
        <v>6179</v>
      </c>
      <c r="C8254" s="18" t="s">
        <v>28</v>
      </c>
      <c r="D8254" s="19">
        <v>0</v>
      </c>
    </row>
    <row r="8255" spans="1:4" x14ac:dyDescent="0.25">
      <c r="A8255" s="18">
        <v>102216</v>
      </c>
      <c r="B8255" s="80" t="s">
        <v>6180</v>
      </c>
      <c r="C8255" s="18" t="s">
        <v>28</v>
      </c>
      <c r="D8255" s="19">
        <v>0</v>
      </c>
    </row>
    <row r="8256" spans="1:4" x14ac:dyDescent="0.25">
      <c r="A8256" s="18">
        <v>102226</v>
      </c>
      <c r="B8256" s="80" t="s">
        <v>6181</v>
      </c>
      <c r="C8256" s="18" t="s">
        <v>28</v>
      </c>
      <c r="D8256" s="19">
        <v>0</v>
      </c>
    </row>
    <row r="8257" spans="1:4" x14ac:dyDescent="0.25">
      <c r="A8257" s="18">
        <v>100718</v>
      </c>
      <c r="B8257" s="80" t="s">
        <v>6182</v>
      </c>
      <c r="C8257" s="18" t="s">
        <v>37</v>
      </c>
      <c r="D8257" s="19">
        <v>1.56</v>
      </c>
    </row>
    <row r="8258" spans="1:4" x14ac:dyDescent="0.25">
      <c r="A8258" s="18">
        <v>100716</v>
      </c>
      <c r="B8258" s="80" t="s">
        <v>6183</v>
      </c>
      <c r="C8258" s="18" t="s">
        <v>28</v>
      </c>
      <c r="D8258" s="19">
        <v>25.45</v>
      </c>
    </row>
    <row r="8259" spans="1:4" x14ac:dyDescent="0.25">
      <c r="A8259" s="18">
        <v>100717</v>
      </c>
      <c r="B8259" s="80" t="s">
        <v>6184</v>
      </c>
      <c r="C8259" s="18" t="s">
        <v>28</v>
      </c>
      <c r="D8259" s="19">
        <v>10.76</v>
      </c>
    </row>
    <row r="8260" spans="1:4" ht="26.25" x14ac:dyDescent="0.25">
      <c r="A8260" s="18">
        <v>100754</v>
      </c>
      <c r="B8260" s="80" t="s">
        <v>6185</v>
      </c>
      <c r="C8260" s="18" t="s">
        <v>28</v>
      </c>
      <c r="D8260" s="19">
        <v>32.24</v>
      </c>
    </row>
    <row r="8261" spans="1:4" ht="26.25" x14ac:dyDescent="0.25">
      <c r="A8261" s="18">
        <v>100736</v>
      </c>
      <c r="B8261" s="80" t="s">
        <v>6186</v>
      </c>
      <c r="C8261" s="18" t="s">
        <v>28</v>
      </c>
      <c r="D8261" s="19">
        <v>16.11</v>
      </c>
    </row>
    <row r="8262" spans="1:4" ht="26.25" x14ac:dyDescent="0.25">
      <c r="A8262" s="18">
        <v>100753</v>
      </c>
      <c r="B8262" s="80" t="s">
        <v>6187</v>
      </c>
      <c r="C8262" s="18" t="s">
        <v>28</v>
      </c>
      <c r="D8262" s="19">
        <v>24.27</v>
      </c>
    </row>
    <row r="8263" spans="1:4" ht="26.25" x14ac:dyDescent="0.25">
      <c r="A8263" s="18">
        <v>100735</v>
      </c>
      <c r="B8263" s="80" t="s">
        <v>6188</v>
      </c>
      <c r="C8263" s="18" t="s">
        <v>28</v>
      </c>
      <c r="D8263" s="19">
        <v>12.13</v>
      </c>
    </row>
    <row r="8264" spans="1:4" ht="26.25" x14ac:dyDescent="0.25">
      <c r="A8264" s="18">
        <v>100734</v>
      </c>
      <c r="B8264" s="80" t="s">
        <v>6189</v>
      </c>
      <c r="C8264" s="18" t="s">
        <v>28</v>
      </c>
      <c r="D8264" s="19">
        <v>16.66</v>
      </c>
    </row>
    <row r="8265" spans="1:4" ht="26.25" x14ac:dyDescent="0.25">
      <c r="A8265" s="18">
        <v>100733</v>
      </c>
      <c r="B8265" s="80" t="s">
        <v>6190</v>
      </c>
      <c r="C8265" s="18" t="s">
        <v>28</v>
      </c>
      <c r="D8265" s="19">
        <v>12.67</v>
      </c>
    </row>
    <row r="8266" spans="1:4" ht="26.25" x14ac:dyDescent="0.25">
      <c r="A8266" s="18">
        <v>100740</v>
      </c>
      <c r="B8266" s="80" t="s">
        <v>6191</v>
      </c>
      <c r="C8266" s="18" t="s">
        <v>28</v>
      </c>
      <c r="D8266" s="19">
        <v>12.43</v>
      </c>
    </row>
    <row r="8267" spans="1:4" ht="26.25" x14ac:dyDescent="0.25">
      <c r="A8267" s="18">
        <v>100758</v>
      </c>
      <c r="B8267" s="80" t="s">
        <v>6192</v>
      </c>
      <c r="C8267" s="18" t="s">
        <v>28</v>
      </c>
      <c r="D8267" s="19">
        <v>54.44</v>
      </c>
    </row>
    <row r="8268" spans="1:4" ht="26.25" x14ac:dyDescent="0.25">
      <c r="A8268" s="18">
        <v>100742</v>
      </c>
      <c r="B8268" s="80" t="s">
        <v>6193</v>
      </c>
      <c r="C8268" s="18" t="s">
        <v>28</v>
      </c>
      <c r="D8268" s="19">
        <v>27.2</v>
      </c>
    </row>
    <row r="8269" spans="1:4" ht="26.25" x14ac:dyDescent="0.25">
      <c r="A8269" s="18">
        <v>100739</v>
      </c>
      <c r="B8269" s="80" t="s">
        <v>6194</v>
      </c>
      <c r="C8269" s="18" t="s">
        <v>28</v>
      </c>
      <c r="D8269" s="19">
        <v>11.86</v>
      </c>
    </row>
    <row r="8270" spans="1:4" ht="26.25" x14ac:dyDescent="0.25">
      <c r="A8270" s="18">
        <v>100757</v>
      </c>
      <c r="B8270" s="80" t="s">
        <v>6195</v>
      </c>
      <c r="C8270" s="18" t="s">
        <v>28</v>
      </c>
      <c r="D8270" s="19">
        <v>54.23</v>
      </c>
    </row>
    <row r="8271" spans="1:4" ht="26.25" x14ac:dyDescent="0.25">
      <c r="A8271" s="18">
        <v>100741</v>
      </c>
      <c r="B8271" s="80" t="s">
        <v>6196</v>
      </c>
      <c r="C8271" s="18" t="s">
        <v>28</v>
      </c>
      <c r="D8271" s="19">
        <v>27.11</v>
      </c>
    </row>
    <row r="8272" spans="1:4" ht="26.25" x14ac:dyDescent="0.25">
      <c r="A8272" s="18">
        <v>100744</v>
      </c>
      <c r="B8272" s="80" t="s">
        <v>6197</v>
      </c>
      <c r="C8272" s="18" t="s">
        <v>28</v>
      </c>
      <c r="D8272" s="19">
        <v>12.26</v>
      </c>
    </row>
    <row r="8273" spans="1:4" ht="26.25" x14ac:dyDescent="0.25">
      <c r="A8273" s="18">
        <v>100760</v>
      </c>
      <c r="B8273" s="80" t="s">
        <v>6198</v>
      </c>
      <c r="C8273" s="18" t="s">
        <v>28</v>
      </c>
      <c r="D8273" s="19">
        <v>54.09</v>
      </c>
    </row>
    <row r="8274" spans="1:4" ht="26.25" x14ac:dyDescent="0.25">
      <c r="A8274" s="18">
        <v>100746</v>
      </c>
      <c r="B8274" s="80" t="s">
        <v>6199</v>
      </c>
      <c r="C8274" s="18" t="s">
        <v>28</v>
      </c>
      <c r="D8274" s="19">
        <v>27.03</v>
      </c>
    </row>
    <row r="8275" spans="1:4" ht="26.25" x14ac:dyDescent="0.25">
      <c r="A8275" s="18">
        <v>100743</v>
      </c>
      <c r="B8275" s="80" t="s">
        <v>12795</v>
      </c>
      <c r="C8275" s="18" t="s">
        <v>28</v>
      </c>
      <c r="D8275" s="19">
        <v>11.59</v>
      </c>
    </row>
    <row r="8276" spans="1:4" ht="26.25" x14ac:dyDescent="0.25">
      <c r="A8276" s="18">
        <v>100759</v>
      </c>
      <c r="B8276" s="80" t="s">
        <v>6200</v>
      </c>
      <c r="C8276" s="18" t="s">
        <v>28</v>
      </c>
      <c r="D8276" s="19">
        <v>53.66</v>
      </c>
    </row>
    <row r="8277" spans="1:4" ht="26.25" x14ac:dyDescent="0.25">
      <c r="A8277" s="18">
        <v>100745</v>
      </c>
      <c r="B8277" s="80" t="s">
        <v>12796</v>
      </c>
      <c r="C8277" s="18" t="s">
        <v>28</v>
      </c>
      <c r="D8277" s="19">
        <v>26.82</v>
      </c>
    </row>
    <row r="8278" spans="1:4" ht="26.25" x14ac:dyDescent="0.25">
      <c r="A8278" s="18">
        <v>100748</v>
      </c>
      <c r="B8278" s="80" t="s">
        <v>6201</v>
      </c>
      <c r="C8278" s="18" t="s">
        <v>28</v>
      </c>
      <c r="D8278" s="19">
        <v>12.33</v>
      </c>
    </row>
    <row r="8279" spans="1:4" ht="26.25" x14ac:dyDescent="0.25">
      <c r="A8279" s="18">
        <v>100762</v>
      </c>
      <c r="B8279" s="80" t="s">
        <v>6202</v>
      </c>
      <c r="C8279" s="18" t="s">
        <v>28</v>
      </c>
      <c r="D8279" s="19">
        <v>54.23</v>
      </c>
    </row>
    <row r="8280" spans="1:4" ht="26.25" x14ac:dyDescent="0.25">
      <c r="A8280" s="18">
        <v>100750</v>
      </c>
      <c r="B8280" s="80" t="s">
        <v>6203</v>
      </c>
      <c r="C8280" s="18" t="s">
        <v>28</v>
      </c>
      <c r="D8280" s="19">
        <v>27.1</v>
      </c>
    </row>
    <row r="8281" spans="1:4" ht="26.25" x14ac:dyDescent="0.25">
      <c r="A8281" s="18">
        <v>100747</v>
      </c>
      <c r="B8281" s="80" t="s">
        <v>6204</v>
      </c>
      <c r="C8281" s="18" t="s">
        <v>28</v>
      </c>
      <c r="D8281" s="19">
        <v>11.7</v>
      </c>
    </row>
    <row r="8282" spans="1:4" ht="26.25" x14ac:dyDescent="0.25">
      <c r="A8282" s="18">
        <v>100761</v>
      </c>
      <c r="B8282" s="80" t="s">
        <v>6205</v>
      </c>
      <c r="C8282" s="18" t="s">
        <v>28</v>
      </c>
      <c r="D8282" s="19">
        <v>53.89</v>
      </c>
    </row>
    <row r="8283" spans="1:4" ht="26.25" x14ac:dyDescent="0.25">
      <c r="A8283" s="18">
        <v>100749</v>
      </c>
      <c r="B8283" s="80" t="s">
        <v>6206</v>
      </c>
      <c r="C8283" s="18" t="s">
        <v>28</v>
      </c>
      <c r="D8283" s="19">
        <v>26.94</v>
      </c>
    </row>
    <row r="8284" spans="1:4" ht="26.25" x14ac:dyDescent="0.25">
      <c r="A8284" s="18">
        <v>100720</v>
      </c>
      <c r="B8284" s="80" t="s">
        <v>6207</v>
      </c>
      <c r="C8284" s="18" t="s">
        <v>28</v>
      </c>
      <c r="D8284" s="19">
        <v>11.81</v>
      </c>
    </row>
    <row r="8285" spans="1:4" ht="26.25" x14ac:dyDescent="0.25">
      <c r="A8285" s="18">
        <v>100722</v>
      </c>
      <c r="B8285" s="80" t="s">
        <v>6208</v>
      </c>
      <c r="C8285" s="18" t="s">
        <v>28</v>
      </c>
      <c r="D8285" s="19">
        <v>26.62</v>
      </c>
    </row>
    <row r="8286" spans="1:4" ht="26.25" x14ac:dyDescent="0.25">
      <c r="A8286" s="18">
        <v>100719</v>
      </c>
      <c r="B8286" s="80" t="s">
        <v>6209</v>
      </c>
      <c r="C8286" s="18" t="s">
        <v>28</v>
      </c>
      <c r="D8286" s="19">
        <v>12.04</v>
      </c>
    </row>
    <row r="8287" spans="1:4" ht="26.25" x14ac:dyDescent="0.25">
      <c r="A8287" s="18">
        <v>100721</v>
      </c>
      <c r="B8287" s="80" t="s">
        <v>6210</v>
      </c>
      <c r="C8287" s="18" t="s">
        <v>28</v>
      </c>
      <c r="D8287" s="19">
        <v>27.51</v>
      </c>
    </row>
    <row r="8288" spans="1:4" ht="26.25" x14ac:dyDescent="0.25">
      <c r="A8288" s="18">
        <v>100724</v>
      </c>
      <c r="B8288" s="80" t="s">
        <v>6211</v>
      </c>
      <c r="C8288" s="18" t="s">
        <v>28</v>
      </c>
      <c r="D8288" s="19">
        <v>15.35</v>
      </c>
    </row>
    <row r="8289" spans="1:4" ht="26.25" x14ac:dyDescent="0.25">
      <c r="A8289" s="18">
        <v>100726</v>
      </c>
      <c r="B8289" s="80" t="s">
        <v>6212</v>
      </c>
      <c r="C8289" s="18" t="s">
        <v>28</v>
      </c>
      <c r="D8289" s="19">
        <v>30.04</v>
      </c>
    </row>
    <row r="8290" spans="1:4" ht="26.25" x14ac:dyDescent="0.25">
      <c r="A8290" s="18">
        <v>100723</v>
      </c>
      <c r="B8290" s="80" t="s">
        <v>6213</v>
      </c>
      <c r="C8290" s="18" t="s">
        <v>28</v>
      </c>
      <c r="D8290" s="19">
        <v>12.92</v>
      </c>
    </row>
    <row r="8291" spans="1:4" ht="26.25" x14ac:dyDescent="0.25">
      <c r="A8291" s="18">
        <v>100725</v>
      </c>
      <c r="B8291" s="80" t="s">
        <v>6214</v>
      </c>
      <c r="C8291" s="18" t="s">
        <v>28</v>
      </c>
      <c r="D8291" s="19">
        <v>27.8</v>
      </c>
    </row>
    <row r="8292" spans="1:4" ht="26.25" x14ac:dyDescent="0.25">
      <c r="A8292" s="18">
        <v>100752</v>
      </c>
      <c r="B8292" s="80" t="s">
        <v>6215</v>
      </c>
      <c r="C8292" s="18" t="s">
        <v>28</v>
      </c>
      <c r="D8292" s="19">
        <v>51.82</v>
      </c>
    </row>
    <row r="8293" spans="1:4" ht="26.25" x14ac:dyDescent="0.25">
      <c r="A8293" s="18">
        <v>100730</v>
      </c>
      <c r="B8293" s="80" t="s">
        <v>6216</v>
      </c>
      <c r="C8293" s="18" t="s">
        <v>28</v>
      </c>
      <c r="D8293" s="19">
        <v>25.91</v>
      </c>
    </row>
    <row r="8294" spans="1:4" ht="26.25" x14ac:dyDescent="0.25">
      <c r="A8294" s="18">
        <v>100751</v>
      </c>
      <c r="B8294" s="80" t="s">
        <v>6217</v>
      </c>
      <c r="C8294" s="18" t="s">
        <v>28</v>
      </c>
      <c r="D8294" s="19">
        <v>44.53</v>
      </c>
    </row>
    <row r="8295" spans="1:4" ht="26.25" x14ac:dyDescent="0.25">
      <c r="A8295" s="18">
        <v>100729</v>
      </c>
      <c r="B8295" s="80" t="s">
        <v>6218</v>
      </c>
      <c r="C8295" s="18" t="s">
        <v>28</v>
      </c>
      <c r="D8295" s="19">
        <v>22.26</v>
      </c>
    </row>
    <row r="8296" spans="1:4" ht="26.25" x14ac:dyDescent="0.25">
      <c r="A8296" s="18">
        <v>100728</v>
      </c>
      <c r="B8296" s="80" t="s">
        <v>6219</v>
      </c>
      <c r="C8296" s="18" t="s">
        <v>28</v>
      </c>
      <c r="D8296" s="19">
        <v>26.27</v>
      </c>
    </row>
    <row r="8297" spans="1:4" ht="26.25" x14ac:dyDescent="0.25">
      <c r="A8297" s="18">
        <v>100732</v>
      </c>
      <c r="B8297" s="80" t="s">
        <v>6220</v>
      </c>
      <c r="C8297" s="18" t="s">
        <v>28</v>
      </c>
      <c r="D8297" s="19">
        <v>0</v>
      </c>
    </row>
    <row r="8298" spans="1:4" ht="26.25" x14ac:dyDescent="0.25">
      <c r="A8298" s="18">
        <v>100731</v>
      </c>
      <c r="B8298" s="80" t="s">
        <v>6221</v>
      </c>
      <c r="C8298" s="18" t="s">
        <v>28</v>
      </c>
      <c r="D8298" s="19">
        <v>0</v>
      </c>
    </row>
    <row r="8299" spans="1:4" ht="26.25" x14ac:dyDescent="0.25">
      <c r="A8299" s="18">
        <v>100727</v>
      </c>
      <c r="B8299" s="80" t="s">
        <v>6222</v>
      </c>
      <c r="C8299" s="18" t="s">
        <v>28</v>
      </c>
      <c r="D8299" s="19">
        <v>29.25</v>
      </c>
    </row>
    <row r="8300" spans="1:4" ht="26.25" x14ac:dyDescent="0.25">
      <c r="A8300" s="18">
        <v>100756</v>
      </c>
      <c r="B8300" s="80" t="s">
        <v>6223</v>
      </c>
      <c r="C8300" s="18" t="s">
        <v>28</v>
      </c>
      <c r="D8300" s="19">
        <v>0</v>
      </c>
    </row>
    <row r="8301" spans="1:4" ht="26.25" x14ac:dyDescent="0.25">
      <c r="A8301" s="18">
        <v>100738</v>
      </c>
      <c r="B8301" s="80" t="s">
        <v>6224</v>
      </c>
      <c r="C8301" s="18" t="s">
        <v>28</v>
      </c>
      <c r="D8301" s="19">
        <v>0</v>
      </c>
    </row>
    <row r="8302" spans="1:4" ht="26.25" x14ac:dyDescent="0.25">
      <c r="A8302" s="18">
        <v>100755</v>
      </c>
      <c r="B8302" s="80" t="s">
        <v>6225</v>
      </c>
      <c r="C8302" s="18" t="s">
        <v>28</v>
      </c>
      <c r="D8302" s="19">
        <v>0</v>
      </c>
    </row>
    <row r="8303" spans="1:4" ht="26.25" x14ac:dyDescent="0.25">
      <c r="A8303" s="18">
        <v>100737</v>
      </c>
      <c r="B8303" s="80" t="s">
        <v>6226</v>
      </c>
      <c r="C8303" s="18" t="s">
        <v>28</v>
      </c>
      <c r="D8303" s="19">
        <v>0</v>
      </c>
    </row>
    <row r="8304" spans="1:4" x14ac:dyDescent="0.25">
      <c r="A8304" s="18">
        <v>102499</v>
      </c>
      <c r="B8304" s="80" t="s">
        <v>6227</v>
      </c>
      <c r="C8304" s="18" t="s">
        <v>28</v>
      </c>
      <c r="D8304" s="19">
        <v>3.88</v>
      </c>
    </row>
    <row r="8305" spans="1:4" ht="26.25" x14ac:dyDescent="0.25">
      <c r="A8305" s="18">
        <v>102505</v>
      </c>
      <c r="B8305" s="80" t="s">
        <v>6228</v>
      </c>
      <c r="C8305" s="18" t="s">
        <v>37</v>
      </c>
      <c r="D8305" s="19">
        <v>11.28</v>
      </c>
    </row>
    <row r="8306" spans="1:4" x14ac:dyDescent="0.25">
      <c r="A8306" s="18">
        <v>102504</v>
      </c>
      <c r="B8306" s="80" t="s">
        <v>6229</v>
      </c>
      <c r="C8306" s="18" t="s">
        <v>37</v>
      </c>
      <c r="D8306" s="19">
        <v>11.02</v>
      </c>
    </row>
    <row r="8307" spans="1:4" x14ac:dyDescent="0.25">
      <c r="A8307" s="18">
        <v>102506</v>
      </c>
      <c r="B8307" s="80" t="s">
        <v>6230</v>
      </c>
      <c r="C8307" s="18" t="s">
        <v>37</v>
      </c>
      <c r="D8307" s="19">
        <v>12.09</v>
      </c>
    </row>
    <row r="8308" spans="1:4" x14ac:dyDescent="0.25">
      <c r="A8308" s="18">
        <v>102500</v>
      </c>
      <c r="B8308" s="80" t="s">
        <v>6231</v>
      </c>
      <c r="C8308" s="18" t="s">
        <v>37</v>
      </c>
      <c r="D8308" s="19">
        <v>4.96</v>
      </c>
    </row>
    <row r="8309" spans="1:4" ht="26.25" x14ac:dyDescent="0.25">
      <c r="A8309" s="18">
        <v>102502</v>
      </c>
      <c r="B8309" s="80" t="s">
        <v>6232</v>
      </c>
      <c r="C8309" s="18" t="s">
        <v>37</v>
      </c>
      <c r="D8309" s="19">
        <v>0</v>
      </c>
    </row>
    <row r="8310" spans="1:4" x14ac:dyDescent="0.25">
      <c r="A8310" s="18">
        <v>102507</v>
      </c>
      <c r="B8310" s="80" t="s">
        <v>6233</v>
      </c>
      <c r="C8310" s="18" t="s">
        <v>37</v>
      </c>
      <c r="D8310" s="19">
        <v>7.09</v>
      </c>
    </row>
    <row r="8311" spans="1:4" ht="26.25" x14ac:dyDescent="0.25">
      <c r="A8311" s="18">
        <v>102510</v>
      </c>
      <c r="B8311" s="80" t="s">
        <v>12797</v>
      </c>
      <c r="C8311" s="18" t="s">
        <v>37</v>
      </c>
      <c r="D8311" s="19">
        <v>0</v>
      </c>
    </row>
    <row r="8312" spans="1:4" ht="26.25" x14ac:dyDescent="0.25">
      <c r="A8312" s="18">
        <v>102512</v>
      </c>
      <c r="B8312" s="80" t="s">
        <v>12798</v>
      </c>
      <c r="C8312" s="18" t="s">
        <v>37</v>
      </c>
      <c r="D8312" s="19">
        <v>6.72</v>
      </c>
    </row>
    <row r="8313" spans="1:4" x14ac:dyDescent="0.25">
      <c r="A8313" s="18">
        <v>102501</v>
      </c>
      <c r="B8313" s="80" t="s">
        <v>12799</v>
      </c>
      <c r="C8313" s="18" t="s">
        <v>28</v>
      </c>
      <c r="D8313" s="19">
        <v>27.85</v>
      </c>
    </row>
    <row r="8314" spans="1:4" ht="26.25" x14ac:dyDescent="0.25">
      <c r="A8314" s="18">
        <v>102503</v>
      </c>
      <c r="B8314" s="80" t="s">
        <v>12800</v>
      </c>
      <c r="C8314" s="18" t="s">
        <v>28</v>
      </c>
      <c r="D8314" s="19">
        <v>0</v>
      </c>
    </row>
    <row r="8315" spans="1:4" x14ac:dyDescent="0.25">
      <c r="A8315" s="18">
        <v>102508</v>
      </c>
      <c r="B8315" s="80" t="s">
        <v>12801</v>
      </c>
      <c r="C8315" s="18" t="s">
        <v>28</v>
      </c>
      <c r="D8315" s="19">
        <v>49.67</v>
      </c>
    </row>
    <row r="8316" spans="1:4" ht="26.25" x14ac:dyDescent="0.25">
      <c r="A8316" s="18">
        <v>102511</v>
      </c>
      <c r="B8316" s="80" t="s">
        <v>6234</v>
      </c>
      <c r="C8316" s="18" t="s">
        <v>28</v>
      </c>
      <c r="D8316" s="19">
        <v>0</v>
      </c>
    </row>
    <row r="8317" spans="1:4" ht="26.25" x14ac:dyDescent="0.25">
      <c r="A8317" s="18">
        <v>102509</v>
      </c>
      <c r="B8317" s="80" t="s">
        <v>6235</v>
      </c>
      <c r="C8317" s="18" t="s">
        <v>28</v>
      </c>
      <c r="D8317" s="19">
        <v>30.14</v>
      </c>
    </row>
    <row r="8318" spans="1:4" x14ac:dyDescent="0.25">
      <c r="A8318" s="18">
        <v>102498</v>
      </c>
      <c r="B8318" s="80" t="s">
        <v>6236</v>
      </c>
      <c r="C8318" s="18" t="s">
        <v>37</v>
      </c>
      <c r="D8318" s="19">
        <v>1.75</v>
      </c>
    </row>
    <row r="8319" spans="1:4" ht="26.25" x14ac:dyDescent="0.25">
      <c r="A8319" s="18">
        <v>102519</v>
      </c>
      <c r="B8319" s="80" t="s">
        <v>12802</v>
      </c>
      <c r="C8319" s="18" t="s">
        <v>30</v>
      </c>
      <c r="D8319" s="19">
        <v>0</v>
      </c>
    </row>
    <row r="8320" spans="1:4" x14ac:dyDescent="0.25">
      <c r="A8320" s="18">
        <v>102491</v>
      </c>
      <c r="B8320" s="80" t="s">
        <v>6237</v>
      </c>
      <c r="C8320" s="18" t="s">
        <v>28</v>
      </c>
      <c r="D8320" s="19">
        <v>22.59</v>
      </c>
    </row>
    <row r="8321" spans="1:4" x14ac:dyDescent="0.25">
      <c r="A8321" s="18">
        <v>102492</v>
      </c>
      <c r="B8321" s="80" t="s">
        <v>6238</v>
      </c>
      <c r="C8321" s="18" t="s">
        <v>28</v>
      </c>
      <c r="D8321" s="19">
        <v>28.76</v>
      </c>
    </row>
    <row r="8322" spans="1:4" x14ac:dyDescent="0.25">
      <c r="A8322" s="18">
        <v>102804</v>
      </c>
      <c r="B8322" s="80" t="s">
        <v>6239</v>
      </c>
      <c r="C8322" s="18" t="s">
        <v>28</v>
      </c>
      <c r="D8322" s="19">
        <v>0</v>
      </c>
    </row>
    <row r="8323" spans="1:4" x14ac:dyDescent="0.25">
      <c r="A8323" s="18">
        <v>102494</v>
      </c>
      <c r="B8323" s="80" t="s">
        <v>6240</v>
      </c>
      <c r="C8323" s="18" t="s">
        <v>28</v>
      </c>
      <c r="D8323" s="19">
        <v>69.150000000000006</v>
      </c>
    </row>
    <row r="8324" spans="1:4" x14ac:dyDescent="0.25">
      <c r="A8324" s="18">
        <v>102805</v>
      </c>
      <c r="B8324" s="80" t="s">
        <v>6241</v>
      </c>
      <c r="C8324" s="18" t="s">
        <v>28</v>
      </c>
      <c r="D8324" s="19">
        <v>0</v>
      </c>
    </row>
    <row r="8325" spans="1:4" ht="26.25" x14ac:dyDescent="0.25">
      <c r="A8325" s="18">
        <v>102490</v>
      </c>
      <c r="B8325" s="80" t="s">
        <v>6242</v>
      </c>
      <c r="C8325" s="18" t="s">
        <v>28</v>
      </c>
      <c r="D8325" s="19">
        <v>0</v>
      </c>
    </row>
    <row r="8326" spans="1:4" x14ac:dyDescent="0.25">
      <c r="A8326" s="18">
        <v>102496</v>
      </c>
      <c r="B8326" s="80" t="s">
        <v>6243</v>
      </c>
      <c r="C8326" s="18" t="s">
        <v>37</v>
      </c>
      <c r="D8326" s="19">
        <v>14.61</v>
      </c>
    </row>
    <row r="8327" spans="1:4" x14ac:dyDescent="0.25">
      <c r="A8327" s="18">
        <v>102497</v>
      </c>
      <c r="B8327" s="80" t="s">
        <v>6244</v>
      </c>
      <c r="C8327" s="18" t="s">
        <v>37</v>
      </c>
      <c r="D8327" s="19">
        <v>5.56</v>
      </c>
    </row>
    <row r="8328" spans="1:4" x14ac:dyDescent="0.25">
      <c r="A8328" s="18">
        <v>102520</v>
      </c>
      <c r="B8328" s="80" t="s">
        <v>6245</v>
      </c>
      <c r="C8328" s="18" t="s">
        <v>28</v>
      </c>
      <c r="D8328" s="19">
        <v>90.5</v>
      </c>
    </row>
    <row r="8329" spans="1:4" ht="26.25" x14ac:dyDescent="0.25">
      <c r="A8329" s="18">
        <v>102518</v>
      </c>
      <c r="B8329" s="80" t="s">
        <v>6246</v>
      </c>
      <c r="C8329" s="18" t="s">
        <v>30</v>
      </c>
      <c r="D8329" s="19">
        <v>0</v>
      </c>
    </row>
    <row r="8330" spans="1:4" ht="26.25" x14ac:dyDescent="0.25">
      <c r="A8330" s="18">
        <v>102514</v>
      </c>
      <c r="B8330" s="80" t="s">
        <v>6247</v>
      </c>
      <c r="C8330" s="18" t="s">
        <v>30</v>
      </c>
      <c r="D8330" s="19">
        <v>0</v>
      </c>
    </row>
    <row r="8331" spans="1:4" ht="26.25" x14ac:dyDescent="0.25">
      <c r="A8331" s="18">
        <v>102516</v>
      </c>
      <c r="B8331" s="80" t="s">
        <v>6248</v>
      </c>
      <c r="C8331" s="18" t="s">
        <v>30</v>
      </c>
      <c r="D8331" s="19">
        <v>0</v>
      </c>
    </row>
    <row r="8332" spans="1:4" ht="26.25" x14ac:dyDescent="0.25">
      <c r="A8332" s="18">
        <v>102515</v>
      </c>
      <c r="B8332" s="80" t="s">
        <v>6249</v>
      </c>
      <c r="C8332" s="18" t="s">
        <v>30</v>
      </c>
      <c r="D8332" s="19">
        <v>0</v>
      </c>
    </row>
    <row r="8333" spans="1:4" ht="26.25" x14ac:dyDescent="0.25">
      <c r="A8333" s="18">
        <v>102517</v>
      </c>
      <c r="B8333" s="80" t="s">
        <v>6250</v>
      </c>
      <c r="C8333" s="18" t="s">
        <v>30</v>
      </c>
      <c r="D8333" s="19">
        <v>0</v>
      </c>
    </row>
    <row r="8334" spans="1:4" ht="26.25" x14ac:dyDescent="0.25">
      <c r="A8334" s="18">
        <v>102513</v>
      </c>
      <c r="B8334" s="80" t="s">
        <v>6251</v>
      </c>
      <c r="C8334" s="18" t="s">
        <v>28</v>
      </c>
      <c r="D8334" s="19">
        <v>52.86</v>
      </c>
    </row>
    <row r="8335" spans="1:4" x14ac:dyDescent="0.25">
      <c r="A8335" s="18">
        <v>102489</v>
      </c>
      <c r="B8335" s="80" t="s">
        <v>6252</v>
      </c>
      <c r="C8335" s="18" t="s">
        <v>28</v>
      </c>
      <c r="D8335" s="19">
        <v>28.83</v>
      </c>
    </row>
    <row r="8336" spans="1:4" x14ac:dyDescent="0.25">
      <c r="A8336" s="18">
        <v>102488</v>
      </c>
      <c r="B8336" s="80" t="s">
        <v>6253</v>
      </c>
      <c r="C8336" s="18" t="s">
        <v>28</v>
      </c>
      <c r="D8336" s="19">
        <v>3.95</v>
      </c>
    </row>
    <row r="8337" spans="1:4" x14ac:dyDescent="0.25">
      <c r="A8337" s="18">
        <v>101730</v>
      </c>
      <c r="B8337" s="80" t="s">
        <v>6254</v>
      </c>
      <c r="C8337" s="18" t="s">
        <v>28</v>
      </c>
      <c r="D8337" s="19">
        <v>0</v>
      </c>
    </row>
    <row r="8338" spans="1:4" x14ac:dyDescent="0.25">
      <c r="A8338" s="18">
        <v>101746</v>
      </c>
      <c r="B8338" s="80" t="s">
        <v>6255</v>
      </c>
      <c r="C8338" s="18" t="s">
        <v>28</v>
      </c>
      <c r="D8338" s="19">
        <v>415.65</v>
      </c>
    </row>
    <row r="8339" spans="1:4" ht="26.25" x14ac:dyDescent="0.25">
      <c r="A8339" s="18">
        <v>98679</v>
      </c>
      <c r="B8339" s="80" t="s">
        <v>6256</v>
      </c>
      <c r="C8339" s="18" t="s">
        <v>28</v>
      </c>
      <c r="D8339" s="19">
        <v>41.9</v>
      </c>
    </row>
    <row r="8340" spans="1:4" ht="26.25" x14ac:dyDescent="0.25">
      <c r="A8340" s="18">
        <v>98680</v>
      </c>
      <c r="B8340" s="80" t="s">
        <v>6257</v>
      </c>
      <c r="C8340" s="18" t="s">
        <v>28</v>
      </c>
      <c r="D8340" s="19">
        <v>52.87</v>
      </c>
    </row>
    <row r="8341" spans="1:4" ht="26.25" x14ac:dyDescent="0.25">
      <c r="A8341" s="18">
        <v>101749</v>
      </c>
      <c r="B8341" s="80" t="s">
        <v>6258</v>
      </c>
      <c r="C8341" s="18" t="s">
        <v>28</v>
      </c>
      <c r="D8341" s="19">
        <v>61.81</v>
      </c>
    </row>
    <row r="8342" spans="1:4" ht="26.25" x14ac:dyDescent="0.25">
      <c r="A8342" s="18">
        <v>98681</v>
      </c>
      <c r="B8342" s="80" t="s">
        <v>6259</v>
      </c>
      <c r="C8342" s="18" t="s">
        <v>28</v>
      </c>
      <c r="D8342" s="19">
        <v>39.090000000000003</v>
      </c>
    </row>
    <row r="8343" spans="1:4" ht="26.25" x14ac:dyDescent="0.25">
      <c r="A8343" s="18">
        <v>98682</v>
      </c>
      <c r="B8343" s="80" t="s">
        <v>6260</v>
      </c>
      <c r="C8343" s="18" t="s">
        <v>28</v>
      </c>
      <c r="D8343" s="19">
        <v>50.06</v>
      </c>
    </row>
    <row r="8344" spans="1:4" ht="26.25" x14ac:dyDescent="0.25">
      <c r="A8344" s="18">
        <v>101750</v>
      </c>
      <c r="B8344" s="80" t="s">
        <v>6261</v>
      </c>
      <c r="C8344" s="18" t="s">
        <v>28</v>
      </c>
      <c r="D8344" s="19">
        <v>59.01</v>
      </c>
    </row>
    <row r="8345" spans="1:4" x14ac:dyDescent="0.25">
      <c r="A8345" s="18">
        <v>101737</v>
      </c>
      <c r="B8345" s="80" t="s">
        <v>6262</v>
      </c>
      <c r="C8345" s="18" t="s">
        <v>28</v>
      </c>
      <c r="D8345" s="19">
        <v>110.49</v>
      </c>
    </row>
    <row r="8346" spans="1:4" x14ac:dyDescent="0.25">
      <c r="A8346" s="18">
        <v>101735</v>
      </c>
      <c r="B8346" s="80" t="s">
        <v>6263</v>
      </c>
      <c r="C8346" s="18" t="s">
        <v>28</v>
      </c>
      <c r="D8346" s="19">
        <v>363.99</v>
      </c>
    </row>
    <row r="8347" spans="1:4" x14ac:dyDescent="0.25">
      <c r="A8347" s="18">
        <v>101734</v>
      </c>
      <c r="B8347" s="80" t="s">
        <v>6264</v>
      </c>
      <c r="C8347" s="18" t="s">
        <v>28</v>
      </c>
      <c r="D8347" s="19">
        <v>355.42</v>
      </c>
    </row>
    <row r="8348" spans="1:4" x14ac:dyDescent="0.25">
      <c r="A8348" s="18">
        <v>101736</v>
      </c>
      <c r="B8348" s="80" t="s">
        <v>6265</v>
      </c>
      <c r="C8348" s="18" t="s">
        <v>28</v>
      </c>
      <c r="D8348" s="19">
        <v>93.54</v>
      </c>
    </row>
    <row r="8349" spans="1:4" x14ac:dyDescent="0.25">
      <c r="A8349" s="18">
        <v>101733</v>
      </c>
      <c r="B8349" s="80" t="s">
        <v>6266</v>
      </c>
      <c r="C8349" s="18" t="s">
        <v>28</v>
      </c>
      <c r="D8349" s="19">
        <v>237.34</v>
      </c>
    </row>
    <row r="8350" spans="1:4" x14ac:dyDescent="0.25">
      <c r="A8350" s="18">
        <v>98678</v>
      </c>
      <c r="B8350" s="80" t="s">
        <v>6267</v>
      </c>
      <c r="C8350" s="18" t="s">
        <v>28</v>
      </c>
      <c r="D8350" s="19">
        <v>0</v>
      </c>
    </row>
    <row r="8351" spans="1:4" x14ac:dyDescent="0.25">
      <c r="A8351" s="18">
        <v>98677</v>
      </c>
      <c r="B8351" s="80" t="s">
        <v>6268</v>
      </c>
      <c r="C8351" s="18" t="s">
        <v>28</v>
      </c>
      <c r="D8351" s="19">
        <v>0</v>
      </c>
    </row>
    <row r="8352" spans="1:4" x14ac:dyDescent="0.25">
      <c r="A8352" s="18">
        <v>98676</v>
      </c>
      <c r="B8352" s="80" t="s">
        <v>6269</v>
      </c>
      <c r="C8352" s="18" t="s">
        <v>28</v>
      </c>
      <c r="D8352" s="19">
        <v>0</v>
      </c>
    </row>
    <row r="8353" spans="1:4" x14ac:dyDescent="0.25">
      <c r="A8353" s="18">
        <v>98675</v>
      </c>
      <c r="B8353" s="80" t="s">
        <v>6270</v>
      </c>
      <c r="C8353" s="18" t="s">
        <v>28</v>
      </c>
      <c r="D8353" s="19">
        <v>0</v>
      </c>
    </row>
    <row r="8354" spans="1:4" x14ac:dyDescent="0.25">
      <c r="A8354" s="18">
        <v>101747</v>
      </c>
      <c r="B8354" s="80" t="s">
        <v>6271</v>
      </c>
      <c r="C8354" s="18" t="s">
        <v>28</v>
      </c>
      <c r="D8354" s="19">
        <v>82.91</v>
      </c>
    </row>
    <row r="8355" spans="1:4" ht="39" x14ac:dyDescent="0.25">
      <c r="A8355" s="18">
        <v>104162</v>
      </c>
      <c r="B8355" s="80" t="s">
        <v>6272</v>
      </c>
      <c r="C8355" s="18" t="s">
        <v>28</v>
      </c>
      <c r="D8355" s="19">
        <v>112.93</v>
      </c>
    </row>
    <row r="8356" spans="1:4" x14ac:dyDescent="0.25">
      <c r="A8356" s="18">
        <v>98671</v>
      </c>
      <c r="B8356" s="80" t="s">
        <v>6273</v>
      </c>
      <c r="C8356" s="18" t="s">
        <v>28</v>
      </c>
      <c r="D8356" s="19">
        <v>453.11</v>
      </c>
    </row>
    <row r="8357" spans="1:4" x14ac:dyDescent="0.25">
      <c r="A8357" s="18">
        <v>101092</v>
      </c>
      <c r="B8357" s="80" t="s">
        <v>6274</v>
      </c>
      <c r="C8357" s="18" t="s">
        <v>28</v>
      </c>
      <c r="D8357" s="19">
        <v>465.21</v>
      </c>
    </row>
    <row r="8358" spans="1:4" x14ac:dyDescent="0.25">
      <c r="A8358" s="18">
        <v>101091</v>
      </c>
      <c r="B8358" s="80" t="s">
        <v>6275</v>
      </c>
      <c r="C8358" s="18" t="s">
        <v>28</v>
      </c>
      <c r="D8358" s="19">
        <v>160.53</v>
      </c>
    </row>
    <row r="8359" spans="1:4" ht="26.25" x14ac:dyDescent="0.25">
      <c r="A8359" s="18">
        <v>101726</v>
      </c>
      <c r="B8359" s="80" t="s">
        <v>6276</v>
      </c>
      <c r="C8359" s="18" t="s">
        <v>28</v>
      </c>
      <c r="D8359" s="19">
        <v>206.49</v>
      </c>
    </row>
    <row r="8360" spans="1:4" ht="26.25" x14ac:dyDescent="0.25">
      <c r="A8360" s="18">
        <v>101725</v>
      </c>
      <c r="B8360" s="80" t="s">
        <v>6277</v>
      </c>
      <c r="C8360" s="18" t="s">
        <v>28</v>
      </c>
      <c r="D8360" s="19">
        <v>307.41000000000003</v>
      </c>
    </row>
    <row r="8361" spans="1:4" x14ac:dyDescent="0.25">
      <c r="A8361" s="18">
        <v>98672</v>
      </c>
      <c r="B8361" s="80" t="s">
        <v>6278</v>
      </c>
      <c r="C8361" s="18" t="s">
        <v>28</v>
      </c>
      <c r="D8361" s="19">
        <v>767.86</v>
      </c>
    </row>
    <row r="8362" spans="1:4" x14ac:dyDescent="0.25">
      <c r="A8362" s="18">
        <v>101093</v>
      </c>
      <c r="B8362" s="80" t="s">
        <v>6279</v>
      </c>
      <c r="C8362" s="18" t="s">
        <v>28</v>
      </c>
      <c r="D8362" s="19">
        <v>779.96</v>
      </c>
    </row>
    <row r="8363" spans="1:4" x14ac:dyDescent="0.25">
      <c r="A8363" s="18">
        <v>101732</v>
      </c>
      <c r="B8363" s="80" t="s">
        <v>6280</v>
      </c>
      <c r="C8363" s="18" t="s">
        <v>28</v>
      </c>
      <c r="D8363" s="19">
        <v>109.15</v>
      </c>
    </row>
    <row r="8364" spans="1:4" x14ac:dyDescent="0.25">
      <c r="A8364" s="18">
        <v>101731</v>
      </c>
      <c r="B8364" s="80" t="s">
        <v>12803</v>
      </c>
      <c r="C8364" s="18" t="s">
        <v>28</v>
      </c>
      <c r="D8364" s="19">
        <v>353.71</v>
      </c>
    </row>
    <row r="8365" spans="1:4" ht="26.25" x14ac:dyDescent="0.25">
      <c r="A8365" s="18">
        <v>101090</v>
      </c>
      <c r="B8365" s="80" t="s">
        <v>6281</v>
      </c>
      <c r="C8365" s="18" t="s">
        <v>28</v>
      </c>
      <c r="D8365" s="19">
        <v>237.39</v>
      </c>
    </row>
    <row r="8366" spans="1:4" x14ac:dyDescent="0.25">
      <c r="A8366" s="18">
        <v>101751</v>
      </c>
      <c r="B8366" s="80" t="s">
        <v>6282</v>
      </c>
      <c r="C8366" s="18" t="s">
        <v>28</v>
      </c>
      <c r="D8366" s="19">
        <v>273</v>
      </c>
    </row>
    <row r="8367" spans="1:4" x14ac:dyDescent="0.25">
      <c r="A8367" s="18">
        <v>101729</v>
      </c>
      <c r="B8367" s="80" t="s">
        <v>6283</v>
      </c>
      <c r="C8367" s="18" t="s">
        <v>28</v>
      </c>
      <c r="D8367" s="19">
        <v>265.91000000000003</v>
      </c>
    </row>
    <row r="8368" spans="1:4" x14ac:dyDescent="0.25">
      <c r="A8368" s="18">
        <v>98683</v>
      </c>
      <c r="B8368" s="80" t="s">
        <v>6284</v>
      </c>
      <c r="C8368" s="18" t="s">
        <v>28</v>
      </c>
      <c r="D8368" s="19">
        <v>0</v>
      </c>
    </row>
    <row r="8369" spans="1:4" x14ac:dyDescent="0.25">
      <c r="A8369" s="18">
        <v>101094</v>
      </c>
      <c r="B8369" s="80" t="s">
        <v>6285</v>
      </c>
      <c r="C8369" s="18" t="s">
        <v>37</v>
      </c>
      <c r="D8369" s="19">
        <v>147.41</v>
      </c>
    </row>
    <row r="8370" spans="1:4" x14ac:dyDescent="0.25">
      <c r="A8370" s="18">
        <v>101095</v>
      </c>
      <c r="B8370" s="80" t="s">
        <v>6286</v>
      </c>
      <c r="C8370" s="18" t="s">
        <v>37</v>
      </c>
      <c r="D8370" s="19">
        <v>0</v>
      </c>
    </row>
    <row r="8371" spans="1:4" x14ac:dyDescent="0.25">
      <c r="A8371" s="18">
        <v>101728</v>
      </c>
      <c r="B8371" s="80" t="s">
        <v>6287</v>
      </c>
      <c r="C8371" s="18" t="s">
        <v>28</v>
      </c>
      <c r="D8371" s="19">
        <v>0</v>
      </c>
    </row>
    <row r="8372" spans="1:4" x14ac:dyDescent="0.25">
      <c r="A8372" s="18">
        <v>101727</v>
      </c>
      <c r="B8372" s="80" t="s">
        <v>6288</v>
      </c>
      <c r="C8372" s="18" t="s">
        <v>28</v>
      </c>
      <c r="D8372" s="19">
        <v>169.19</v>
      </c>
    </row>
    <row r="8373" spans="1:4" x14ac:dyDescent="0.25">
      <c r="A8373" s="18">
        <v>101748</v>
      </c>
      <c r="B8373" s="80" t="s">
        <v>6289</v>
      </c>
      <c r="C8373" s="18" t="s">
        <v>28</v>
      </c>
      <c r="D8373" s="19">
        <v>3.96</v>
      </c>
    </row>
    <row r="8374" spans="1:4" x14ac:dyDescent="0.25">
      <c r="A8374" s="18">
        <v>101742</v>
      </c>
      <c r="B8374" s="80" t="s">
        <v>6290</v>
      </c>
      <c r="C8374" s="18" t="s">
        <v>37</v>
      </c>
      <c r="D8374" s="19">
        <v>57.35</v>
      </c>
    </row>
    <row r="8375" spans="1:4" x14ac:dyDescent="0.25">
      <c r="A8375" s="18">
        <v>101740</v>
      </c>
      <c r="B8375" s="80" t="s">
        <v>6291</v>
      </c>
      <c r="C8375" s="18" t="s">
        <v>37</v>
      </c>
      <c r="D8375" s="19">
        <v>54.02</v>
      </c>
    </row>
    <row r="8376" spans="1:4" x14ac:dyDescent="0.25">
      <c r="A8376" s="18">
        <v>98685</v>
      </c>
      <c r="B8376" s="80" t="s">
        <v>6292</v>
      </c>
      <c r="C8376" s="18" t="s">
        <v>37</v>
      </c>
      <c r="D8376" s="19">
        <v>82.67</v>
      </c>
    </row>
    <row r="8377" spans="1:4" x14ac:dyDescent="0.25">
      <c r="A8377" s="18">
        <v>98686</v>
      </c>
      <c r="B8377" s="80" t="s">
        <v>6293</v>
      </c>
      <c r="C8377" s="18" t="s">
        <v>37</v>
      </c>
      <c r="D8377" s="19">
        <v>47.15</v>
      </c>
    </row>
    <row r="8378" spans="1:4" x14ac:dyDescent="0.25">
      <c r="A8378" s="18">
        <v>101739</v>
      </c>
      <c r="B8378" s="80" t="s">
        <v>6294</v>
      </c>
      <c r="C8378" s="18" t="s">
        <v>37</v>
      </c>
      <c r="D8378" s="19">
        <v>41.59</v>
      </c>
    </row>
    <row r="8379" spans="1:4" x14ac:dyDescent="0.25">
      <c r="A8379" s="18">
        <v>101738</v>
      </c>
      <c r="B8379" s="80" t="s">
        <v>6295</v>
      </c>
      <c r="C8379" s="18" t="s">
        <v>37</v>
      </c>
      <c r="D8379" s="19">
        <v>37.51</v>
      </c>
    </row>
    <row r="8380" spans="1:4" x14ac:dyDescent="0.25">
      <c r="A8380" s="18">
        <v>101741</v>
      </c>
      <c r="B8380" s="80" t="s">
        <v>6296</v>
      </c>
      <c r="C8380" s="18" t="s">
        <v>37</v>
      </c>
      <c r="D8380" s="19">
        <v>26.74</v>
      </c>
    </row>
    <row r="8381" spans="1:4" x14ac:dyDescent="0.25">
      <c r="A8381" s="18">
        <v>98697</v>
      </c>
      <c r="B8381" s="80" t="s">
        <v>6297</v>
      </c>
      <c r="C8381" s="18" t="s">
        <v>37</v>
      </c>
      <c r="D8381" s="19">
        <v>88.74</v>
      </c>
    </row>
    <row r="8382" spans="1:4" x14ac:dyDescent="0.25">
      <c r="A8382" s="18">
        <v>98688</v>
      </c>
      <c r="B8382" s="80" t="s">
        <v>6298</v>
      </c>
      <c r="C8382" s="18" t="s">
        <v>37</v>
      </c>
      <c r="D8382" s="19">
        <v>55.78</v>
      </c>
    </row>
    <row r="8383" spans="1:4" x14ac:dyDescent="0.25">
      <c r="A8383" s="18">
        <v>98687</v>
      </c>
      <c r="B8383" s="80" t="s">
        <v>6299</v>
      </c>
      <c r="C8383" s="18" t="s">
        <v>37</v>
      </c>
      <c r="D8383" s="19">
        <v>0</v>
      </c>
    </row>
    <row r="8384" spans="1:4" x14ac:dyDescent="0.25">
      <c r="A8384" s="18">
        <v>98689</v>
      </c>
      <c r="B8384" s="80" t="s">
        <v>6300</v>
      </c>
      <c r="C8384" s="18" t="s">
        <v>37</v>
      </c>
      <c r="D8384" s="19">
        <v>117.93</v>
      </c>
    </row>
    <row r="8385" spans="1:4" x14ac:dyDescent="0.25">
      <c r="A8385" s="18">
        <v>98695</v>
      </c>
      <c r="B8385" s="80" t="s">
        <v>6301</v>
      </c>
      <c r="C8385" s="18" t="s">
        <v>37</v>
      </c>
      <c r="D8385" s="19">
        <v>132.79</v>
      </c>
    </row>
    <row r="8386" spans="1:4" ht="26.25" x14ac:dyDescent="0.25">
      <c r="A8386" s="18">
        <v>100606</v>
      </c>
      <c r="B8386" s="80" t="s">
        <v>12804</v>
      </c>
      <c r="C8386" s="18" t="s">
        <v>30</v>
      </c>
      <c r="D8386" s="19">
        <v>1692.67</v>
      </c>
    </row>
    <row r="8387" spans="1:4" ht="26.25" x14ac:dyDescent="0.25">
      <c r="A8387" s="18">
        <v>100604</v>
      </c>
      <c r="B8387" s="80" t="s">
        <v>12805</v>
      </c>
      <c r="C8387" s="18" t="s">
        <v>30</v>
      </c>
      <c r="D8387" s="19">
        <v>770.54</v>
      </c>
    </row>
    <row r="8388" spans="1:4" ht="26.25" x14ac:dyDescent="0.25">
      <c r="A8388" s="18">
        <v>100605</v>
      </c>
      <c r="B8388" s="80" t="s">
        <v>12806</v>
      </c>
      <c r="C8388" s="18" t="s">
        <v>30</v>
      </c>
      <c r="D8388" s="19">
        <v>1150.99</v>
      </c>
    </row>
    <row r="8389" spans="1:4" ht="26.25" x14ac:dyDescent="0.25">
      <c r="A8389" s="18">
        <v>100580</v>
      </c>
      <c r="B8389" s="80" t="s">
        <v>12807</v>
      </c>
      <c r="C8389" s="18" t="s">
        <v>30</v>
      </c>
      <c r="D8389" s="19">
        <v>704.34</v>
      </c>
    </row>
    <row r="8390" spans="1:4" ht="26.25" x14ac:dyDescent="0.25">
      <c r="A8390" s="18">
        <v>100579</v>
      </c>
      <c r="B8390" s="80" t="s">
        <v>12808</v>
      </c>
      <c r="C8390" s="18" t="s">
        <v>30</v>
      </c>
      <c r="D8390" s="19">
        <v>654.51</v>
      </c>
    </row>
    <row r="8391" spans="1:4" ht="26.25" x14ac:dyDescent="0.25">
      <c r="A8391" s="18">
        <v>100609</v>
      </c>
      <c r="B8391" s="80" t="s">
        <v>12809</v>
      </c>
      <c r="C8391" s="18" t="s">
        <v>30</v>
      </c>
      <c r="D8391" s="19">
        <v>1723.53</v>
      </c>
    </row>
    <row r="8392" spans="1:4" ht="26.25" x14ac:dyDescent="0.25">
      <c r="A8392" s="18">
        <v>100607</v>
      </c>
      <c r="B8392" s="80" t="s">
        <v>12810</v>
      </c>
      <c r="C8392" s="18" t="s">
        <v>30</v>
      </c>
      <c r="D8392" s="19">
        <v>789.92</v>
      </c>
    </row>
    <row r="8393" spans="1:4" ht="26.25" x14ac:dyDescent="0.25">
      <c r="A8393" s="18">
        <v>100608</v>
      </c>
      <c r="B8393" s="80" t="s">
        <v>12811</v>
      </c>
      <c r="C8393" s="18" t="s">
        <v>30</v>
      </c>
      <c r="D8393" s="19">
        <v>1174.6099999999999</v>
      </c>
    </row>
    <row r="8394" spans="1:4" ht="26.25" x14ac:dyDescent="0.25">
      <c r="A8394" s="18">
        <v>100582</v>
      </c>
      <c r="B8394" s="80" t="s">
        <v>12812</v>
      </c>
      <c r="C8394" s="18" t="s">
        <v>30</v>
      </c>
      <c r="D8394" s="19">
        <v>767.44</v>
      </c>
    </row>
    <row r="8395" spans="1:4" ht="26.25" x14ac:dyDescent="0.25">
      <c r="A8395" s="18">
        <v>100581</v>
      </c>
      <c r="B8395" s="80" t="s">
        <v>12813</v>
      </c>
      <c r="C8395" s="18" t="s">
        <v>30</v>
      </c>
      <c r="D8395" s="19">
        <v>679.14</v>
      </c>
    </row>
    <row r="8396" spans="1:4" ht="26.25" x14ac:dyDescent="0.25">
      <c r="A8396" s="18">
        <v>100613</v>
      </c>
      <c r="B8396" s="80" t="s">
        <v>12814</v>
      </c>
      <c r="C8396" s="18" t="s">
        <v>30</v>
      </c>
      <c r="D8396" s="19">
        <v>1754.21</v>
      </c>
    </row>
    <row r="8397" spans="1:4" ht="26.25" x14ac:dyDescent="0.25">
      <c r="A8397" s="18">
        <v>100610</v>
      </c>
      <c r="B8397" s="80" t="s">
        <v>12815</v>
      </c>
      <c r="C8397" s="18" t="s">
        <v>30</v>
      </c>
      <c r="D8397" s="19">
        <v>808.89</v>
      </c>
    </row>
    <row r="8398" spans="1:4" ht="26.25" x14ac:dyDescent="0.25">
      <c r="A8398" s="18">
        <v>100611</v>
      </c>
      <c r="B8398" s="80" t="s">
        <v>12816</v>
      </c>
      <c r="C8398" s="18" t="s">
        <v>30</v>
      </c>
      <c r="D8398" s="19">
        <v>981.76</v>
      </c>
    </row>
    <row r="8399" spans="1:4" ht="26.25" x14ac:dyDescent="0.25">
      <c r="A8399" s="18">
        <v>100612</v>
      </c>
      <c r="B8399" s="80" t="s">
        <v>12817</v>
      </c>
      <c r="C8399" s="18" t="s">
        <v>30</v>
      </c>
      <c r="D8399" s="19">
        <v>1197.83</v>
      </c>
    </row>
    <row r="8400" spans="1:4" ht="26.25" x14ac:dyDescent="0.25">
      <c r="A8400" s="18">
        <v>100584</v>
      </c>
      <c r="B8400" s="80" t="s">
        <v>12818</v>
      </c>
      <c r="C8400" s="18" t="s">
        <v>30</v>
      </c>
      <c r="D8400" s="19">
        <v>759.34</v>
      </c>
    </row>
    <row r="8401" spans="1:4" ht="26.25" x14ac:dyDescent="0.25">
      <c r="A8401" s="18">
        <v>100583</v>
      </c>
      <c r="B8401" s="80" t="s">
        <v>12819</v>
      </c>
      <c r="C8401" s="18" t="s">
        <v>30</v>
      </c>
      <c r="D8401" s="19">
        <v>705.31</v>
      </c>
    </row>
    <row r="8402" spans="1:4" ht="26.25" x14ac:dyDescent="0.25">
      <c r="A8402" s="18">
        <v>100616</v>
      </c>
      <c r="B8402" s="80" t="s">
        <v>12820</v>
      </c>
      <c r="C8402" s="18" t="s">
        <v>30</v>
      </c>
      <c r="D8402" s="19">
        <v>1818.44</v>
      </c>
    </row>
    <row r="8403" spans="1:4" ht="26.25" x14ac:dyDescent="0.25">
      <c r="A8403" s="18">
        <v>100614</v>
      </c>
      <c r="B8403" s="80" t="s">
        <v>12821</v>
      </c>
      <c r="C8403" s="18" t="s">
        <v>30</v>
      </c>
      <c r="D8403" s="19">
        <v>1023.37</v>
      </c>
    </row>
    <row r="8404" spans="1:4" ht="26.25" x14ac:dyDescent="0.25">
      <c r="A8404" s="18">
        <v>100615</v>
      </c>
      <c r="B8404" s="80" t="s">
        <v>12822</v>
      </c>
      <c r="C8404" s="18" t="s">
        <v>30</v>
      </c>
      <c r="D8404" s="19">
        <v>1244.1600000000001</v>
      </c>
    </row>
    <row r="8405" spans="1:4" ht="26.25" x14ac:dyDescent="0.25">
      <c r="A8405" s="18">
        <v>100586</v>
      </c>
      <c r="B8405" s="80" t="s">
        <v>12823</v>
      </c>
      <c r="C8405" s="18" t="s">
        <v>30</v>
      </c>
      <c r="D8405" s="19">
        <v>842.7</v>
      </c>
    </row>
    <row r="8406" spans="1:4" ht="26.25" x14ac:dyDescent="0.25">
      <c r="A8406" s="18">
        <v>100585</v>
      </c>
      <c r="B8406" s="80" t="s">
        <v>12824</v>
      </c>
      <c r="C8406" s="18" t="s">
        <v>30</v>
      </c>
      <c r="D8406" s="19">
        <v>756.31</v>
      </c>
    </row>
    <row r="8407" spans="1:4" ht="39" x14ac:dyDescent="0.25">
      <c r="A8407" s="18">
        <v>100618</v>
      </c>
      <c r="B8407" s="80" t="s">
        <v>12825</v>
      </c>
      <c r="C8407" s="18" t="s">
        <v>30</v>
      </c>
      <c r="D8407" s="19">
        <v>1887.55</v>
      </c>
    </row>
    <row r="8408" spans="1:4" ht="26.25" x14ac:dyDescent="0.25">
      <c r="A8408" s="18">
        <v>100617</v>
      </c>
      <c r="B8408" s="80" t="s">
        <v>12826</v>
      </c>
      <c r="C8408" s="18" t="s">
        <v>30</v>
      </c>
      <c r="D8408" s="19">
        <v>1290.43</v>
      </c>
    </row>
    <row r="8409" spans="1:4" ht="26.25" x14ac:dyDescent="0.25">
      <c r="A8409" s="18">
        <v>100588</v>
      </c>
      <c r="B8409" s="80" t="s">
        <v>12827</v>
      </c>
      <c r="C8409" s="18" t="s">
        <v>30</v>
      </c>
      <c r="D8409" s="19">
        <v>876.13</v>
      </c>
    </row>
    <row r="8410" spans="1:4" ht="26.25" x14ac:dyDescent="0.25">
      <c r="A8410" s="18">
        <v>100587</v>
      </c>
      <c r="B8410" s="80" t="s">
        <v>12828</v>
      </c>
      <c r="C8410" s="18" t="s">
        <v>30</v>
      </c>
      <c r="D8410" s="19">
        <v>809.11</v>
      </c>
    </row>
    <row r="8411" spans="1:4" ht="26.25" x14ac:dyDescent="0.25">
      <c r="A8411" s="18">
        <v>100590</v>
      </c>
      <c r="B8411" s="80" t="s">
        <v>12829</v>
      </c>
      <c r="C8411" s="18" t="s">
        <v>30</v>
      </c>
      <c r="D8411" s="19">
        <v>946.56</v>
      </c>
    </row>
    <row r="8412" spans="1:4" ht="26.25" x14ac:dyDescent="0.25">
      <c r="A8412" s="18">
        <v>100589</v>
      </c>
      <c r="B8412" s="80" t="s">
        <v>12830</v>
      </c>
      <c r="C8412" s="18" t="s">
        <v>30</v>
      </c>
      <c r="D8412" s="19">
        <v>880.08</v>
      </c>
    </row>
    <row r="8413" spans="1:4" ht="26.25" x14ac:dyDescent="0.25">
      <c r="A8413" s="18">
        <v>100592</v>
      </c>
      <c r="B8413" s="80" t="s">
        <v>12831</v>
      </c>
      <c r="C8413" s="18" t="s">
        <v>30</v>
      </c>
      <c r="D8413" s="19">
        <v>934.53</v>
      </c>
    </row>
    <row r="8414" spans="1:4" ht="26.25" x14ac:dyDescent="0.25">
      <c r="A8414" s="18">
        <v>100591</v>
      </c>
      <c r="B8414" s="80" t="s">
        <v>12832</v>
      </c>
      <c r="C8414" s="18" t="s">
        <v>30</v>
      </c>
      <c r="D8414" s="19">
        <v>863.07</v>
      </c>
    </row>
    <row r="8415" spans="1:4" ht="26.25" x14ac:dyDescent="0.25">
      <c r="A8415" s="18">
        <v>100594</v>
      </c>
      <c r="B8415" s="80" t="s">
        <v>12833</v>
      </c>
      <c r="C8415" s="18" t="s">
        <v>30</v>
      </c>
      <c r="D8415" s="19">
        <v>1028.68</v>
      </c>
    </row>
    <row r="8416" spans="1:4" ht="26.25" x14ac:dyDescent="0.25">
      <c r="A8416" s="18">
        <v>100593</v>
      </c>
      <c r="B8416" s="80" t="s">
        <v>12834</v>
      </c>
      <c r="C8416" s="18" t="s">
        <v>30</v>
      </c>
      <c r="D8416" s="19">
        <v>935</v>
      </c>
    </row>
    <row r="8417" spans="1:4" ht="26.25" x14ac:dyDescent="0.25">
      <c r="A8417" s="18">
        <v>100596</v>
      </c>
      <c r="B8417" s="80" t="s">
        <v>12835</v>
      </c>
      <c r="C8417" s="18" t="s">
        <v>30</v>
      </c>
      <c r="D8417" s="19">
        <v>1229.05</v>
      </c>
    </row>
    <row r="8418" spans="1:4" ht="26.25" x14ac:dyDescent="0.25">
      <c r="A8418" s="18">
        <v>100595</v>
      </c>
      <c r="B8418" s="80" t="s">
        <v>12836</v>
      </c>
      <c r="C8418" s="18" t="s">
        <v>30</v>
      </c>
      <c r="D8418" s="19">
        <v>1102.3499999999999</v>
      </c>
    </row>
    <row r="8419" spans="1:4" ht="26.25" x14ac:dyDescent="0.25">
      <c r="A8419" s="18">
        <v>100598</v>
      </c>
      <c r="B8419" s="80" t="s">
        <v>12837</v>
      </c>
      <c r="C8419" s="18" t="s">
        <v>30</v>
      </c>
      <c r="D8419" s="19">
        <v>1361.74</v>
      </c>
    </row>
    <row r="8420" spans="1:4" ht="26.25" x14ac:dyDescent="0.25">
      <c r="A8420" s="18">
        <v>100597</v>
      </c>
      <c r="B8420" s="80" t="s">
        <v>12838</v>
      </c>
      <c r="C8420" s="18" t="s">
        <v>30</v>
      </c>
      <c r="D8420" s="19">
        <v>1257.06</v>
      </c>
    </row>
    <row r="8421" spans="1:4" ht="26.25" x14ac:dyDescent="0.25">
      <c r="A8421" s="18">
        <v>100603</v>
      </c>
      <c r="B8421" s="80" t="s">
        <v>12839</v>
      </c>
      <c r="C8421" s="18" t="s">
        <v>30</v>
      </c>
      <c r="D8421" s="19">
        <v>1634.4</v>
      </c>
    </row>
    <row r="8422" spans="1:4" ht="26.25" x14ac:dyDescent="0.25">
      <c r="A8422" s="18">
        <v>100599</v>
      </c>
      <c r="B8422" s="80" t="s">
        <v>12840</v>
      </c>
      <c r="C8422" s="18" t="s">
        <v>30</v>
      </c>
      <c r="D8422" s="19">
        <v>632.87</v>
      </c>
    </row>
    <row r="8423" spans="1:4" ht="26.25" x14ac:dyDescent="0.25">
      <c r="A8423" s="18">
        <v>100600</v>
      </c>
      <c r="B8423" s="80" t="s">
        <v>12841</v>
      </c>
      <c r="C8423" s="18" t="s">
        <v>30</v>
      </c>
      <c r="D8423" s="19">
        <v>731.1</v>
      </c>
    </row>
    <row r="8424" spans="1:4" ht="26.25" x14ac:dyDescent="0.25">
      <c r="A8424" s="18">
        <v>100601</v>
      </c>
      <c r="B8424" s="80" t="s">
        <v>12842</v>
      </c>
      <c r="C8424" s="18" t="s">
        <v>30</v>
      </c>
      <c r="D8424" s="19">
        <v>896.41</v>
      </c>
    </row>
    <row r="8425" spans="1:4" ht="26.25" x14ac:dyDescent="0.25">
      <c r="A8425" s="18">
        <v>100602</v>
      </c>
      <c r="B8425" s="80" t="s">
        <v>12843</v>
      </c>
      <c r="C8425" s="18" t="s">
        <v>30</v>
      </c>
      <c r="D8425" s="19">
        <v>1103.04</v>
      </c>
    </row>
    <row r="8426" spans="1:4" ht="26.25" x14ac:dyDescent="0.25">
      <c r="A8426" s="18">
        <v>100578</v>
      </c>
      <c r="B8426" s="80" t="s">
        <v>12844</v>
      </c>
      <c r="C8426" s="18" t="s">
        <v>30</v>
      </c>
      <c r="D8426" s="19">
        <v>605.03</v>
      </c>
    </row>
    <row r="8427" spans="1:4" x14ac:dyDescent="0.25">
      <c r="A8427" s="18">
        <v>105975</v>
      </c>
      <c r="B8427" s="80" t="s">
        <v>12845</v>
      </c>
      <c r="C8427" s="18" t="s">
        <v>37</v>
      </c>
      <c r="D8427" s="19">
        <v>0</v>
      </c>
    </row>
    <row r="8428" spans="1:4" x14ac:dyDescent="0.25">
      <c r="A8428" s="18">
        <v>105976</v>
      </c>
      <c r="B8428" s="80" t="s">
        <v>12846</v>
      </c>
      <c r="C8428" s="18" t="s">
        <v>37</v>
      </c>
      <c r="D8428" s="19">
        <v>0</v>
      </c>
    </row>
    <row r="8429" spans="1:4" x14ac:dyDescent="0.25">
      <c r="A8429" s="18">
        <v>105977</v>
      </c>
      <c r="B8429" s="80" t="s">
        <v>12847</v>
      </c>
      <c r="C8429" s="18" t="s">
        <v>37</v>
      </c>
      <c r="D8429" s="19">
        <v>0</v>
      </c>
    </row>
    <row r="8430" spans="1:4" x14ac:dyDescent="0.25">
      <c r="A8430" s="18">
        <v>105978</v>
      </c>
      <c r="B8430" s="80" t="s">
        <v>12848</v>
      </c>
      <c r="C8430" s="18" t="s">
        <v>37</v>
      </c>
      <c r="D8430" s="19">
        <v>0</v>
      </c>
    </row>
    <row r="8431" spans="1:4" ht="26.25" x14ac:dyDescent="0.25">
      <c r="A8431" s="18">
        <v>105970</v>
      </c>
      <c r="B8431" s="80" t="s">
        <v>12849</v>
      </c>
      <c r="C8431" s="18" t="s">
        <v>30</v>
      </c>
      <c r="D8431" s="19">
        <v>0</v>
      </c>
    </row>
    <row r="8432" spans="1:4" ht="26.25" x14ac:dyDescent="0.25">
      <c r="A8432" s="18">
        <v>105972</v>
      </c>
      <c r="B8432" s="80" t="s">
        <v>12850</v>
      </c>
      <c r="C8432" s="18" t="s">
        <v>30</v>
      </c>
      <c r="D8432" s="19">
        <v>0</v>
      </c>
    </row>
    <row r="8433" spans="1:4" ht="26.25" x14ac:dyDescent="0.25">
      <c r="A8433" s="18">
        <v>105973</v>
      </c>
      <c r="B8433" s="80" t="s">
        <v>12851</v>
      </c>
      <c r="C8433" s="18" t="s">
        <v>30</v>
      </c>
      <c r="D8433" s="19">
        <v>0</v>
      </c>
    </row>
    <row r="8434" spans="1:4" x14ac:dyDescent="0.25">
      <c r="A8434" s="18">
        <v>105974</v>
      </c>
      <c r="B8434" s="80" t="s">
        <v>12852</v>
      </c>
      <c r="C8434" s="18" t="s">
        <v>30</v>
      </c>
      <c r="D8434" s="19">
        <v>0</v>
      </c>
    </row>
    <row r="8435" spans="1:4" x14ac:dyDescent="0.25">
      <c r="A8435" s="18">
        <v>105971</v>
      </c>
      <c r="B8435" s="80" t="s">
        <v>12853</v>
      </c>
      <c r="C8435" s="18" t="s">
        <v>30</v>
      </c>
      <c r="D8435" s="19">
        <v>0</v>
      </c>
    </row>
    <row r="8436" spans="1:4" ht="26.25" x14ac:dyDescent="0.25">
      <c r="A8436" s="18">
        <v>105967</v>
      </c>
      <c r="B8436" s="80" t="s">
        <v>12854</v>
      </c>
      <c r="C8436" s="18" t="s">
        <v>30</v>
      </c>
      <c r="D8436" s="19">
        <v>0</v>
      </c>
    </row>
    <row r="8437" spans="1:4" ht="26.25" x14ac:dyDescent="0.25">
      <c r="A8437" s="18">
        <v>105968</v>
      </c>
      <c r="B8437" s="80" t="s">
        <v>12855</v>
      </c>
      <c r="C8437" s="18" t="s">
        <v>30</v>
      </c>
      <c r="D8437" s="19">
        <v>0</v>
      </c>
    </row>
    <row r="8438" spans="1:4" ht="26.25" x14ac:dyDescent="0.25">
      <c r="A8438" s="18">
        <v>105969</v>
      </c>
      <c r="B8438" s="80" t="s">
        <v>12856</v>
      </c>
      <c r="C8438" s="18" t="s">
        <v>30</v>
      </c>
      <c r="D8438" s="19">
        <v>0</v>
      </c>
    </row>
    <row r="8439" spans="1:4" ht="26.25" x14ac:dyDescent="0.25">
      <c r="A8439" s="18">
        <v>100623</v>
      </c>
      <c r="B8439" s="80" t="s">
        <v>12857</v>
      </c>
      <c r="C8439" s="18" t="s">
        <v>30</v>
      </c>
      <c r="D8439" s="19">
        <v>2901.75</v>
      </c>
    </row>
    <row r="8440" spans="1:4" x14ac:dyDescent="0.25">
      <c r="A8440" s="18">
        <v>105964</v>
      </c>
      <c r="B8440" s="80" t="s">
        <v>12858</v>
      </c>
      <c r="C8440" s="18" t="s">
        <v>30</v>
      </c>
      <c r="D8440" s="19">
        <v>0</v>
      </c>
    </row>
    <row r="8441" spans="1:4" x14ac:dyDescent="0.25">
      <c r="A8441" s="18">
        <v>105965</v>
      </c>
      <c r="B8441" s="80" t="s">
        <v>12859</v>
      </c>
      <c r="C8441" s="18" t="s">
        <v>30</v>
      </c>
      <c r="D8441" s="19">
        <v>0</v>
      </c>
    </row>
    <row r="8442" spans="1:4" x14ac:dyDescent="0.25">
      <c r="A8442" s="18">
        <v>105966</v>
      </c>
      <c r="B8442" s="80" t="s">
        <v>12860</v>
      </c>
      <c r="C8442" s="18" t="s">
        <v>30</v>
      </c>
      <c r="D8442" s="19">
        <v>0</v>
      </c>
    </row>
    <row r="8443" spans="1:4" x14ac:dyDescent="0.25">
      <c r="A8443" s="18">
        <v>100621</v>
      </c>
      <c r="B8443" s="80" t="s">
        <v>12861</v>
      </c>
      <c r="C8443" s="18" t="s">
        <v>30</v>
      </c>
      <c r="D8443" s="19">
        <v>3482.28</v>
      </c>
    </row>
    <row r="8444" spans="1:4" ht="26.25" x14ac:dyDescent="0.25">
      <c r="A8444" s="18">
        <v>105960</v>
      </c>
      <c r="B8444" s="80" t="s">
        <v>12862</v>
      </c>
      <c r="C8444" s="18" t="s">
        <v>30</v>
      </c>
      <c r="D8444" s="19">
        <v>0</v>
      </c>
    </row>
    <row r="8445" spans="1:4" ht="26.25" x14ac:dyDescent="0.25">
      <c r="A8445" s="18">
        <v>105961</v>
      </c>
      <c r="B8445" s="80" t="s">
        <v>12863</v>
      </c>
      <c r="C8445" s="18" t="s">
        <v>30</v>
      </c>
      <c r="D8445" s="19">
        <v>0</v>
      </c>
    </row>
    <row r="8446" spans="1:4" ht="26.25" x14ac:dyDescent="0.25">
      <c r="A8446" s="18">
        <v>105962</v>
      </c>
      <c r="B8446" s="80" t="s">
        <v>12864</v>
      </c>
      <c r="C8446" s="18" t="s">
        <v>30</v>
      </c>
      <c r="D8446" s="19">
        <v>0</v>
      </c>
    </row>
    <row r="8447" spans="1:4" ht="26.25" x14ac:dyDescent="0.25">
      <c r="A8447" s="18">
        <v>105963</v>
      </c>
      <c r="B8447" s="80" t="s">
        <v>12865</v>
      </c>
      <c r="C8447" s="18" t="s">
        <v>30</v>
      </c>
      <c r="D8447" s="19">
        <v>0</v>
      </c>
    </row>
    <row r="8448" spans="1:4" ht="26.25" x14ac:dyDescent="0.25">
      <c r="A8448" s="18">
        <v>100622</v>
      </c>
      <c r="B8448" s="80" t="s">
        <v>12866</v>
      </c>
      <c r="C8448" s="18" t="s">
        <v>30</v>
      </c>
      <c r="D8448" s="19">
        <v>2819.62</v>
      </c>
    </row>
    <row r="8449" spans="1:4" x14ac:dyDescent="0.25">
      <c r="A8449" s="18">
        <v>105956</v>
      </c>
      <c r="B8449" s="80" t="s">
        <v>12867</v>
      </c>
      <c r="C8449" s="18" t="s">
        <v>30</v>
      </c>
      <c r="D8449" s="19">
        <v>0</v>
      </c>
    </row>
    <row r="8450" spans="1:4" x14ac:dyDescent="0.25">
      <c r="A8450" s="18">
        <v>105957</v>
      </c>
      <c r="B8450" s="80" t="s">
        <v>12868</v>
      </c>
      <c r="C8450" s="18" t="s">
        <v>30</v>
      </c>
      <c r="D8450" s="19">
        <v>0</v>
      </c>
    </row>
    <row r="8451" spans="1:4" x14ac:dyDescent="0.25">
      <c r="A8451" s="18">
        <v>105958</v>
      </c>
      <c r="B8451" s="80" t="s">
        <v>12869</v>
      </c>
      <c r="C8451" s="18" t="s">
        <v>30</v>
      </c>
      <c r="D8451" s="19">
        <v>2364.09</v>
      </c>
    </row>
    <row r="8452" spans="1:4" x14ac:dyDescent="0.25">
      <c r="A8452" s="18">
        <v>105959</v>
      </c>
      <c r="B8452" s="80" t="s">
        <v>12870</v>
      </c>
      <c r="C8452" s="18" t="s">
        <v>30</v>
      </c>
      <c r="D8452" s="19">
        <v>0</v>
      </c>
    </row>
    <row r="8453" spans="1:4" x14ac:dyDescent="0.25">
      <c r="A8453" s="18">
        <v>100620</v>
      </c>
      <c r="B8453" s="80" t="s">
        <v>12871</v>
      </c>
      <c r="C8453" s="18" t="s">
        <v>30</v>
      </c>
      <c r="D8453" s="19">
        <v>3080.39</v>
      </c>
    </row>
    <row r="8454" spans="1:4" ht="26.25" x14ac:dyDescent="0.25">
      <c r="A8454" s="18">
        <v>105951</v>
      </c>
      <c r="B8454" s="80" t="s">
        <v>12872</v>
      </c>
      <c r="C8454" s="18" t="s">
        <v>30</v>
      </c>
      <c r="D8454" s="19">
        <v>0</v>
      </c>
    </row>
    <row r="8455" spans="1:4" ht="26.25" x14ac:dyDescent="0.25">
      <c r="A8455" s="18">
        <v>105952</v>
      </c>
      <c r="B8455" s="80" t="s">
        <v>12873</v>
      </c>
      <c r="C8455" s="18" t="s">
        <v>30</v>
      </c>
      <c r="D8455" s="19">
        <v>0</v>
      </c>
    </row>
    <row r="8456" spans="1:4" ht="26.25" x14ac:dyDescent="0.25">
      <c r="A8456" s="18">
        <v>105953</v>
      </c>
      <c r="B8456" s="80" t="s">
        <v>12874</v>
      </c>
      <c r="C8456" s="18" t="s">
        <v>30</v>
      </c>
      <c r="D8456" s="19">
        <v>2186.5</v>
      </c>
    </row>
    <row r="8457" spans="1:4" ht="26.25" x14ac:dyDescent="0.25">
      <c r="A8457" s="18">
        <v>105954</v>
      </c>
      <c r="B8457" s="80" t="s">
        <v>12875</v>
      </c>
      <c r="C8457" s="18" t="s">
        <v>30</v>
      </c>
      <c r="D8457" s="19">
        <v>0</v>
      </c>
    </row>
    <row r="8458" spans="1:4" ht="26.25" x14ac:dyDescent="0.25">
      <c r="A8458" s="18">
        <v>105955</v>
      </c>
      <c r="B8458" s="80" t="s">
        <v>12876</v>
      </c>
      <c r="C8458" s="18" t="s">
        <v>30</v>
      </c>
      <c r="D8458" s="19">
        <v>2927.57</v>
      </c>
    </row>
    <row r="8459" spans="1:4" x14ac:dyDescent="0.25">
      <c r="A8459" s="18">
        <v>105946</v>
      </c>
      <c r="B8459" s="80" t="s">
        <v>12877</v>
      </c>
      <c r="C8459" s="18" t="s">
        <v>30</v>
      </c>
      <c r="D8459" s="19">
        <v>0</v>
      </c>
    </row>
    <row r="8460" spans="1:4" x14ac:dyDescent="0.25">
      <c r="A8460" s="18">
        <v>105947</v>
      </c>
      <c r="B8460" s="80" t="s">
        <v>12878</v>
      </c>
      <c r="C8460" s="18" t="s">
        <v>30</v>
      </c>
      <c r="D8460" s="19">
        <v>0</v>
      </c>
    </row>
    <row r="8461" spans="1:4" x14ac:dyDescent="0.25">
      <c r="A8461" s="18">
        <v>105948</v>
      </c>
      <c r="B8461" s="80" t="s">
        <v>12879</v>
      </c>
      <c r="C8461" s="18" t="s">
        <v>30</v>
      </c>
      <c r="D8461" s="19">
        <v>0</v>
      </c>
    </row>
    <row r="8462" spans="1:4" x14ac:dyDescent="0.25">
      <c r="A8462" s="18">
        <v>105949</v>
      </c>
      <c r="B8462" s="80" t="s">
        <v>12880</v>
      </c>
      <c r="C8462" s="18" t="s">
        <v>30</v>
      </c>
      <c r="D8462" s="19">
        <v>0</v>
      </c>
    </row>
    <row r="8463" spans="1:4" x14ac:dyDescent="0.25">
      <c r="A8463" s="18">
        <v>105950</v>
      </c>
      <c r="B8463" s="80" t="s">
        <v>12881</v>
      </c>
      <c r="C8463" s="18" t="s">
        <v>30</v>
      </c>
      <c r="D8463" s="19">
        <v>0</v>
      </c>
    </row>
    <row r="8464" spans="1:4" ht="26.25" x14ac:dyDescent="0.25">
      <c r="A8464" s="18">
        <v>100619</v>
      </c>
      <c r="B8464" s="80" t="s">
        <v>12882</v>
      </c>
      <c r="C8464" s="18" t="s">
        <v>30</v>
      </c>
      <c r="D8464" s="19">
        <v>659.49</v>
      </c>
    </row>
    <row r="8465" spans="1:4" ht="26.25" x14ac:dyDescent="0.25">
      <c r="A8465" s="18">
        <v>99283</v>
      </c>
      <c r="B8465" s="80" t="s">
        <v>6302</v>
      </c>
      <c r="C8465" s="18" t="s">
        <v>37</v>
      </c>
      <c r="D8465" s="19">
        <v>1216.04</v>
      </c>
    </row>
    <row r="8466" spans="1:4" ht="26.25" x14ac:dyDescent="0.25">
      <c r="A8466" s="18">
        <v>99293</v>
      </c>
      <c r="B8466" s="80" t="s">
        <v>6303</v>
      </c>
      <c r="C8466" s="18" t="s">
        <v>37</v>
      </c>
      <c r="D8466" s="19">
        <v>1468.33</v>
      </c>
    </row>
    <row r="8467" spans="1:4" ht="26.25" x14ac:dyDescent="0.25">
      <c r="A8467" s="18">
        <v>99243</v>
      </c>
      <c r="B8467" s="80" t="s">
        <v>6304</v>
      </c>
      <c r="C8467" s="18" t="s">
        <v>37</v>
      </c>
      <c r="D8467" s="19">
        <v>1720.55</v>
      </c>
    </row>
    <row r="8468" spans="1:4" ht="26.25" x14ac:dyDescent="0.25">
      <c r="A8468" s="18">
        <v>99249</v>
      </c>
      <c r="B8468" s="80" t="s">
        <v>6305</v>
      </c>
      <c r="C8468" s="18" t="s">
        <v>37</v>
      </c>
      <c r="D8468" s="19">
        <v>2099.02</v>
      </c>
    </row>
    <row r="8469" spans="1:4" ht="26.25" x14ac:dyDescent="0.25">
      <c r="A8469" s="18">
        <v>99278</v>
      </c>
      <c r="B8469" s="80" t="s">
        <v>6306</v>
      </c>
      <c r="C8469" s="18" t="s">
        <v>37</v>
      </c>
      <c r="D8469" s="19">
        <v>434.79</v>
      </c>
    </row>
    <row r="8470" spans="1:4" ht="26.25" x14ac:dyDescent="0.25">
      <c r="A8470" s="18">
        <v>99288</v>
      </c>
      <c r="B8470" s="80" t="s">
        <v>6307</v>
      </c>
      <c r="C8470" s="18" t="s">
        <v>37</v>
      </c>
      <c r="D8470" s="19">
        <v>574.30999999999995</v>
      </c>
    </row>
    <row r="8471" spans="1:4" ht="26.25" x14ac:dyDescent="0.25">
      <c r="A8471" s="18">
        <v>99240</v>
      </c>
      <c r="B8471" s="80" t="s">
        <v>6308</v>
      </c>
      <c r="C8471" s="18" t="s">
        <v>37</v>
      </c>
      <c r="D8471" s="19">
        <v>764.81</v>
      </c>
    </row>
    <row r="8472" spans="1:4" ht="26.25" x14ac:dyDescent="0.25">
      <c r="A8472" s="18">
        <v>99246</v>
      </c>
      <c r="B8472" s="80" t="s">
        <v>6309</v>
      </c>
      <c r="C8472" s="18" t="s">
        <v>37</v>
      </c>
      <c r="D8472" s="19">
        <v>1048.57</v>
      </c>
    </row>
    <row r="8473" spans="1:4" ht="26.25" x14ac:dyDescent="0.25">
      <c r="A8473" s="18">
        <v>97981</v>
      </c>
      <c r="B8473" s="80" t="s">
        <v>6310</v>
      </c>
      <c r="C8473" s="18" t="s">
        <v>37</v>
      </c>
      <c r="D8473" s="19">
        <v>1289.04</v>
      </c>
    </row>
    <row r="8474" spans="1:4" ht="26.25" x14ac:dyDescent="0.25">
      <c r="A8474" s="18">
        <v>97985</v>
      </c>
      <c r="B8474" s="80" t="s">
        <v>12883</v>
      </c>
      <c r="C8474" s="18" t="s">
        <v>37</v>
      </c>
      <c r="D8474" s="19">
        <v>1550.89</v>
      </c>
    </row>
    <row r="8475" spans="1:4" ht="26.25" x14ac:dyDescent="0.25">
      <c r="A8475" s="18">
        <v>97989</v>
      </c>
      <c r="B8475" s="80" t="s">
        <v>6311</v>
      </c>
      <c r="C8475" s="18" t="s">
        <v>37</v>
      </c>
      <c r="D8475" s="19">
        <v>1812.66</v>
      </c>
    </row>
    <row r="8476" spans="1:4" ht="26.25" x14ac:dyDescent="0.25">
      <c r="A8476" s="18">
        <v>97993</v>
      </c>
      <c r="B8476" s="80" t="s">
        <v>12884</v>
      </c>
      <c r="C8476" s="18" t="s">
        <v>37</v>
      </c>
      <c r="D8476" s="19">
        <v>2205.4699999999998</v>
      </c>
    </row>
    <row r="8477" spans="1:4" ht="26.25" x14ac:dyDescent="0.25">
      <c r="A8477" s="18">
        <v>98409</v>
      </c>
      <c r="B8477" s="80" t="s">
        <v>6312</v>
      </c>
      <c r="C8477" s="18" t="s">
        <v>37</v>
      </c>
      <c r="D8477" s="19">
        <v>436.86</v>
      </c>
    </row>
    <row r="8478" spans="1:4" ht="26.25" x14ac:dyDescent="0.25">
      <c r="A8478" s="18">
        <v>97983</v>
      </c>
      <c r="B8478" s="80" t="s">
        <v>6313</v>
      </c>
      <c r="C8478" s="18" t="s">
        <v>37</v>
      </c>
      <c r="D8478" s="19">
        <v>577.03</v>
      </c>
    </row>
    <row r="8479" spans="1:4" ht="26.25" x14ac:dyDescent="0.25">
      <c r="A8479" s="18">
        <v>97987</v>
      </c>
      <c r="B8479" s="80" t="s">
        <v>6314</v>
      </c>
      <c r="C8479" s="18" t="s">
        <v>37</v>
      </c>
      <c r="D8479" s="19">
        <v>768.22</v>
      </c>
    </row>
    <row r="8480" spans="1:4" ht="26.25" x14ac:dyDescent="0.25">
      <c r="A8480" s="18">
        <v>97991</v>
      </c>
      <c r="B8480" s="80" t="s">
        <v>12885</v>
      </c>
      <c r="C8480" s="18" t="s">
        <v>37</v>
      </c>
      <c r="D8480" s="19">
        <v>1053.22</v>
      </c>
    </row>
    <row r="8481" spans="1:4" ht="26.25" x14ac:dyDescent="0.25">
      <c r="A8481" s="18">
        <v>99241</v>
      </c>
      <c r="B8481" s="80" t="s">
        <v>6315</v>
      </c>
      <c r="C8481" s="18" t="s">
        <v>37</v>
      </c>
      <c r="D8481" s="19">
        <v>2068.41</v>
      </c>
    </row>
    <row r="8482" spans="1:4" ht="26.25" x14ac:dyDescent="0.25">
      <c r="A8482" s="18">
        <v>99247</v>
      </c>
      <c r="B8482" s="80" t="s">
        <v>6316</v>
      </c>
      <c r="C8482" s="18" t="s">
        <v>37</v>
      </c>
      <c r="D8482" s="19">
        <v>2359.27</v>
      </c>
    </row>
    <row r="8483" spans="1:4" ht="26.25" x14ac:dyDescent="0.25">
      <c r="A8483" s="18">
        <v>99263</v>
      </c>
      <c r="B8483" s="80" t="s">
        <v>6317</v>
      </c>
      <c r="C8483" s="18" t="s">
        <v>37</v>
      </c>
      <c r="D8483" s="19">
        <v>2650.2</v>
      </c>
    </row>
    <row r="8484" spans="1:4" ht="26.25" x14ac:dyDescent="0.25">
      <c r="A8484" s="18">
        <v>99276</v>
      </c>
      <c r="B8484" s="80" t="s">
        <v>6318</v>
      </c>
      <c r="C8484" s="18" t="s">
        <v>37</v>
      </c>
      <c r="D8484" s="19">
        <v>2941.11</v>
      </c>
    </row>
    <row r="8485" spans="1:4" ht="26.25" x14ac:dyDescent="0.25">
      <c r="A8485" s="18">
        <v>99291</v>
      </c>
      <c r="B8485" s="80" t="s">
        <v>6319</v>
      </c>
      <c r="C8485" s="18" t="s">
        <v>37</v>
      </c>
      <c r="D8485" s="19">
        <v>3231.96</v>
      </c>
    </row>
    <row r="8486" spans="1:4" ht="26.25" x14ac:dyDescent="0.25">
      <c r="A8486" s="18">
        <v>99297</v>
      </c>
      <c r="B8486" s="80" t="s">
        <v>6320</v>
      </c>
      <c r="C8486" s="18" t="s">
        <v>37</v>
      </c>
      <c r="D8486" s="19">
        <v>3546.16</v>
      </c>
    </row>
    <row r="8487" spans="1:4" ht="26.25" x14ac:dyDescent="0.25">
      <c r="A8487" s="18">
        <v>99254</v>
      </c>
      <c r="B8487" s="80" t="s">
        <v>6321</v>
      </c>
      <c r="C8487" s="18" t="s">
        <v>37</v>
      </c>
      <c r="D8487" s="19">
        <v>1486.64</v>
      </c>
    </row>
    <row r="8488" spans="1:4" ht="26.25" x14ac:dyDescent="0.25">
      <c r="A8488" s="18">
        <v>99261</v>
      </c>
      <c r="B8488" s="80" t="s">
        <v>6322</v>
      </c>
      <c r="C8488" s="18" t="s">
        <v>37</v>
      </c>
      <c r="D8488" s="19">
        <v>1777.48</v>
      </c>
    </row>
    <row r="8489" spans="1:4" ht="26.25" x14ac:dyDescent="0.25">
      <c r="A8489" s="18">
        <v>99266</v>
      </c>
      <c r="B8489" s="80" t="s">
        <v>6323</v>
      </c>
      <c r="C8489" s="18" t="s">
        <v>37</v>
      </c>
      <c r="D8489" s="19">
        <v>2068.41</v>
      </c>
    </row>
    <row r="8490" spans="1:4" ht="26.25" x14ac:dyDescent="0.25">
      <c r="A8490" s="18">
        <v>99269</v>
      </c>
      <c r="B8490" s="80" t="s">
        <v>6324</v>
      </c>
      <c r="C8490" s="18" t="s">
        <v>37</v>
      </c>
      <c r="D8490" s="19">
        <v>2359.27</v>
      </c>
    </row>
    <row r="8491" spans="1:4" ht="26.25" x14ac:dyDescent="0.25">
      <c r="A8491" s="18">
        <v>99277</v>
      </c>
      <c r="B8491" s="80" t="s">
        <v>6325</v>
      </c>
      <c r="C8491" s="18" t="s">
        <v>37</v>
      </c>
      <c r="D8491" s="19">
        <v>2650.2</v>
      </c>
    </row>
    <row r="8492" spans="1:4" ht="26.25" x14ac:dyDescent="0.25">
      <c r="A8492" s="18">
        <v>99281</v>
      </c>
      <c r="B8492" s="80" t="s">
        <v>6326</v>
      </c>
      <c r="C8492" s="18" t="s">
        <v>37</v>
      </c>
      <c r="D8492" s="19">
        <v>2941.11</v>
      </c>
    </row>
    <row r="8493" spans="1:4" ht="26.25" x14ac:dyDescent="0.25">
      <c r="A8493" s="18">
        <v>99289</v>
      </c>
      <c r="B8493" s="80" t="s">
        <v>6327</v>
      </c>
      <c r="C8493" s="18" t="s">
        <v>37</v>
      </c>
      <c r="D8493" s="19">
        <v>3231.96</v>
      </c>
    </row>
    <row r="8494" spans="1:4" ht="26.25" x14ac:dyDescent="0.25">
      <c r="A8494" s="18">
        <v>99282</v>
      </c>
      <c r="B8494" s="80" t="s">
        <v>6328</v>
      </c>
      <c r="C8494" s="18" t="s">
        <v>37</v>
      </c>
      <c r="D8494" s="19">
        <v>3260.18</v>
      </c>
    </row>
    <row r="8495" spans="1:4" ht="26.25" x14ac:dyDescent="0.25">
      <c r="A8495" s="18">
        <v>99296</v>
      </c>
      <c r="B8495" s="80" t="s">
        <v>6329</v>
      </c>
      <c r="C8495" s="18" t="s">
        <v>37</v>
      </c>
      <c r="D8495" s="19">
        <v>3551.04</v>
      </c>
    </row>
    <row r="8496" spans="1:4" ht="26.25" x14ac:dyDescent="0.25">
      <c r="A8496" s="18">
        <v>99299</v>
      </c>
      <c r="B8496" s="80" t="s">
        <v>6330</v>
      </c>
      <c r="C8496" s="18" t="s">
        <v>37</v>
      </c>
      <c r="D8496" s="19">
        <v>3841.85</v>
      </c>
    </row>
    <row r="8497" spans="1:4" ht="26.25" x14ac:dyDescent="0.25">
      <c r="A8497" s="18">
        <v>99302</v>
      </c>
      <c r="B8497" s="80" t="s">
        <v>6331</v>
      </c>
      <c r="C8497" s="18" t="s">
        <v>37</v>
      </c>
      <c r="D8497" s="19">
        <v>4137.5600000000004</v>
      </c>
    </row>
    <row r="8498" spans="1:4" ht="26.25" x14ac:dyDescent="0.25">
      <c r="A8498" s="18">
        <v>99307</v>
      </c>
      <c r="B8498" s="80" t="s">
        <v>6332</v>
      </c>
      <c r="C8498" s="18" t="s">
        <v>37</v>
      </c>
      <c r="D8498" s="19">
        <v>2673.55</v>
      </c>
    </row>
    <row r="8499" spans="1:4" ht="26.25" x14ac:dyDescent="0.25">
      <c r="A8499" s="18">
        <v>99317</v>
      </c>
      <c r="B8499" s="80" t="s">
        <v>6333</v>
      </c>
      <c r="C8499" s="18" t="s">
        <v>37</v>
      </c>
      <c r="D8499" s="19">
        <v>2964.4</v>
      </c>
    </row>
    <row r="8500" spans="1:4" ht="26.25" x14ac:dyDescent="0.25">
      <c r="A8500" s="18">
        <v>99321</v>
      </c>
      <c r="B8500" s="80" t="s">
        <v>6334</v>
      </c>
      <c r="C8500" s="18" t="s">
        <v>37</v>
      </c>
      <c r="D8500" s="19">
        <v>3255.32</v>
      </c>
    </row>
    <row r="8501" spans="1:4" ht="26.25" x14ac:dyDescent="0.25">
      <c r="A8501" s="18">
        <v>99323</v>
      </c>
      <c r="B8501" s="80" t="s">
        <v>6335</v>
      </c>
      <c r="C8501" s="18" t="s">
        <v>37</v>
      </c>
      <c r="D8501" s="19">
        <v>3546.16</v>
      </c>
    </row>
    <row r="8502" spans="1:4" ht="26.25" x14ac:dyDescent="0.25">
      <c r="A8502" s="18">
        <v>99325</v>
      </c>
      <c r="B8502" s="80" t="s">
        <v>6336</v>
      </c>
      <c r="C8502" s="18" t="s">
        <v>37</v>
      </c>
      <c r="D8502" s="19">
        <v>3841.85</v>
      </c>
    </row>
    <row r="8503" spans="1:4" ht="26.25" x14ac:dyDescent="0.25">
      <c r="A8503" s="18">
        <v>99311</v>
      </c>
      <c r="B8503" s="80" t="s">
        <v>6337</v>
      </c>
      <c r="C8503" s="18" t="s">
        <v>37</v>
      </c>
      <c r="D8503" s="19">
        <v>4433.3500000000004</v>
      </c>
    </row>
    <row r="8504" spans="1:4" ht="26.25" x14ac:dyDescent="0.25">
      <c r="A8504" s="18">
        <v>99314</v>
      </c>
      <c r="B8504" s="80" t="s">
        <v>6338</v>
      </c>
      <c r="C8504" s="18" t="s">
        <v>37</v>
      </c>
      <c r="D8504" s="19">
        <v>4729.0600000000004</v>
      </c>
    </row>
    <row r="8505" spans="1:4" ht="26.25" x14ac:dyDescent="0.25">
      <c r="A8505" s="18">
        <v>99304</v>
      </c>
      <c r="B8505" s="80" t="s">
        <v>6339</v>
      </c>
      <c r="C8505" s="18" t="s">
        <v>37</v>
      </c>
      <c r="D8505" s="19">
        <v>3846.72</v>
      </c>
    </row>
    <row r="8506" spans="1:4" ht="26.25" x14ac:dyDescent="0.25">
      <c r="A8506" s="18">
        <v>99306</v>
      </c>
      <c r="B8506" s="80" t="s">
        <v>6340</v>
      </c>
      <c r="C8506" s="18" t="s">
        <v>37</v>
      </c>
      <c r="D8506" s="19">
        <v>4137.5600000000004</v>
      </c>
    </row>
    <row r="8507" spans="1:4" ht="26.25" x14ac:dyDescent="0.25">
      <c r="A8507" s="18">
        <v>99309</v>
      </c>
      <c r="B8507" s="80" t="s">
        <v>6341</v>
      </c>
      <c r="C8507" s="18" t="s">
        <v>37</v>
      </c>
      <c r="D8507" s="19">
        <v>4433.3500000000004</v>
      </c>
    </row>
    <row r="8508" spans="1:4" ht="26.25" x14ac:dyDescent="0.25">
      <c r="A8508" s="18">
        <v>99327</v>
      </c>
      <c r="B8508" s="80" t="s">
        <v>6342</v>
      </c>
      <c r="C8508" s="18" t="s">
        <v>37</v>
      </c>
      <c r="D8508" s="19">
        <v>4977.2299999999996</v>
      </c>
    </row>
    <row r="8509" spans="1:4" ht="26.25" x14ac:dyDescent="0.25">
      <c r="A8509" s="18">
        <v>98009</v>
      </c>
      <c r="B8509" s="80" t="s">
        <v>6343</v>
      </c>
      <c r="C8509" s="18" t="s">
        <v>37</v>
      </c>
      <c r="D8509" s="19">
        <v>2139.94</v>
      </c>
    </row>
    <row r="8510" spans="1:4" ht="26.25" x14ac:dyDescent="0.25">
      <c r="A8510" s="18">
        <v>98011</v>
      </c>
      <c r="B8510" s="80" t="s">
        <v>6344</v>
      </c>
      <c r="C8510" s="18" t="s">
        <v>37</v>
      </c>
      <c r="D8510" s="19">
        <v>2441.3000000000002</v>
      </c>
    </row>
    <row r="8511" spans="1:4" ht="26.25" x14ac:dyDescent="0.25">
      <c r="A8511" s="18">
        <v>98013</v>
      </c>
      <c r="B8511" s="80" t="s">
        <v>6345</v>
      </c>
      <c r="C8511" s="18" t="s">
        <v>37</v>
      </c>
      <c r="D8511" s="19">
        <v>2742.76</v>
      </c>
    </row>
    <row r="8512" spans="1:4" ht="26.25" x14ac:dyDescent="0.25">
      <c r="A8512" s="18">
        <v>98015</v>
      </c>
      <c r="B8512" s="80" t="s">
        <v>6346</v>
      </c>
      <c r="C8512" s="18" t="s">
        <v>37</v>
      </c>
      <c r="D8512" s="19">
        <v>3044.19</v>
      </c>
    </row>
    <row r="8513" spans="1:4" ht="26.25" x14ac:dyDescent="0.25">
      <c r="A8513" s="18">
        <v>98017</v>
      </c>
      <c r="B8513" s="80" t="s">
        <v>6347</v>
      </c>
      <c r="C8513" s="18" t="s">
        <v>37</v>
      </c>
      <c r="D8513" s="19">
        <v>3345.55</v>
      </c>
    </row>
    <row r="8514" spans="1:4" ht="26.25" x14ac:dyDescent="0.25">
      <c r="A8514" s="18">
        <v>98019</v>
      </c>
      <c r="B8514" s="80" t="s">
        <v>6348</v>
      </c>
      <c r="C8514" s="18" t="s">
        <v>37</v>
      </c>
      <c r="D8514" s="19">
        <v>3673.43</v>
      </c>
    </row>
    <row r="8515" spans="1:4" ht="26.25" x14ac:dyDescent="0.25">
      <c r="A8515" s="18">
        <v>97995</v>
      </c>
      <c r="B8515" s="80" t="s">
        <v>6349</v>
      </c>
      <c r="C8515" s="18" t="s">
        <v>37</v>
      </c>
      <c r="D8515" s="19">
        <v>1537.13</v>
      </c>
    </row>
    <row r="8516" spans="1:4" ht="26.25" x14ac:dyDescent="0.25">
      <c r="A8516" s="18">
        <v>97997</v>
      </c>
      <c r="B8516" s="80" t="s">
        <v>6350</v>
      </c>
      <c r="C8516" s="18" t="s">
        <v>37</v>
      </c>
      <c r="D8516" s="19">
        <v>1838.48</v>
      </c>
    </row>
    <row r="8517" spans="1:4" ht="26.25" x14ac:dyDescent="0.25">
      <c r="A8517" s="18">
        <v>97999</v>
      </c>
      <c r="B8517" s="80" t="s">
        <v>6351</v>
      </c>
      <c r="C8517" s="18" t="s">
        <v>37</v>
      </c>
      <c r="D8517" s="19">
        <v>2139.94</v>
      </c>
    </row>
    <row r="8518" spans="1:4" ht="26.25" x14ac:dyDescent="0.25">
      <c r="A8518" s="18">
        <v>98001</v>
      </c>
      <c r="B8518" s="80" t="s">
        <v>6352</v>
      </c>
      <c r="C8518" s="18" t="s">
        <v>37</v>
      </c>
      <c r="D8518" s="19">
        <v>2441.3000000000002</v>
      </c>
    </row>
    <row r="8519" spans="1:4" ht="26.25" x14ac:dyDescent="0.25">
      <c r="A8519" s="18">
        <v>98003</v>
      </c>
      <c r="B8519" s="80" t="s">
        <v>6353</v>
      </c>
      <c r="C8519" s="18" t="s">
        <v>37</v>
      </c>
      <c r="D8519" s="19">
        <v>2742.76</v>
      </c>
    </row>
    <row r="8520" spans="1:4" ht="26.25" x14ac:dyDescent="0.25">
      <c r="A8520" s="18">
        <v>98005</v>
      </c>
      <c r="B8520" s="80" t="s">
        <v>6354</v>
      </c>
      <c r="C8520" s="18" t="s">
        <v>37</v>
      </c>
      <c r="D8520" s="19">
        <v>3044.19</v>
      </c>
    </row>
    <row r="8521" spans="1:4" ht="26.25" x14ac:dyDescent="0.25">
      <c r="A8521" s="18">
        <v>98007</v>
      </c>
      <c r="B8521" s="80" t="s">
        <v>6355</v>
      </c>
      <c r="C8521" s="18" t="s">
        <v>37</v>
      </c>
      <c r="D8521" s="19">
        <v>3345.55</v>
      </c>
    </row>
    <row r="8522" spans="1:4" ht="26.25" x14ac:dyDescent="0.25">
      <c r="A8522" s="18">
        <v>98031</v>
      </c>
      <c r="B8522" s="80" t="s">
        <v>6356</v>
      </c>
      <c r="C8522" s="18" t="s">
        <v>37</v>
      </c>
      <c r="D8522" s="19">
        <v>3377.6</v>
      </c>
    </row>
    <row r="8523" spans="1:4" ht="26.25" x14ac:dyDescent="0.25">
      <c r="A8523" s="18">
        <v>98033</v>
      </c>
      <c r="B8523" s="80" t="s">
        <v>6357</v>
      </c>
      <c r="C8523" s="18" t="s">
        <v>37</v>
      </c>
      <c r="D8523" s="19">
        <v>3678.96</v>
      </c>
    </row>
    <row r="8524" spans="1:4" ht="26.25" x14ac:dyDescent="0.25">
      <c r="A8524" s="18">
        <v>98035</v>
      </c>
      <c r="B8524" s="80" t="s">
        <v>6358</v>
      </c>
      <c r="C8524" s="18" t="s">
        <v>37</v>
      </c>
      <c r="D8524" s="19">
        <v>3980.3</v>
      </c>
    </row>
    <row r="8525" spans="1:4" ht="26.25" x14ac:dyDescent="0.25">
      <c r="A8525" s="18">
        <v>98037</v>
      </c>
      <c r="B8525" s="80" t="s">
        <v>6359</v>
      </c>
      <c r="C8525" s="18" t="s">
        <v>37</v>
      </c>
      <c r="D8525" s="19">
        <v>4287.18</v>
      </c>
    </row>
    <row r="8526" spans="1:4" ht="26.25" x14ac:dyDescent="0.25">
      <c r="A8526" s="18">
        <v>98021</v>
      </c>
      <c r="B8526" s="80" t="s">
        <v>6360</v>
      </c>
      <c r="C8526" s="18" t="s">
        <v>37</v>
      </c>
      <c r="D8526" s="19">
        <v>2769.27</v>
      </c>
    </row>
    <row r="8527" spans="1:4" ht="26.25" x14ac:dyDescent="0.25">
      <c r="A8527" s="18">
        <v>98023</v>
      </c>
      <c r="B8527" s="80" t="s">
        <v>6361</v>
      </c>
      <c r="C8527" s="18" t="s">
        <v>37</v>
      </c>
      <c r="D8527" s="19">
        <v>3070.63</v>
      </c>
    </row>
    <row r="8528" spans="1:4" ht="26.25" x14ac:dyDescent="0.25">
      <c r="A8528" s="18">
        <v>98025</v>
      </c>
      <c r="B8528" s="80" t="s">
        <v>6362</v>
      </c>
      <c r="C8528" s="18" t="s">
        <v>37</v>
      </c>
      <c r="D8528" s="19">
        <v>3372.07</v>
      </c>
    </row>
    <row r="8529" spans="1:4" ht="26.25" x14ac:dyDescent="0.25">
      <c r="A8529" s="18">
        <v>98027</v>
      </c>
      <c r="B8529" s="80" t="s">
        <v>6363</v>
      </c>
      <c r="C8529" s="18" t="s">
        <v>37</v>
      </c>
      <c r="D8529" s="19">
        <v>3673.43</v>
      </c>
    </row>
    <row r="8530" spans="1:4" ht="26.25" x14ac:dyDescent="0.25">
      <c r="A8530" s="18">
        <v>98029</v>
      </c>
      <c r="B8530" s="80" t="s">
        <v>6364</v>
      </c>
      <c r="C8530" s="18" t="s">
        <v>37</v>
      </c>
      <c r="D8530" s="19">
        <v>3980.3</v>
      </c>
    </row>
    <row r="8531" spans="1:4" ht="26.25" x14ac:dyDescent="0.25">
      <c r="A8531" s="18">
        <v>98045</v>
      </c>
      <c r="B8531" s="80" t="s">
        <v>6365</v>
      </c>
      <c r="C8531" s="18" t="s">
        <v>37</v>
      </c>
      <c r="D8531" s="19">
        <v>4594.16</v>
      </c>
    </row>
    <row r="8532" spans="1:4" ht="26.25" x14ac:dyDescent="0.25">
      <c r="A8532" s="18">
        <v>98047</v>
      </c>
      <c r="B8532" s="80" t="s">
        <v>6366</v>
      </c>
      <c r="C8532" s="18" t="s">
        <v>37</v>
      </c>
      <c r="D8532" s="19">
        <v>4901.03</v>
      </c>
    </row>
    <row r="8533" spans="1:4" ht="26.25" x14ac:dyDescent="0.25">
      <c r="A8533" s="18">
        <v>98039</v>
      </c>
      <c r="B8533" s="80" t="s">
        <v>6367</v>
      </c>
      <c r="C8533" s="18" t="s">
        <v>37</v>
      </c>
      <c r="D8533" s="19">
        <v>3985.83</v>
      </c>
    </row>
    <row r="8534" spans="1:4" ht="26.25" x14ac:dyDescent="0.25">
      <c r="A8534" s="18">
        <v>98041</v>
      </c>
      <c r="B8534" s="80" t="s">
        <v>6368</v>
      </c>
      <c r="C8534" s="18" t="s">
        <v>37</v>
      </c>
      <c r="D8534" s="19">
        <v>4287.18</v>
      </c>
    </row>
    <row r="8535" spans="1:4" ht="26.25" x14ac:dyDescent="0.25">
      <c r="A8535" s="18">
        <v>98043</v>
      </c>
      <c r="B8535" s="80" t="s">
        <v>6369</v>
      </c>
      <c r="C8535" s="18" t="s">
        <v>37</v>
      </c>
      <c r="D8535" s="19">
        <v>4594.16</v>
      </c>
    </row>
    <row r="8536" spans="1:4" ht="26.25" x14ac:dyDescent="0.25">
      <c r="A8536" s="18">
        <v>98049</v>
      </c>
      <c r="B8536" s="80" t="s">
        <v>6370</v>
      </c>
      <c r="C8536" s="18" t="s">
        <v>37</v>
      </c>
      <c r="D8536" s="19">
        <v>5153.9399999999996</v>
      </c>
    </row>
    <row r="8537" spans="1:4" ht="26.25" x14ac:dyDescent="0.25">
      <c r="A8537" s="18">
        <v>101809</v>
      </c>
      <c r="B8537" s="80" t="s">
        <v>6371</v>
      </c>
      <c r="C8537" s="18" t="s">
        <v>30</v>
      </c>
      <c r="D8537" s="19">
        <v>3050.95</v>
      </c>
    </row>
    <row r="8538" spans="1:4" ht="26.25" x14ac:dyDescent="0.25">
      <c r="A8538" s="18">
        <v>99280</v>
      </c>
      <c r="B8538" s="80" t="s">
        <v>6372</v>
      </c>
      <c r="C8538" s="18" t="s">
        <v>30</v>
      </c>
      <c r="D8538" s="19">
        <v>2153.83</v>
      </c>
    </row>
    <row r="8539" spans="1:4" ht="26.25" x14ac:dyDescent="0.25">
      <c r="A8539" s="18">
        <v>99292</v>
      </c>
      <c r="B8539" s="80" t="s">
        <v>6373</v>
      </c>
      <c r="C8539" s="18" t="s">
        <v>30</v>
      </c>
      <c r="D8539" s="19">
        <v>2660.19</v>
      </c>
    </row>
    <row r="8540" spans="1:4" ht="26.25" x14ac:dyDescent="0.25">
      <c r="A8540" s="18">
        <v>99242</v>
      </c>
      <c r="B8540" s="80" t="s">
        <v>6374</v>
      </c>
      <c r="C8540" s="18" t="s">
        <v>30</v>
      </c>
      <c r="D8540" s="19">
        <v>3167.67</v>
      </c>
    </row>
    <row r="8541" spans="1:4" ht="26.25" x14ac:dyDescent="0.25">
      <c r="A8541" s="18">
        <v>99248</v>
      </c>
      <c r="B8541" s="80" t="s">
        <v>6375</v>
      </c>
      <c r="C8541" s="18" t="s">
        <v>30</v>
      </c>
      <c r="D8541" s="19">
        <v>4062.18</v>
      </c>
    </row>
    <row r="8542" spans="1:4" ht="26.25" x14ac:dyDescent="0.25">
      <c r="A8542" s="18">
        <v>99275</v>
      </c>
      <c r="B8542" s="80" t="s">
        <v>6376</v>
      </c>
      <c r="C8542" s="18" t="s">
        <v>30</v>
      </c>
      <c r="D8542" s="19">
        <v>1049.52</v>
      </c>
    </row>
    <row r="8543" spans="1:4" ht="26.25" x14ac:dyDescent="0.25">
      <c r="A8543" s="18">
        <v>99285</v>
      </c>
      <c r="B8543" s="80" t="s">
        <v>6377</v>
      </c>
      <c r="C8543" s="18" t="s">
        <v>30</v>
      </c>
      <c r="D8543" s="19">
        <v>1431.38</v>
      </c>
    </row>
    <row r="8544" spans="1:4" ht="26.25" x14ac:dyDescent="0.25">
      <c r="A8544" s="18">
        <v>102457</v>
      </c>
      <c r="B8544" s="80" t="s">
        <v>6378</v>
      </c>
      <c r="C8544" s="18" t="s">
        <v>30</v>
      </c>
      <c r="D8544" s="19">
        <v>1801.84</v>
      </c>
    </row>
    <row r="8545" spans="1:4" ht="26.25" x14ac:dyDescent="0.25">
      <c r="A8545" s="18">
        <v>102142</v>
      </c>
      <c r="B8545" s="80" t="s">
        <v>6379</v>
      </c>
      <c r="C8545" s="18" t="s">
        <v>30</v>
      </c>
      <c r="D8545" s="19">
        <v>2850.45</v>
      </c>
    </row>
    <row r="8546" spans="1:4" ht="26.25" x14ac:dyDescent="0.25">
      <c r="A8546" s="18">
        <v>97980</v>
      </c>
      <c r="B8546" s="80" t="s">
        <v>12886</v>
      </c>
      <c r="C8546" s="18" t="s">
        <v>30</v>
      </c>
      <c r="D8546" s="19">
        <v>2230.5300000000002</v>
      </c>
    </row>
    <row r="8547" spans="1:4" ht="26.25" x14ac:dyDescent="0.25">
      <c r="A8547" s="18">
        <v>98405</v>
      </c>
      <c r="B8547" s="80" t="s">
        <v>12887</v>
      </c>
      <c r="C8547" s="18" t="s">
        <v>30</v>
      </c>
      <c r="D8547" s="19">
        <v>2747.64</v>
      </c>
    </row>
    <row r="8548" spans="1:4" ht="26.25" x14ac:dyDescent="0.25">
      <c r="A8548" s="18">
        <v>97988</v>
      </c>
      <c r="B8548" s="80" t="s">
        <v>12888</v>
      </c>
      <c r="C8548" s="18" t="s">
        <v>30</v>
      </c>
      <c r="D8548" s="19">
        <v>3264.92</v>
      </c>
    </row>
    <row r="8549" spans="1:4" ht="26.25" x14ac:dyDescent="0.25">
      <c r="A8549" s="18">
        <v>97992</v>
      </c>
      <c r="B8549" s="80" t="s">
        <v>6380</v>
      </c>
      <c r="C8549" s="18" t="s">
        <v>30</v>
      </c>
      <c r="D8549" s="19">
        <v>4179.55</v>
      </c>
    </row>
    <row r="8550" spans="1:4" ht="26.25" x14ac:dyDescent="0.25">
      <c r="A8550" s="18">
        <v>97978</v>
      </c>
      <c r="B8550" s="80" t="s">
        <v>6381</v>
      </c>
      <c r="C8550" s="18" t="s">
        <v>30</v>
      </c>
      <c r="D8550" s="19">
        <v>1058.06</v>
      </c>
    </row>
    <row r="8551" spans="1:4" ht="26.25" x14ac:dyDescent="0.25">
      <c r="A8551" s="18">
        <v>98410</v>
      </c>
      <c r="B8551" s="80" t="s">
        <v>6382</v>
      </c>
      <c r="C8551" s="18" t="s">
        <v>30</v>
      </c>
      <c r="D8551" s="19">
        <v>1360.29</v>
      </c>
    </row>
    <row r="8552" spans="1:4" ht="26.25" x14ac:dyDescent="0.25">
      <c r="A8552" s="18">
        <v>102139</v>
      </c>
      <c r="B8552" s="80" t="s">
        <v>12889</v>
      </c>
      <c r="C8552" s="18" t="s">
        <v>30</v>
      </c>
      <c r="D8552" s="19">
        <v>1871.61</v>
      </c>
    </row>
    <row r="8553" spans="1:4" ht="26.25" x14ac:dyDescent="0.25">
      <c r="A8553" s="18">
        <v>102141</v>
      </c>
      <c r="B8553" s="80" t="s">
        <v>12890</v>
      </c>
      <c r="C8553" s="18" t="s">
        <v>30</v>
      </c>
      <c r="D8553" s="19">
        <v>2889.03</v>
      </c>
    </row>
    <row r="8554" spans="1:4" ht="26.25" x14ac:dyDescent="0.25">
      <c r="A8554" s="18">
        <v>99290</v>
      </c>
      <c r="B8554" s="80" t="s">
        <v>6383</v>
      </c>
      <c r="C8554" s="18" t="s">
        <v>30</v>
      </c>
      <c r="D8554" s="19">
        <v>4482.96</v>
      </c>
    </row>
    <row r="8555" spans="1:4" ht="26.25" x14ac:dyDescent="0.25">
      <c r="A8555" s="18">
        <v>99244</v>
      </c>
      <c r="B8555" s="80" t="s">
        <v>6384</v>
      </c>
      <c r="C8555" s="18" t="s">
        <v>30</v>
      </c>
      <c r="D8555" s="19">
        <v>5473.92</v>
      </c>
    </row>
    <row r="8556" spans="1:4" ht="26.25" x14ac:dyDescent="0.25">
      <c r="A8556" s="18">
        <v>99256</v>
      </c>
      <c r="B8556" s="80" t="s">
        <v>6385</v>
      </c>
      <c r="C8556" s="18" t="s">
        <v>30</v>
      </c>
      <c r="D8556" s="19">
        <v>6436.99</v>
      </c>
    </row>
    <row r="8557" spans="1:4" ht="26.25" x14ac:dyDescent="0.25">
      <c r="A8557" s="18">
        <v>99271</v>
      </c>
      <c r="B8557" s="80" t="s">
        <v>6386</v>
      </c>
      <c r="C8557" s="18" t="s">
        <v>30</v>
      </c>
      <c r="D8557" s="19">
        <v>7399.91</v>
      </c>
    </row>
    <row r="8558" spans="1:4" ht="26.25" x14ac:dyDescent="0.25">
      <c r="A8558" s="18">
        <v>99284</v>
      </c>
      <c r="B8558" s="80" t="s">
        <v>6387</v>
      </c>
      <c r="C8558" s="18" t="s">
        <v>30</v>
      </c>
      <c r="D8558" s="19">
        <v>8363.0499999999993</v>
      </c>
    </row>
    <row r="8559" spans="1:4" ht="26.25" x14ac:dyDescent="0.25">
      <c r="A8559" s="18">
        <v>99294</v>
      </c>
      <c r="B8559" s="80" t="s">
        <v>6388</v>
      </c>
      <c r="C8559" s="18" t="s">
        <v>30</v>
      </c>
      <c r="D8559" s="19">
        <v>9326.0300000000007</v>
      </c>
    </row>
    <row r="8560" spans="1:4" ht="26.25" x14ac:dyDescent="0.25">
      <c r="A8560" s="18">
        <v>99252</v>
      </c>
      <c r="B8560" s="80" t="s">
        <v>6389</v>
      </c>
      <c r="C8560" s="18" t="s">
        <v>30</v>
      </c>
      <c r="D8560" s="19">
        <v>2855.58</v>
      </c>
    </row>
    <row r="8561" spans="1:4" ht="26.25" x14ac:dyDescent="0.25">
      <c r="A8561" s="18">
        <v>99259</v>
      </c>
      <c r="B8561" s="80" t="s">
        <v>6390</v>
      </c>
      <c r="C8561" s="18" t="s">
        <v>30</v>
      </c>
      <c r="D8561" s="19">
        <v>3615.62</v>
      </c>
    </row>
    <row r="8562" spans="1:4" ht="26.25" x14ac:dyDescent="0.25">
      <c r="A8562" s="18">
        <v>99265</v>
      </c>
      <c r="B8562" s="80" t="s">
        <v>6391</v>
      </c>
      <c r="C8562" s="18" t="s">
        <v>30</v>
      </c>
      <c r="D8562" s="19">
        <v>4375.67</v>
      </c>
    </row>
    <row r="8563" spans="1:4" ht="26.25" x14ac:dyDescent="0.25">
      <c r="A8563" s="18">
        <v>99267</v>
      </c>
      <c r="B8563" s="80" t="s">
        <v>6392</v>
      </c>
      <c r="C8563" s="18" t="s">
        <v>30</v>
      </c>
      <c r="D8563" s="19">
        <v>5135.7299999999996</v>
      </c>
    </row>
    <row r="8564" spans="1:4" ht="26.25" x14ac:dyDescent="0.25">
      <c r="A8564" s="18">
        <v>99274</v>
      </c>
      <c r="B8564" s="80" t="s">
        <v>6393</v>
      </c>
      <c r="C8564" s="18" t="s">
        <v>30</v>
      </c>
      <c r="D8564" s="19">
        <v>5931.04</v>
      </c>
    </row>
    <row r="8565" spans="1:4" ht="26.25" x14ac:dyDescent="0.25">
      <c r="A8565" s="18">
        <v>99279</v>
      </c>
      <c r="B8565" s="80" t="s">
        <v>6394</v>
      </c>
      <c r="C8565" s="18" t="s">
        <v>30</v>
      </c>
      <c r="D8565" s="19">
        <v>6695.47</v>
      </c>
    </row>
    <row r="8566" spans="1:4" ht="26.25" x14ac:dyDescent="0.25">
      <c r="A8566" s="18">
        <v>99286</v>
      </c>
      <c r="B8566" s="80" t="s">
        <v>6395</v>
      </c>
      <c r="C8566" s="18" t="s">
        <v>30</v>
      </c>
      <c r="D8566" s="19">
        <v>7460.04</v>
      </c>
    </row>
    <row r="8567" spans="1:4" ht="26.25" x14ac:dyDescent="0.25">
      <c r="A8567" s="18">
        <v>99326</v>
      </c>
      <c r="B8567" s="80" t="s">
        <v>6396</v>
      </c>
      <c r="C8567" s="18" t="s">
        <v>30</v>
      </c>
      <c r="D8567" s="19">
        <v>9221.27</v>
      </c>
    </row>
    <row r="8568" spans="1:4" ht="26.25" x14ac:dyDescent="0.25">
      <c r="A8568" s="18">
        <v>99287</v>
      </c>
      <c r="B8568" s="80" t="s">
        <v>6397</v>
      </c>
      <c r="C8568" s="18" t="s">
        <v>30</v>
      </c>
      <c r="D8568" s="19">
        <v>10622.16</v>
      </c>
    </row>
    <row r="8569" spans="1:4" ht="26.25" x14ac:dyDescent="0.25">
      <c r="A8569" s="18">
        <v>99298</v>
      </c>
      <c r="B8569" s="80" t="s">
        <v>6398</v>
      </c>
      <c r="C8569" s="18" t="s">
        <v>30</v>
      </c>
      <c r="D8569" s="19">
        <v>12023.01</v>
      </c>
    </row>
    <row r="8570" spans="1:4" ht="26.25" x14ac:dyDescent="0.25">
      <c r="A8570" s="18">
        <v>99300</v>
      </c>
      <c r="B8570" s="80" t="s">
        <v>6399</v>
      </c>
      <c r="C8570" s="18" t="s">
        <v>30</v>
      </c>
      <c r="D8570" s="19">
        <v>13423.91</v>
      </c>
    </row>
    <row r="8571" spans="1:4" ht="26.25" x14ac:dyDescent="0.25">
      <c r="A8571" s="18">
        <v>99301</v>
      </c>
      <c r="B8571" s="80" t="s">
        <v>6400</v>
      </c>
      <c r="C8571" s="18" t="s">
        <v>30</v>
      </c>
      <c r="D8571" s="19">
        <v>6628.4</v>
      </c>
    </row>
    <row r="8572" spans="1:4" ht="26.25" x14ac:dyDescent="0.25">
      <c r="A8572" s="18">
        <v>99312</v>
      </c>
      <c r="B8572" s="80" t="s">
        <v>6401</v>
      </c>
      <c r="C8572" s="18" t="s">
        <v>30</v>
      </c>
      <c r="D8572" s="19">
        <v>7775.99</v>
      </c>
    </row>
    <row r="8573" spans="1:4" ht="26.25" x14ac:dyDescent="0.25">
      <c r="A8573" s="18">
        <v>99320</v>
      </c>
      <c r="B8573" s="80" t="s">
        <v>6402</v>
      </c>
      <c r="C8573" s="18" t="s">
        <v>30</v>
      </c>
      <c r="D8573" s="19">
        <v>8985.3799999999992</v>
      </c>
    </row>
    <row r="8574" spans="1:4" ht="26.25" x14ac:dyDescent="0.25">
      <c r="A8574" s="18">
        <v>99322</v>
      </c>
      <c r="B8574" s="80" t="s">
        <v>6403</v>
      </c>
      <c r="C8574" s="18" t="s">
        <v>30</v>
      </c>
      <c r="D8574" s="19">
        <v>10140.799999999999</v>
      </c>
    </row>
    <row r="8575" spans="1:4" ht="26.25" x14ac:dyDescent="0.25">
      <c r="A8575" s="18">
        <v>99324</v>
      </c>
      <c r="B8575" s="80" t="s">
        <v>6404</v>
      </c>
      <c r="C8575" s="18" t="s">
        <v>30</v>
      </c>
      <c r="D8575" s="19">
        <v>11296.26</v>
      </c>
    </row>
    <row r="8576" spans="1:4" ht="26.25" x14ac:dyDescent="0.25">
      <c r="A8576" s="18">
        <v>99310</v>
      </c>
      <c r="B8576" s="80" t="s">
        <v>6405</v>
      </c>
      <c r="C8576" s="18" t="s">
        <v>30</v>
      </c>
      <c r="D8576" s="19">
        <v>15785.12</v>
      </c>
    </row>
    <row r="8577" spans="1:4" ht="26.25" x14ac:dyDescent="0.25">
      <c r="A8577" s="18">
        <v>99313</v>
      </c>
      <c r="B8577" s="80" t="s">
        <v>6406</v>
      </c>
      <c r="C8577" s="18" t="s">
        <v>30</v>
      </c>
      <c r="D8577" s="19">
        <v>17611.14</v>
      </c>
    </row>
    <row r="8578" spans="1:4" ht="26.25" x14ac:dyDescent="0.25">
      <c r="A8578" s="18">
        <v>99303</v>
      </c>
      <c r="B8578" s="80" t="s">
        <v>6407</v>
      </c>
      <c r="C8578" s="18" t="s">
        <v>30</v>
      </c>
      <c r="D8578" s="19">
        <v>12290.53</v>
      </c>
    </row>
    <row r="8579" spans="1:4" ht="26.25" x14ac:dyDescent="0.25">
      <c r="A8579" s="18">
        <v>99305</v>
      </c>
      <c r="B8579" s="80" t="s">
        <v>6408</v>
      </c>
      <c r="C8579" s="18" t="s">
        <v>30</v>
      </c>
      <c r="D8579" s="19">
        <v>13904.01</v>
      </c>
    </row>
    <row r="8580" spans="1:4" ht="26.25" x14ac:dyDescent="0.25">
      <c r="A8580" s="18">
        <v>99308</v>
      </c>
      <c r="B8580" s="80" t="s">
        <v>6409</v>
      </c>
      <c r="C8580" s="18" t="s">
        <v>30</v>
      </c>
      <c r="D8580" s="19">
        <v>15517.58</v>
      </c>
    </row>
    <row r="8581" spans="1:4" ht="26.25" x14ac:dyDescent="0.25">
      <c r="A8581" s="18">
        <v>99315</v>
      </c>
      <c r="B8581" s="80" t="s">
        <v>6410</v>
      </c>
      <c r="C8581" s="18" t="s">
        <v>30</v>
      </c>
      <c r="D8581" s="19">
        <v>19704.830000000002</v>
      </c>
    </row>
    <row r="8582" spans="1:4" ht="26.25" x14ac:dyDescent="0.25">
      <c r="A8582" s="18">
        <v>98008</v>
      </c>
      <c r="B8582" s="80" t="s">
        <v>6411</v>
      </c>
      <c r="C8582" s="18" t="s">
        <v>30</v>
      </c>
      <c r="D8582" s="19">
        <v>4578.7299999999996</v>
      </c>
    </row>
    <row r="8583" spans="1:4" ht="26.25" x14ac:dyDescent="0.25">
      <c r="A8583" s="18">
        <v>98010</v>
      </c>
      <c r="B8583" s="80" t="s">
        <v>6412</v>
      </c>
      <c r="C8583" s="18" t="s">
        <v>30</v>
      </c>
      <c r="D8583" s="19">
        <v>5590.76</v>
      </c>
    </row>
    <row r="8584" spans="1:4" ht="26.25" x14ac:dyDescent="0.25">
      <c r="A8584" s="18">
        <v>98012</v>
      </c>
      <c r="B8584" s="80" t="s">
        <v>6413</v>
      </c>
      <c r="C8584" s="18" t="s">
        <v>30</v>
      </c>
      <c r="D8584" s="19">
        <v>6574.9</v>
      </c>
    </row>
    <row r="8585" spans="1:4" ht="26.25" x14ac:dyDescent="0.25">
      <c r="A8585" s="18">
        <v>98014</v>
      </c>
      <c r="B8585" s="80" t="s">
        <v>6414</v>
      </c>
      <c r="C8585" s="18" t="s">
        <v>30</v>
      </c>
      <c r="D8585" s="19">
        <v>7558.9</v>
      </c>
    </row>
    <row r="8586" spans="1:4" ht="26.25" x14ac:dyDescent="0.25">
      <c r="A8586" s="18">
        <v>98016</v>
      </c>
      <c r="B8586" s="80" t="s">
        <v>6415</v>
      </c>
      <c r="C8586" s="18" t="s">
        <v>30</v>
      </c>
      <c r="D8586" s="19">
        <v>8543.11</v>
      </c>
    </row>
    <row r="8587" spans="1:4" ht="26.25" x14ac:dyDescent="0.25">
      <c r="A8587" s="18">
        <v>98018</v>
      </c>
      <c r="B8587" s="80" t="s">
        <v>6416</v>
      </c>
      <c r="C8587" s="18" t="s">
        <v>30</v>
      </c>
      <c r="D8587" s="19">
        <v>9527.16</v>
      </c>
    </row>
    <row r="8588" spans="1:4" ht="26.25" x14ac:dyDescent="0.25">
      <c r="A8588" s="18">
        <v>97994</v>
      </c>
      <c r="B8588" s="80" t="s">
        <v>12891</v>
      </c>
      <c r="C8588" s="18" t="s">
        <v>30</v>
      </c>
      <c r="D8588" s="19">
        <v>2916.49</v>
      </c>
    </row>
    <row r="8589" spans="1:4" ht="26.25" x14ac:dyDescent="0.25">
      <c r="A8589" s="18">
        <v>97996</v>
      </c>
      <c r="B8589" s="80" t="s">
        <v>6417</v>
      </c>
      <c r="C8589" s="18" t="s">
        <v>30</v>
      </c>
      <c r="D8589" s="19">
        <v>3693.34</v>
      </c>
    </row>
    <row r="8590" spans="1:4" ht="26.25" x14ac:dyDescent="0.25">
      <c r="A8590" s="18">
        <v>98407</v>
      </c>
      <c r="B8590" s="80" t="s">
        <v>6418</v>
      </c>
      <c r="C8590" s="18" t="s">
        <v>30</v>
      </c>
      <c r="D8590" s="19">
        <v>4470.1899999999996</v>
      </c>
    </row>
    <row r="8591" spans="1:4" ht="26.25" x14ac:dyDescent="0.25">
      <c r="A8591" s="18">
        <v>98408</v>
      </c>
      <c r="B8591" s="80" t="s">
        <v>6419</v>
      </c>
      <c r="C8591" s="18" t="s">
        <v>30</v>
      </c>
      <c r="D8591" s="19">
        <v>5247.06</v>
      </c>
    </row>
    <row r="8592" spans="1:4" ht="26.25" x14ac:dyDescent="0.25">
      <c r="A8592" s="18">
        <v>98002</v>
      </c>
      <c r="B8592" s="80" t="s">
        <v>6420</v>
      </c>
      <c r="C8592" s="18" t="s">
        <v>30</v>
      </c>
      <c r="D8592" s="19">
        <v>6059.17</v>
      </c>
    </row>
    <row r="8593" spans="1:4" ht="26.25" x14ac:dyDescent="0.25">
      <c r="A8593" s="18">
        <v>98406</v>
      </c>
      <c r="B8593" s="80" t="s">
        <v>6421</v>
      </c>
      <c r="C8593" s="18" t="s">
        <v>30</v>
      </c>
      <c r="D8593" s="19">
        <v>6840.42</v>
      </c>
    </row>
    <row r="8594" spans="1:4" ht="26.25" x14ac:dyDescent="0.25">
      <c r="A8594" s="18">
        <v>98006</v>
      </c>
      <c r="B8594" s="80" t="s">
        <v>6422</v>
      </c>
      <c r="C8594" s="18" t="s">
        <v>30</v>
      </c>
      <c r="D8594" s="19">
        <v>7621.79</v>
      </c>
    </row>
    <row r="8595" spans="1:4" ht="26.25" x14ac:dyDescent="0.25">
      <c r="A8595" s="18">
        <v>98030</v>
      </c>
      <c r="B8595" s="80" t="s">
        <v>6423</v>
      </c>
      <c r="C8595" s="18" t="s">
        <v>30</v>
      </c>
      <c r="D8595" s="19">
        <v>9419.65</v>
      </c>
    </row>
    <row r="8596" spans="1:4" ht="26.25" x14ac:dyDescent="0.25">
      <c r="A8596" s="18">
        <v>98032</v>
      </c>
      <c r="B8596" s="80" t="s">
        <v>6424</v>
      </c>
      <c r="C8596" s="18" t="s">
        <v>30</v>
      </c>
      <c r="D8596" s="19">
        <v>10851.33</v>
      </c>
    </row>
    <row r="8597" spans="1:4" ht="26.25" x14ac:dyDescent="0.25">
      <c r="A8597" s="18">
        <v>98034</v>
      </c>
      <c r="B8597" s="80" t="s">
        <v>6425</v>
      </c>
      <c r="C8597" s="18" t="s">
        <v>30</v>
      </c>
      <c r="D8597" s="19">
        <v>12282.97</v>
      </c>
    </row>
    <row r="8598" spans="1:4" ht="26.25" x14ac:dyDescent="0.25">
      <c r="A8598" s="18">
        <v>98036</v>
      </c>
      <c r="B8598" s="80" t="s">
        <v>6426</v>
      </c>
      <c r="C8598" s="18" t="s">
        <v>30</v>
      </c>
      <c r="D8598" s="19">
        <v>13714.66</v>
      </c>
    </row>
    <row r="8599" spans="1:4" ht="26.25" x14ac:dyDescent="0.25">
      <c r="A8599" s="18">
        <v>98020</v>
      </c>
      <c r="B8599" s="80" t="s">
        <v>6427</v>
      </c>
      <c r="C8599" s="18" t="s">
        <v>30</v>
      </c>
      <c r="D8599" s="19">
        <v>6770.74</v>
      </c>
    </row>
    <row r="8600" spans="1:4" ht="26.25" x14ac:dyDescent="0.25">
      <c r="A8600" s="18">
        <v>98022</v>
      </c>
      <c r="B8600" s="80" t="s">
        <v>6428</v>
      </c>
      <c r="C8600" s="18" t="s">
        <v>30</v>
      </c>
      <c r="D8600" s="19">
        <v>7943.14</v>
      </c>
    </row>
    <row r="8601" spans="1:4" ht="26.25" x14ac:dyDescent="0.25">
      <c r="A8601" s="18">
        <v>98024</v>
      </c>
      <c r="B8601" s="80" t="s">
        <v>6429</v>
      </c>
      <c r="C8601" s="18" t="s">
        <v>30</v>
      </c>
      <c r="D8601" s="19">
        <v>9177.3700000000008</v>
      </c>
    </row>
    <row r="8602" spans="1:4" ht="26.25" x14ac:dyDescent="0.25">
      <c r="A8602" s="18">
        <v>98026</v>
      </c>
      <c r="B8602" s="80" t="s">
        <v>6430</v>
      </c>
      <c r="C8602" s="18" t="s">
        <v>30</v>
      </c>
      <c r="D8602" s="19">
        <v>10357.6</v>
      </c>
    </row>
    <row r="8603" spans="1:4" ht="26.25" x14ac:dyDescent="0.25">
      <c r="A8603" s="18">
        <v>98028</v>
      </c>
      <c r="B8603" s="80" t="s">
        <v>6431</v>
      </c>
      <c r="C8603" s="18" t="s">
        <v>30</v>
      </c>
      <c r="D8603" s="19">
        <v>11537.89</v>
      </c>
    </row>
    <row r="8604" spans="1:4" ht="26.25" x14ac:dyDescent="0.25">
      <c r="A8604" s="18">
        <v>98044</v>
      </c>
      <c r="B8604" s="80" t="s">
        <v>6432</v>
      </c>
      <c r="C8604" s="18" t="s">
        <v>30</v>
      </c>
      <c r="D8604" s="19">
        <v>16127.44</v>
      </c>
    </row>
    <row r="8605" spans="1:4" ht="26.25" x14ac:dyDescent="0.25">
      <c r="A8605" s="18">
        <v>98046</v>
      </c>
      <c r="B8605" s="80" t="s">
        <v>6433</v>
      </c>
      <c r="C8605" s="18" t="s">
        <v>30</v>
      </c>
      <c r="D8605" s="19">
        <v>17993.2</v>
      </c>
    </row>
    <row r="8606" spans="1:4" ht="26.25" x14ac:dyDescent="0.25">
      <c r="A8606" s="18">
        <v>98038</v>
      </c>
      <c r="B8606" s="80" t="s">
        <v>6434</v>
      </c>
      <c r="C8606" s="18" t="s">
        <v>30</v>
      </c>
      <c r="D8606" s="19">
        <v>12556.38</v>
      </c>
    </row>
    <row r="8607" spans="1:4" ht="26.25" x14ac:dyDescent="0.25">
      <c r="A8607" s="18">
        <v>98040</v>
      </c>
      <c r="B8607" s="80" t="s">
        <v>6435</v>
      </c>
      <c r="C8607" s="18" t="s">
        <v>30</v>
      </c>
      <c r="D8607" s="19">
        <v>14205.14</v>
      </c>
    </row>
    <row r="8608" spans="1:4" ht="26.25" x14ac:dyDescent="0.25">
      <c r="A8608" s="18">
        <v>98042</v>
      </c>
      <c r="B8608" s="80" t="s">
        <v>6436</v>
      </c>
      <c r="C8608" s="18" t="s">
        <v>30</v>
      </c>
      <c r="D8608" s="19">
        <v>15853.99</v>
      </c>
    </row>
    <row r="8609" spans="1:4" ht="26.25" x14ac:dyDescent="0.25">
      <c r="A8609" s="18">
        <v>98048</v>
      </c>
      <c r="B8609" s="80" t="s">
        <v>6437</v>
      </c>
      <c r="C8609" s="18" t="s">
        <v>30</v>
      </c>
      <c r="D8609" s="19">
        <v>20132.55</v>
      </c>
    </row>
    <row r="8610" spans="1:4" ht="26.25" x14ac:dyDescent="0.25">
      <c r="A8610" s="18">
        <v>97955</v>
      </c>
      <c r="B8610" s="80" t="s">
        <v>6438</v>
      </c>
      <c r="C8610" s="18" t="s">
        <v>30</v>
      </c>
      <c r="D8610" s="19">
        <v>3404.38</v>
      </c>
    </row>
    <row r="8611" spans="1:4" ht="26.25" x14ac:dyDescent="0.25">
      <c r="A8611" s="18">
        <v>97948</v>
      </c>
      <c r="B8611" s="80" t="s">
        <v>6439</v>
      </c>
      <c r="C8611" s="18" t="s">
        <v>30</v>
      </c>
      <c r="D8611" s="19">
        <v>3564.26</v>
      </c>
    </row>
    <row r="8612" spans="1:4" x14ac:dyDescent="0.25">
      <c r="A8612" s="18">
        <v>97934</v>
      </c>
      <c r="B8612" s="80" t="s">
        <v>6440</v>
      </c>
      <c r="C8612" s="18" t="s">
        <v>30</v>
      </c>
      <c r="D8612" s="19">
        <v>2575.7199999999998</v>
      </c>
    </row>
    <row r="8613" spans="1:4" ht="26.25" x14ac:dyDescent="0.25">
      <c r="A8613" s="18">
        <v>97953</v>
      </c>
      <c r="B8613" s="80" t="s">
        <v>6441</v>
      </c>
      <c r="C8613" s="18" t="s">
        <v>30</v>
      </c>
      <c r="D8613" s="19">
        <v>1583.74</v>
      </c>
    </row>
    <row r="8614" spans="1:4" ht="26.25" x14ac:dyDescent="0.25">
      <c r="A8614" s="18">
        <v>97947</v>
      </c>
      <c r="B8614" s="80" t="s">
        <v>6442</v>
      </c>
      <c r="C8614" s="18" t="s">
        <v>30</v>
      </c>
      <c r="D8614" s="19">
        <v>1930.85</v>
      </c>
    </row>
    <row r="8615" spans="1:4" x14ac:dyDescent="0.25">
      <c r="A8615" s="18">
        <v>97933</v>
      </c>
      <c r="B8615" s="80" t="s">
        <v>6443</v>
      </c>
      <c r="C8615" s="18" t="s">
        <v>30</v>
      </c>
      <c r="D8615" s="19">
        <v>1203.25</v>
      </c>
    </row>
    <row r="8616" spans="1:4" ht="26.25" x14ac:dyDescent="0.25">
      <c r="A8616" s="18">
        <v>97961</v>
      </c>
      <c r="B8616" s="80" t="s">
        <v>6444</v>
      </c>
      <c r="C8616" s="18" t="s">
        <v>30</v>
      </c>
      <c r="D8616" s="19">
        <v>2744.44</v>
      </c>
    </row>
    <row r="8617" spans="1:4" ht="26.25" x14ac:dyDescent="0.25">
      <c r="A8617" s="18">
        <v>97951</v>
      </c>
      <c r="B8617" s="80" t="s">
        <v>6445</v>
      </c>
      <c r="C8617" s="18" t="s">
        <v>30</v>
      </c>
      <c r="D8617" s="19">
        <v>3096.28</v>
      </c>
    </row>
    <row r="8618" spans="1:4" ht="26.25" x14ac:dyDescent="0.25">
      <c r="A8618" s="18">
        <v>97973</v>
      </c>
      <c r="B8618" s="80" t="s">
        <v>6446</v>
      </c>
      <c r="C8618" s="18" t="s">
        <v>30</v>
      </c>
      <c r="D8618" s="19">
        <v>5095.75</v>
      </c>
    </row>
    <row r="8619" spans="1:4" ht="26.25" x14ac:dyDescent="0.25">
      <c r="A8619" s="18">
        <v>97952</v>
      </c>
      <c r="B8619" s="80" t="s">
        <v>6447</v>
      </c>
      <c r="C8619" s="18" t="s">
        <v>30</v>
      </c>
      <c r="D8619" s="19">
        <v>5370.01</v>
      </c>
    </row>
    <row r="8620" spans="1:4" ht="26.25" x14ac:dyDescent="0.25">
      <c r="A8620" s="18">
        <v>97957</v>
      </c>
      <c r="B8620" s="80" t="s">
        <v>6448</v>
      </c>
      <c r="C8620" s="18" t="s">
        <v>30</v>
      </c>
      <c r="D8620" s="19">
        <v>2999.99</v>
      </c>
    </row>
    <row r="8621" spans="1:4" ht="26.25" x14ac:dyDescent="0.25">
      <c r="A8621" s="18">
        <v>97950</v>
      </c>
      <c r="B8621" s="80" t="s">
        <v>6449</v>
      </c>
      <c r="C8621" s="18" t="s">
        <v>30</v>
      </c>
      <c r="D8621" s="19">
        <v>3362.39</v>
      </c>
    </row>
    <row r="8622" spans="1:4" ht="26.25" x14ac:dyDescent="0.25">
      <c r="A8622" s="18">
        <v>97936</v>
      </c>
      <c r="B8622" s="80" t="s">
        <v>6450</v>
      </c>
      <c r="C8622" s="18" t="s">
        <v>30</v>
      </c>
      <c r="D8622" s="19">
        <v>2135.54</v>
      </c>
    </row>
    <row r="8623" spans="1:4" ht="26.25" x14ac:dyDescent="0.25">
      <c r="A8623" s="18">
        <v>97956</v>
      </c>
      <c r="B8623" s="80" t="s">
        <v>6451</v>
      </c>
      <c r="C8623" s="18" t="s">
        <v>30</v>
      </c>
      <c r="D8623" s="19">
        <v>1691</v>
      </c>
    </row>
    <row r="8624" spans="1:4" ht="26.25" x14ac:dyDescent="0.25">
      <c r="A8624" s="18">
        <v>97949</v>
      </c>
      <c r="B8624" s="80" t="s">
        <v>6452</v>
      </c>
      <c r="C8624" s="18" t="s">
        <v>30</v>
      </c>
      <c r="D8624" s="19">
        <v>1910.05</v>
      </c>
    </row>
    <row r="8625" spans="1:4" ht="26.25" x14ac:dyDescent="0.25">
      <c r="A8625" s="18">
        <v>97935</v>
      </c>
      <c r="B8625" s="80" t="s">
        <v>6453</v>
      </c>
      <c r="C8625" s="18" t="s">
        <v>30</v>
      </c>
      <c r="D8625" s="19">
        <v>967.1</v>
      </c>
    </row>
    <row r="8626" spans="1:4" ht="26.25" x14ac:dyDescent="0.25">
      <c r="A8626" s="18">
        <v>99319</v>
      </c>
      <c r="B8626" s="80" t="s">
        <v>6454</v>
      </c>
      <c r="C8626" s="18" t="s">
        <v>37</v>
      </c>
      <c r="D8626" s="19">
        <v>970.79</v>
      </c>
    </row>
    <row r="8627" spans="1:4" ht="26.25" x14ac:dyDescent="0.25">
      <c r="A8627" s="18">
        <v>99318</v>
      </c>
      <c r="B8627" s="80" t="s">
        <v>6455</v>
      </c>
      <c r="C8627" s="18" t="s">
        <v>37</v>
      </c>
      <c r="D8627" s="19">
        <v>318.5</v>
      </c>
    </row>
    <row r="8628" spans="1:4" ht="26.25" x14ac:dyDescent="0.25">
      <c r="A8628" s="18">
        <v>98051</v>
      </c>
      <c r="B8628" s="80" t="s">
        <v>6456</v>
      </c>
      <c r="C8628" s="18" t="s">
        <v>37</v>
      </c>
      <c r="D8628" s="19">
        <v>1031.8599999999999</v>
      </c>
    </row>
    <row r="8629" spans="1:4" ht="26.25" x14ac:dyDescent="0.25">
      <c r="A8629" s="18">
        <v>98050</v>
      </c>
      <c r="B8629" s="80" t="s">
        <v>6457</v>
      </c>
      <c r="C8629" s="18" t="s">
        <v>37</v>
      </c>
      <c r="D8629" s="19">
        <v>319.43</v>
      </c>
    </row>
    <row r="8630" spans="1:4" ht="26.25" x14ac:dyDescent="0.25">
      <c r="A8630" s="18">
        <v>99272</v>
      </c>
      <c r="B8630" s="80" t="s">
        <v>6458</v>
      </c>
      <c r="C8630" s="18" t="s">
        <v>30</v>
      </c>
      <c r="D8630" s="19">
        <v>1162.8800000000001</v>
      </c>
    </row>
    <row r="8631" spans="1:4" ht="26.25" x14ac:dyDescent="0.25">
      <c r="A8631" s="18">
        <v>99273</v>
      </c>
      <c r="B8631" s="80" t="s">
        <v>6459</v>
      </c>
      <c r="C8631" s="18" t="s">
        <v>30</v>
      </c>
      <c r="D8631" s="19">
        <v>1653.51</v>
      </c>
    </row>
    <row r="8632" spans="1:4" ht="26.25" x14ac:dyDescent="0.25">
      <c r="A8632" s="18">
        <v>99268</v>
      </c>
      <c r="B8632" s="80" t="s">
        <v>6460</v>
      </c>
      <c r="C8632" s="18" t="s">
        <v>30</v>
      </c>
      <c r="D8632" s="19">
        <v>528.04</v>
      </c>
    </row>
    <row r="8633" spans="1:4" ht="26.25" x14ac:dyDescent="0.25">
      <c r="A8633" s="18">
        <v>99270</v>
      </c>
      <c r="B8633" s="80" t="s">
        <v>6461</v>
      </c>
      <c r="C8633" s="18" t="s">
        <v>30</v>
      </c>
      <c r="D8633" s="19">
        <v>691.06</v>
      </c>
    </row>
    <row r="8634" spans="1:4" ht="26.25" x14ac:dyDescent="0.25">
      <c r="A8634" s="18">
        <v>97976</v>
      </c>
      <c r="B8634" s="80" t="s">
        <v>6462</v>
      </c>
      <c r="C8634" s="18" t="s">
        <v>30</v>
      </c>
      <c r="D8634" s="19">
        <v>1206.6500000000001</v>
      </c>
    </row>
    <row r="8635" spans="1:4" ht="26.25" x14ac:dyDescent="0.25">
      <c r="A8635" s="18">
        <v>97977</v>
      </c>
      <c r="B8635" s="80" t="s">
        <v>6463</v>
      </c>
      <c r="C8635" s="18" t="s">
        <v>30</v>
      </c>
      <c r="D8635" s="19">
        <v>1731.11</v>
      </c>
    </row>
    <row r="8636" spans="1:4" ht="26.25" x14ac:dyDescent="0.25">
      <c r="A8636" s="18">
        <v>97974</v>
      </c>
      <c r="B8636" s="80" t="s">
        <v>6464</v>
      </c>
      <c r="C8636" s="18" t="s">
        <v>30</v>
      </c>
      <c r="D8636" s="19">
        <v>532.39</v>
      </c>
    </row>
    <row r="8637" spans="1:4" ht="26.25" x14ac:dyDescent="0.25">
      <c r="A8637" s="18">
        <v>97975</v>
      </c>
      <c r="B8637" s="80" t="s">
        <v>6465</v>
      </c>
      <c r="C8637" s="18" t="s">
        <v>30</v>
      </c>
      <c r="D8637" s="19">
        <v>696.15</v>
      </c>
    </row>
    <row r="8638" spans="1:4" ht="26.25" x14ac:dyDescent="0.25">
      <c r="A8638" s="18">
        <v>101798</v>
      </c>
      <c r="B8638" s="80" t="s">
        <v>6466</v>
      </c>
      <c r="C8638" s="18" t="s">
        <v>30</v>
      </c>
      <c r="D8638" s="19">
        <v>321.68</v>
      </c>
    </row>
    <row r="8639" spans="1:4" ht="26.25" x14ac:dyDescent="0.25">
      <c r="A8639" s="18">
        <v>101799</v>
      </c>
      <c r="B8639" s="80" t="s">
        <v>6467</v>
      </c>
      <c r="C8639" s="18" t="s">
        <v>30</v>
      </c>
      <c r="D8639" s="19">
        <v>769.41</v>
      </c>
    </row>
    <row r="8640" spans="1:4" x14ac:dyDescent="0.25">
      <c r="A8640" s="18">
        <v>102487</v>
      </c>
      <c r="B8640" s="80" t="s">
        <v>6468</v>
      </c>
      <c r="C8640" s="18" t="s">
        <v>107</v>
      </c>
      <c r="D8640" s="19">
        <v>642.19000000000005</v>
      </c>
    </row>
    <row r="8641" spans="1:4" ht="26.25" x14ac:dyDescent="0.25">
      <c r="A8641" s="18">
        <v>102486</v>
      </c>
      <c r="B8641" s="80" t="s">
        <v>6469</v>
      </c>
      <c r="C8641" s="18" t="s">
        <v>107</v>
      </c>
      <c r="D8641" s="19">
        <v>675.41</v>
      </c>
    </row>
    <row r="8642" spans="1:4" ht="26.25" x14ac:dyDescent="0.25">
      <c r="A8642" s="18">
        <v>102474</v>
      </c>
      <c r="B8642" s="80" t="s">
        <v>6470</v>
      </c>
      <c r="C8642" s="18" t="s">
        <v>107</v>
      </c>
      <c r="D8642" s="19">
        <v>622.67999999999995</v>
      </c>
    </row>
    <row r="8643" spans="1:4" ht="26.25" x14ac:dyDescent="0.25">
      <c r="A8643" s="18">
        <v>102480</v>
      </c>
      <c r="B8643" s="80" t="s">
        <v>6471</v>
      </c>
      <c r="C8643" s="18" t="s">
        <v>107</v>
      </c>
      <c r="D8643" s="19">
        <v>613.64</v>
      </c>
    </row>
    <row r="8644" spans="1:4" ht="26.25" x14ac:dyDescent="0.25">
      <c r="A8644" s="18">
        <v>94975</v>
      </c>
      <c r="B8644" s="80" t="s">
        <v>6472</v>
      </c>
      <c r="C8644" s="18" t="s">
        <v>107</v>
      </c>
      <c r="D8644" s="19">
        <v>536.16</v>
      </c>
    </row>
    <row r="8645" spans="1:4" ht="26.25" x14ac:dyDescent="0.25">
      <c r="A8645" s="18">
        <v>94963</v>
      </c>
      <c r="B8645" s="80" t="s">
        <v>6473</v>
      </c>
      <c r="C8645" s="18" t="s">
        <v>107</v>
      </c>
      <c r="D8645" s="19">
        <v>484.07</v>
      </c>
    </row>
    <row r="8646" spans="1:4" ht="26.25" x14ac:dyDescent="0.25">
      <c r="A8646" s="18">
        <v>94969</v>
      </c>
      <c r="B8646" s="80" t="s">
        <v>6474</v>
      </c>
      <c r="C8646" s="18" t="s">
        <v>107</v>
      </c>
      <c r="D8646" s="19">
        <v>474.58</v>
      </c>
    </row>
    <row r="8647" spans="1:4" ht="26.25" x14ac:dyDescent="0.25">
      <c r="A8647" s="18">
        <v>102475</v>
      </c>
      <c r="B8647" s="80" t="s">
        <v>6475</v>
      </c>
      <c r="C8647" s="18" t="s">
        <v>107</v>
      </c>
      <c r="D8647" s="19">
        <v>679.17</v>
      </c>
    </row>
    <row r="8648" spans="1:4" ht="26.25" x14ac:dyDescent="0.25">
      <c r="A8648" s="18">
        <v>102481</v>
      </c>
      <c r="B8648" s="80" t="s">
        <v>6476</v>
      </c>
      <c r="C8648" s="18" t="s">
        <v>107</v>
      </c>
      <c r="D8648" s="19">
        <v>661.46</v>
      </c>
    </row>
    <row r="8649" spans="1:4" ht="26.25" x14ac:dyDescent="0.25">
      <c r="A8649" s="18">
        <v>94964</v>
      </c>
      <c r="B8649" s="80" t="s">
        <v>6477</v>
      </c>
      <c r="C8649" s="18" t="s">
        <v>107</v>
      </c>
      <c r="D8649" s="19">
        <v>534.41999999999996</v>
      </c>
    </row>
    <row r="8650" spans="1:4" ht="26.25" x14ac:dyDescent="0.25">
      <c r="A8650" s="18">
        <v>94970</v>
      </c>
      <c r="B8650" s="80" t="s">
        <v>6478</v>
      </c>
      <c r="C8650" s="18" t="s">
        <v>107</v>
      </c>
      <c r="D8650" s="19">
        <v>516.38</v>
      </c>
    </row>
    <row r="8651" spans="1:4" ht="26.25" x14ac:dyDescent="0.25">
      <c r="A8651" s="18">
        <v>102476</v>
      </c>
      <c r="B8651" s="80" t="s">
        <v>6479</v>
      </c>
      <c r="C8651" s="18" t="s">
        <v>107</v>
      </c>
      <c r="D8651" s="19">
        <v>701.11</v>
      </c>
    </row>
    <row r="8652" spans="1:4" ht="26.25" x14ac:dyDescent="0.25">
      <c r="A8652" s="18">
        <v>102482</v>
      </c>
      <c r="B8652" s="80" t="s">
        <v>6480</v>
      </c>
      <c r="C8652" s="18" t="s">
        <v>107</v>
      </c>
      <c r="D8652" s="19">
        <v>696.17</v>
      </c>
    </row>
    <row r="8653" spans="1:4" ht="26.25" x14ac:dyDescent="0.25">
      <c r="A8653" s="18">
        <v>94965</v>
      </c>
      <c r="B8653" s="80" t="s">
        <v>6481</v>
      </c>
      <c r="C8653" s="18" t="s">
        <v>107</v>
      </c>
      <c r="D8653" s="19">
        <v>556.80999999999995</v>
      </c>
    </row>
    <row r="8654" spans="1:4" ht="26.25" x14ac:dyDescent="0.25">
      <c r="A8654" s="18">
        <v>94971</v>
      </c>
      <c r="B8654" s="80" t="s">
        <v>6482</v>
      </c>
      <c r="C8654" s="18" t="s">
        <v>107</v>
      </c>
      <c r="D8654" s="19">
        <v>547.02</v>
      </c>
    </row>
    <row r="8655" spans="1:4" ht="26.25" x14ac:dyDescent="0.25">
      <c r="A8655" s="18">
        <v>102477</v>
      </c>
      <c r="B8655" s="80" t="s">
        <v>6483</v>
      </c>
      <c r="C8655" s="18" t="s">
        <v>107</v>
      </c>
      <c r="D8655" s="19">
        <v>745.04</v>
      </c>
    </row>
    <row r="8656" spans="1:4" ht="26.25" x14ac:dyDescent="0.25">
      <c r="A8656" s="18">
        <v>102483</v>
      </c>
      <c r="B8656" s="80" t="s">
        <v>6484</v>
      </c>
      <c r="C8656" s="18" t="s">
        <v>107</v>
      </c>
      <c r="D8656" s="19">
        <v>734.28</v>
      </c>
    </row>
    <row r="8657" spans="1:4" ht="26.25" x14ac:dyDescent="0.25">
      <c r="A8657" s="18">
        <v>94966</v>
      </c>
      <c r="B8657" s="80" t="s">
        <v>6485</v>
      </c>
      <c r="C8657" s="18" t="s">
        <v>107</v>
      </c>
      <c r="D8657" s="19">
        <v>577.41999999999996</v>
      </c>
    </row>
    <row r="8658" spans="1:4" ht="26.25" x14ac:dyDescent="0.25">
      <c r="A8658" s="18">
        <v>94972</v>
      </c>
      <c r="B8658" s="80" t="s">
        <v>6486</v>
      </c>
      <c r="C8658" s="18" t="s">
        <v>107</v>
      </c>
      <c r="D8658" s="19">
        <v>567.66</v>
      </c>
    </row>
    <row r="8659" spans="1:4" ht="26.25" x14ac:dyDescent="0.25">
      <c r="A8659" s="18">
        <v>102478</v>
      </c>
      <c r="B8659" s="80" t="s">
        <v>6487</v>
      </c>
      <c r="C8659" s="18" t="s">
        <v>107</v>
      </c>
      <c r="D8659" s="19">
        <v>809.99</v>
      </c>
    </row>
    <row r="8660" spans="1:4" ht="26.25" x14ac:dyDescent="0.25">
      <c r="A8660" s="18">
        <v>102484</v>
      </c>
      <c r="B8660" s="80" t="s">
        <v>6488</v>
      </c>
      <c r="C8660" s="18" t="s">
        <v>107</v>
      </c>
      <c r="D8660" s="19">
        <v>807.6</v>
      </c>
    </row>
    <row r="8661" spans="1:4" ht="26.25" x14ac:dyDescent="0.25">
      <c r="A8661" s="18">
        <v>94967</v>
      </c>
      <c r="B8661" s="80" t="s">
        <v>6489</v>
      </c>
      <c r="C8661" s="18" t="s">
        <v>107</v>
      </c>
      <c r="D8661" s="19">
        <v>665.49</v>
      </c>
    </row>
    <row r="8662" spans="1:4" ht="26.25" x14ac:dyDescent="0.25">
      <c r="A8662" s="18">
        <v>94973</v>
      </c>
      <c r="B8662" s="80" t="s">
        <v>6490</v>
      </c>
      <c r="C8662" s="18" t="s">
        <v>107</v>
      </c>
      <c r="D8662" s="19">
        <v>653.16999999999996</v>
      </c>
    </row>
    <row r="8663" spans="1:4" ht="26.25" x14ac:dyDescent="0.25">
      <c r="A8663" s="18">
        <v>94974</v>
      </c>
      <c r="B8663" s="80" t="s">
        <v>6491</v>
      </c>
      <c r="C8663" s="18" t="s">
        <v>107</v>
      </c>
      <c r="D8663" s="19">
        <v>489.78</v>
      </c>
    </row>
    <row r="8664" spans="1:4" ht="26.25" x14ac:dyDescent="0.25">
      <c r="A8664" s="18">
        <v>94962</v>
      </c>
      <c r="B8664" s="80" t="s">
        <v>6492</v>
      </c>
      <c r="C8664" s="18" t="s">
        <v>107</v>
      </c>
      <c r="D8664" s="19">
        <v>432.55</v>
      </c>
    </row>
    <row r="8665" spans="1:4" ht="26.25" x14ac:dyDescent="0.25">
      <c r="A8665" s="18">
        <v>94968</v>
      </c>
      <c r="B8665" s="80" t="s">
        <v>6493</v>
      </c>
      <c r="C8665" s="18" t="s">
        <v>107</v>
      </c>
      <c r="D8665" s="19">
        <v>426.85</v>
      </c>
    </row>
    <row r="8666" spans="1:4" ht="26.25" x14ac:dyDescent="0.25">
      <c r="A8666" s="18">
        <v>102485</v>
      </c>
      <c r="B8666" s="80" t="s">
        <v>6494</v>
      </c>
      <c r="C8666" s="18" t="s">
        <v>107</v>
      </c>
      <c r="D8666" s="19">
        <v>633.65</v>
      </c>
    </row>
    <row r="8667" spans="1:4" ht="26.25" x14ac:dyDescent="0.25">
      <c r="A8667" s="18">
        <v>102473</v>
      </c>
      <c r="B8667" s="80" t="s">
        <v>6495</v>
      </c>
      <c r="C8667" s="18" t="s">
        <v>107</v>
      </c>
      <c r="D8667" s="19">
        <v>573.89</v>
      </c>
    </row>
    <row r="8668" spans="1:4" ht="26.25" x14ac:dyDescent="0.25">
      <c r="A8668" s="18">
        <v>102479</v>
      </c>
      <c r="B8668" s="80" t="s">
        <v>6496</v>
      </c>
      <c r="C8668" s="18" t="s">
        <v>107</v>
      </c>
      <c r="D8668" s="19">
        <v>568.67999999999995</v>
      </c>
    </row>
    <row r="8669" spans="1:4" ht="39" x14ac:dyDescent="0.25">
      <c r="A8669" s="18">
        <v>104835</v>
      </c>
      <c r="B8669" s="80" t="s">
        <v>6497</v>
      </c>
      <c r="C8669" s="18" t="s">
        <v>107</v>
      </c>
      <c r="D8669" s="19">
        <v>0</v>
      </c>
    </row>
    <row r="8670" spans="1:4" ht="39" x14ac:dyDescent="0.25">
      <c r="A8670" s="18">
        <v>104833</v>
      </c>
      <c r="B8670" s="80" t="s">
        <v>6498</v>
      </c>
      <c r="C8670" s="18" t="s">
        <v>107</v>
      </c>
      <c r="D8670" s="19">
        <v>0</v>
      </c>
    </row>
    <row r="8671" spans="1:4" ht="39" x14ac:dyDescent="0.25">
      <c r="A8671" s="18">
        <v>104834</v>
      </c>
      <c r="B8671" s="80" t="s">
        <v>6499</v>
      </c>
      <c r="C8671" s="18" t="s">
        <v>107</v>
      </c>
      <c r="D8671" s="19">
        <v>0</v>
      </c>
    </row>
    <row r="8672" spans="1:4" ht="39" x14ac:dyDescent="0.25">
      <c r="A8672" s="18">
        <v>104836</v>
      </c>
      <c r="B8672" s="80" t="s">
        <v>6500</v>
      </c>
      <c r="C8672" s="18" t="s">
        <v>107</v>
      </c>
      <c r="D8672" s="19">
        <v>0</v>
      </c>
    </row>
    <row r="8673" spans="1:4" ht="26.25" x14ac:dyDescent="0.25">
      <c r="A8673" s="18">
        <v>104837</v>
      </c>
      <c r="B8673" s="80" t="s">
        <v>6501</v>
      </c>
      <c r="C8673" s="18" t="s">
        <v>107</v>
      </c>
      <c r="D8673" s="19">
        <v>0</v>
      </c>
    </row>
    <row r="8674" spans="1:4" ht="39" x14ac:dyDescent="0.25">
      <c r="A8674" s="18">
        <v>104838</v>
      </c>
      <c r="B8674" s="80" t="s">
        <v>6502</v>
      </c>
      <c r="C8674" s="18" t="s">
        <v>107</v>
      </c>
      <c r="D8674" s="19">
        <v>0</v>
      </c>
    </row>
    <row r="8675" spans="1:4" ht="26.25" x14ac:dyDescent="0.25">
      <c r="A8675" s="18">
        <v>104839</v>
      </c>
      <c r="B8675" s="80" t="s">
        <v>6503</v>
      </c>
      <c r="C8675" s="18" t="s">
        <v>107</v>
      </c>
      <c r="D8675" s="19">
        <v>0</v>
      </c>
    </row>
    <row r="8676" spans="1:4" ht="39" x14ac:dyDescent="0.25">
      <c r="A8676" s="18">
        <v>104840</v>
      </c>
      <c r="B8676" s="80" t="s">
        <v>6504</v>
      </c>
      <c r="C8676" s="18" t="s">
        <v>107</v>
      </c>
      <c r="D8676" s="19">
        <v>0</v>
      </c>
    </row>
    <row r="8677" spans="1:4" ht="26.25" x14ac:dyDescent="0.25">
      <c r="A8677" s="18">
        <v>104830</v>
      </c>
      <c r="B8677" s="80" t="s">
        <v>6505</v>
      </c>
      <c r="C8677" s="18" t="s">
        <v>107</v>
      </c>
      <c r="D8677" s="19">
        <v>0</v>
      </c>
    </row>
    <row r="8678" spans="1:4" ht="39" x14ac:dyDescent="0.25">
      <c r="A8678" s="18">
        <v>104829</v>
      </c>
      <c r="B8678" s="80" t="s">
        <v>6506</v>
      </c>
      <c r="C8678" s="18" t="s">
        <v>107</v>
      </c>
      <c r="D8678" s="19">
        <v>0</v>
      </c>
    </row>
    <row r="8679" spans="1:4" ht="26.25" x14ac:dyDescent="0.25">
      <c r="A8679" s="18">
        <v>104832</v>
      </c>
      <c r="B8679" s="80" t="s">
        <v>6507</v>
      </c>
      <c r="C8679" s="18" t="s">
        <v>107</v>
      </c>
      <c r="D8679" s="19">
        <v>0</v>
      </c>
    </row>
    <row r="8680" spans="1:4" ht="26.25" x14ac:dyDescent="0.25">
      <c r="A8680" s="18">
        <v>104831</v>
      </c>
      <c r="B8680" s="80" t="s">
        <v>6508</v>
      </c>
      <c r="C8680" s="18" t="s">
        <v>107</v>
      </c>
      <c r="D8680" s="19">
        <v>0</v>
      </c>
    </row>
    <row r="8681" spans="1:4" x14ac:dyDescent="0.25">
      <c r="A8681" s="18">
        <v>103773</v>
      </c>
      <c r="B8681" s="80" t="s">
        <v>6509</v>
      </c>
      <c r="C8681" s="18" t="s">
        <v>30</v>
      </c>
      <c r="D8681" s="19">
        <v>0</v>
      </c>
    </row>
    <row r="8682" spans="1:4" x14ac:dyDescent="0.25">
      <c r="A8682" s="18">
        <v>103772</v>
      </c>
      <c r="B8682" s="80" t="s">
        <v>6510</v>
      </c>
      <c r="C8682" s="18" t="s">
        <v>30</v>
      </c>
      <c r="D8682" s="19">
        <v>0</v>
      </c>
    </row>
    <row r="8683" spans="1:4" ht="26.25" x14ac:dyDescent="0.25">
      <c r="A8683" s="18">
        <v>103768</v>
      </c>
      <c r="B8683" s="80" t="s">
        <v>6511</v>
      </c>
      <c r="C8683" s="18" t="s">
        <v>30</v>
      </c>
      <c r="D8683" s="19">
        <v>0</v>
      </c>
    </row>
    <row r="8684" spans="1:4" ht="26.25" x14ac:dyDescent="0.25">
      <c r="A8684" s="18">
        <v>103767</v>
      </c>
      <c r="B8684" s="80" t="s">
        <v>6512</v>
      </c>
      <c r="C8684" s="18" t="s">
        <v>30</v>
      </c>
      <c r="D8684" s="19">
        <v>0</v>
      </c>
    </row>
    <row r="8685" spans="1:4" ht="26.25" x14ac:dyDescent="0.25">
      <c r="A8685" s="18">
        <v>103766</v>
      </c>
      <c r="B8685" s="80" t="s">
        <v>6513</v>
      </c>
      <c r="C8685" s="18" t="s">
        <v>30</v>
      </c>
      <c r="D8685" s="19">
        <v>0</v>
      </c>
    </row>
    <row r="8686" spans="1:4" x14ac:dyDescent="0.25">
      <c r="A8686" s="18">
        <v>103765</v>
      </c>
      <c r="B8686" s="80" t="s">
        <v>6514</v>
      </c>
      <c r="C8686" s="18" t="s">
        <v>30</v>
      </c>
      <c r="D8686" s="19">
        <v>0</v>
      </c>
    </row>
    <row r="8687" spans="1:4" x14ac:dyDescent="0.25">
      <c r="A8687" s="18">
        <v>103771</v>
      </c>
      <c r="B8687" s="80" t="s">
        <v>6515</v>
      </c>
      <c r="C8687" s="18" t="s">
        <v>30</v>
      </c>
      <c r="D8687" s="19">
        <v>0</v>
      </c>
    </row>
    <row r="8688" spans="1:4" x14ac:dyDescent="0.25">
      <c r="A8688" s="18">
        <v>103769</v>
      </c>
      <c r="B8688" s="80" t="s">
        <v>6516</v>
      </c>
      <c r="C8688" s="18" t="s">
        <v>30</v>
      </c>
      <c r="D8688" s="19">
        <v>4393.49</v>
      </c>
    </row>
    <row r="8689" spans="1:4" x14ac:dyDescent="0.25">
      <c r="A8689" s="18">
        <v>103770</v>
      </c>
      <c r="B8689" s="80" t="s">
        <v>6517</v>
      </c>
      <c r="C8689" s="18" t="s">
        <v>30</v>
      </c>
      <c r="D8689" s="19">
        <v>0</v>
      </c>
    </row>
    <row r="8690" spans="1:4" x14ac:dyDescent="0.25">
      <c r="A8690" s="18">
        <v>103764</v>
      </c>
      <c r="B8690" s="80" t="s">
        <v>6518</v>
      </c>
      <c r="C8690" s="18" t="s">
        <v>30</v>
      </c>
      <c r="D8690" s="19">
        <v>0</v>
      </c>
    </row>
    <row r="8691" spans="1:4" x14ac:dyDescent="0.25">
      <c r="A8691" s="18">
        <v>103780</v>
      </c>
      <c r="B8691" s="80" t="s">
        <v>6519</v>
      </c>
      <c r="C8691" s="18" t="s">
        <v>28</v>
      </c>
      <c r="D8691" s="19">
        <v>0</v>
      </c>
    </row>
    <row r="8692" spans="1:4" x14ac:dyDescent="0.25">
      <c r="A8692" s="18">
        <v>103781</v>
      </c>
      <c r="B8692" s="80" t="s">
        <v>6520</v>
      </c>
      <c r="C8692" s="18" t="s">
        <v>28</v>
      </c>
      <c r="D8692" s="19">
        <v>0</v>
      </c>
    </row>
    <row r="8693" spans="1:4" ht="26.25" x14ac:dyDescent="0.25">
      <c r="A8693" s="18">
        <v>103779</v>
      </c>
      <c r="B8693" s="80" t="s">
        <v>6521</v>
      </c>
      <c r="C8693" s="18" t="s">
        <v>28</v>
      </c>
      <c r="D8693" s="19">
        <v>0</v>
      </c>
    </row>
    <row r="8694" spans="1:4" x14ac:dyDescent="0.25">
      <c r="A8694" s="18">
        <v>103778</v>
      </c>
      <c r="B8694" s="80" t="s">
        <v>6522</v>
      </c>
      <c r="C8694" s="18" t="s">
        <v>28</v>
      </c>
      <c r="D8694" s="19">
        <v>0</v>
      </c>
    </row>
    <row r="8695" spans="1:4" x14ac:dyDescent="0.25">
      <c r="A8695" s="18">
        <v>103924</v>
      </c>
      <c r="B8695" s="80" t="s">
        <v>6523</v>
      </c>
      <c r="C8695" s="18" t="s">
        <v>28</v>
      </c>
      <c r="D8695" s="19">
        <v>0</v>
      </c>
    </row>
    <row r="8696" spans="1:4" x14ac:dyDescent="0.25">
      <c r="A8696" s="18">
        <v>103776</v>
      </c>
      <c r="B8696" s="80" t="s">
        <v>6524</v>
      </c>
      <c r="C8696" s="18" t="s">
        <v>28</v>
      </c>
      <c r="D8696" s="19">
        <v>0</v>
      </c>
    </row>
    <row r="8697" spans="1:4" x14ac:dyDescent="0.25">
      <c r="A8697" s="18">
        <v>103774</v>
      </c>
      <c r="B8697" s="80" t="s">
        <v>6525</v>
      </c>
      <c r="C8697" s="18" t="s">
        <v>28</v>
      </c>
      <c r="D8697" s="19">
        <v>0</v>
      </c>
    </row>
    <row r="8698" spans="1:4" x14ac:dyDescent="0.25">
      <c r="A8698" s="18">
        <v>103775</v>
      </c>
      <c r="B8698" s="80" t="s">
        <v>6526</v>
      </c>
      <c r="C8698" s="18" t="s">
        <v>28</v>
      </c>
      <c r="D8698" s="19">
        <v>0</v>
      </c>
    </row>
    <row r="8699" spans="1:4" x14ac:dyDescent="0.25">
      <c r="A8699" s="18">
        <v>106266</v>
      </c>
      <c r="B8699" s="80" t="s">
        <v>14928</v>
      </c>
      <c r="C8699" s="18" t="s">
        <v>30</v>
      </c>
      <c r="D8699" s="19">
        <v>0</v>
      </c>
    </row>
    <row r="8700" spans="1:4" x14ac:dyDescent="0.25">
      <c r="A8700" s="18">
        <v>106270</v>
      </c>
      <c r="B8700" s="80" t="s">
        <v>14929</v>
      </c>
      <c r="C8700" s="18" t="s">
        <v>30</v>
      </c>
      <c r="D8700" s="19">
        <v>0</v>
      </c>
    </row>
    <row r="8701" spans="1:4" x14ac:dyDescent="0.25">
      <c r="A8701" s="18">
        <v>106271</v>
      </c>
      <c r="B8701" s="80" t="s">
        <v>14930</v>
      </c>
      <c r="C8701" s="18" t="s">
        <v>30</v>
      </c>
      <c r="D8701" s="19">
        <v>0</v>
      </c>
    </row>
    <row r="8702" spans="1:4" x14ac:dyDescent="0.25">
      <c r="A8702" s="18">
        <v>106267</v>
      </c>
      <c r="B8702" s="80" t="s">
        <v>14931</v>
      </c>
      <c r="C8702" s="18" t="s">
        <v>30</v>
      </c>
      <c r="D8702" s="19">
        <v>0</v>
      </c>
    </row>
    <row r="8703" spans="1:4" x14ac:dyDescent="0.25">
      <c r="A8703" s="18">
        <v>106272</v>
      </c>
      <c r="B8703" s="80" t="s">
        <v>14932</v>
      </c>
      <c r="C8703" s="18" t="s">
        <v>30</v>
      </c>
      <c r="D8703" s="19">
        <v>0</v>
      </c>
    </row>
    <row r="8704" spans="1:4" x14ac:dyDescent="0.25">
      <c r="A8704" s="18">
        <v>106268</v>
      </c>
      <c r="B8704" s="80" t="s">
        <v>14933</v>
      </c>
      <c r="C8704" s="18" t="s">
        <v>30</v>
      </c>
      <c r="D8704" s="19">
        <v>0</v>
      </c>
    </row>
    <row r="8705" spans="1:4" x14ac:dyDescent="0.25">
      <c r="A8705" s="18">
        <v>106269</v>
      </c>
      <c r="B8705" s="80" t="s">
        <v>14934</v>
      </c>
      <c r="C8705" s="18" t="s">
        <v>30</v>
      </c>
      <c r="D8705" s="19">
        <v>0</v>
      </c>
    </row>
    <row r="8706" spans="1:4" x14ac:dyDescent="0.25">
      <c r="A8706" s="18">
        <v>106279</v>
      </c>
      <c r="B8706" s="80" t="s">
        <v>14935</v>
      </c>
      <c r="C8706" s="18" t="s">
        <v>30</v>
      </c>
      <c r="D8706" s="19">
        <v>0</v>
      </c>
    </row>
    <row r="8707" spans="1:4" x14ac:dyDescent="0.25">
      <c r="A8707" s="18">
        <v>106280</v>
      </c>
      <c r="B8707" s="80" t="s">
        <v>14936</v>
      </c>
      <c r="C8707" s="18" t="s">
        <v>30</v>
      </c>
      <c r="D8707" s="19">
        <v>0</v>
      </c>
    </row>
    <row r="8708" spans="1:4" x14ac:dyDescent="0.25">
      <c r="A8708" s="18">
        <v>106265</v>
      </c>
      <c r="B8708" s="80" t="s">
        <v>14937</v>
      </c>
      <c r="C8708" s="18" t="s">
        <v>37</v>
      </c>
      <c r="D8708" s="19">
        <v>0</v>
      </c>
    </row>
    <row r="8709" spans="1:4" x14ac:dyDescent="0.25">
      <c r="A8709" s="18">
        <v>106273</v>
      </c>
      <c r="B8709" s="80" t="s">
        <v>14938</v>
      </c>
      <c r="C8709" s="18" t="s">
        <v>30</v>
      </c>
      <c r="D8709" s="19">
        <v>0</v>
      </c>
    </row>
    <row r="8710" spans="1:4" x14ac:dyDescent="0.25">
      <c r="A8710" s="18">
        <v>106274</v>
      </c>
      <c r="B8710" s="80" t="s">
        <v>14939</v>
      </c>
      <c r="C8710" s="18" t="s">
        <v>30</v>
      </c>
      <c r="D8710" s="19">
        <v>0</v>
      </c>
    </row>
    <row r="8711" spans="1:4" x14ac:dyDescent="0.25">
      <c r="A8711" s="18">
        <v>106275</v>
      </c>
      <c r="B8711" s="80" t="s">
        <v>14940</v>
      </c>
      <c r="C8711" s="18" t="s">
        <v>30</v>
      </c>
      <c r="D8711" s="19">
        <v>0</v>
      </c>
    </row>
    <row r="8712" spans="1:4" x14ac:dyDescent="0.25">
      <c r="A8712" s="18">
        <v>106276</v>
      </c>
      <c r="B8712" s="80" t="s">
        <v>14941</v>
      </c>
      <c r="C8712" s="18" t="s">
        <v>30</v>
      </c>
      <c r="D8712" s="19">
        <v>0</v>
      </c>
    </row>
    <row r="8713" spans="1:4" x14ac:dyDescent="0.25">
      <c r="A8713" s="18">
        <v>106277</v>
      </c>
      <c r="B8713" s="80" t="s">
        <v>14942</v>
      </c>
      <c r="C8713" s="18" t="s">
        <v>30</v>
      </c>
      <c r="D8713" s="19">
        <v>0</v>
      </c>
    </row>
    <row r="8714" spans="1:4" x14ac:dyDescent="0.25">
      <c r="A8714" s="18">
        <v>106278</v>
      </c>
      <c r="B8714" s="80" t="s">
        <v>14943</v>
      </c>
      <c r="C8714" s="18" t="s">
        <v>30</v>
      </c>
      <c r="D8714" s="19">
        <v>0</v>
      </c>
    </row>
    <row r="8715" spans="1:4" ht="26.25" x14ac:dyDescent="0.25">
      <c r="A8715" s="18">
        <v>106295</v>
      </c>
      <c r="B8715" s="80" t="s">
        <v>14944</v>
      </c>
      <c r="C8715" s="18" t="s">
        <v>30</v>
      </c>
      <c r="D8715" s="19">
        <v>272.29000000000002</v>
      </c>
    </row>
    <row r="8716" spans="1:4" ht="26.25" x14ac:dyDescent="0.25">
      <c r="A8716" s="18">
        <v>106300</v>
      </c>
      <c r="B8716" s="80" t="s">
        <v>14945</v>
      </c>
      <c r="C8716" s="18" t="s">
        <v>30</v>
      </c>
      <c r="D8716" s="19">
        <v>639.5</v>
      </c>
    </row>
    <row r="8717" spans="1:4" ht="26.25" x14ac:dyDescent="0.25">
      <c r="A8717" s="18">
        <v>106293</v>
      </c>
      <c r="B8717" s="80" t="s">
        <v>14946</v>
      </c>
      <c r="C8717" s="18" t="s">
        <v>30</v>
      </c>
      <c r="D8717" s="19">
        <v>215.75</v>
      </c>
    </row>
    <row r="8718" spans="1:4" ht="26.25" x14ac:dyDescent="0.25">
      <c r="A8718" s="18">
        <v>106297</v>
      </c>
      <c r="B8718" s="80" t="s">
        <v>14947</v>
      </c>
      <c r="C8718" s="18" t="s">
        <v>30</v>
      </c>
      <c r="D8718" s="19">
        <v>324.58999999999997</v>
      </c>
    </row>
    <row r="8719" spans="1:4" ht="26.25" x14ac:dyDescent="0.25">
      <c r="A8719" s="18">
        <v>106298</v>
      </c>
      <c r="B8719" s="80" t="s">
        <v>14948</v>
      </c>
      <c r="C8719" s="18" t="s">
        <v>30</v>
      </c>
      <c r="D8719" s="19">
        <v>496.07</v>
      </c>
    </row>
    <row r="8720" spans="1:4" ht="26.25" x14ac:dyDescent="0.25">
      <c r="A8720" s="18">
        <v>106301</v>
      </c>
      <c r="B8720" s="80" t="s">
        <v>14949</v>
      </c>
      <c r="C8720" s="18" t="s">
        <v>30</v>
      </c>
      <c r="D8720" s="19">
        <v>956.98</v>
      </c>
    </row>
    <row r="8721" spans="1:4" ht="26.25" x14ac:dyDescent="0.25">
      <c r="A8721" s="18">
        <v>106292</v>
      </c>
      <c r="B8721" s="80" t="s">
        <v>14950</v>
      </c>
      <c r="C8721" s="18" t="s">
        <v>30</v>
      </c>
      <c r="D8721" s="19">
        <v>204.89</v>
      </c>
    </row>
    <row r="8722" spans="1:4" ht="26.25" x14ac:dyDescent="0.25">
      <c r="A8722" s="18">
        <v>106282</v>
      </c>
      <c r="B8722" s="80" t="s">
        <v>14951</v>
      </c>
      <c r="C8722" s="18" t="s">
        <v>30</v>
      </c>
      <c r="D8722" s="19">
        <v>82.12</v>
      </c>
    </row>
    <row r="8723" spans="1:4" ht="26.25" x14ac:dyDescent="0.25">
      <c r="A8723" s="18">
        <v>106283</v>
      </c>
      <c r="B8723" s="80" t="s">
        <v>14952</v>
      </c>
      <c r="C8723" s="18" t="s">
        <v>30</v>
      </c>
      <c r="D8723" s="19">
        <v>82.12</v>
      </c>
    </row>
    <row r="8724" spans="1:4" ht="26.25" x14ac:dyDescent="0.25">
      <c r="A8724" s="18">
        <v>106286</v>
      </c>
      <c r="B8724" s="80" t="s">
        <v>14953</v>
      </c>
      <c r="C8724" s="18" t="s">
        <v>30</v>
      </c>
      <c r="D8724" s="19">
        <v>92.91</v>
      </c>
    </row>
    <row r="8725" spans="1:4" ht="26.25" x14ac:dyDescent="0.25">
      <c r="A8725" s="18">
        <v>106287</v>
      </c>
      <c r="B8725" s="80" t="s">
        <v>14954</v>
      </c>
      <c r="C8725" s="18" t="s">
        <v>30</v>
      </c>
      <c r="D8725" s="19">
        <v>111.25</v>
      </c>
    </row>
    <row r="8726" spans="1:4" ht="26.25" x14ac:dyDescent="0.25">
      <c r="A8726" s="18">
        <v>106288</v>
      </c>
      <c r="B8726" s="80" t="s">
        <v>14955</v>
      </c>
      <c r="C8726" s="18" t="s">
        <v>30</v>
      </c>
      <c r="D8726" s="19">
        <v>134.57</v>
      </c>
    </row>
    <row r="8727" spans="1:4" ht="26.25" x14ac:dyDescent="0.25">
      <c r="A8727" s="18">
        <v>106289</v>
      </c>
      <c r="B8727" s="80" t="s">
        <v>14956</v>
      </c>
      <c r="C8727" s="18" t="s">
        <v>30</v>
      </c>
      <c r="D8727" s="19">
        <v>178.68</v>
      </c>
    </row>
    <row r="8728" spans="1:4" ht="26.25" x14ac:dyDescent="0.25">
      <c r="A8728" s="18">
        <v>106290</v>
      </c>
      <c r="B8728" s="80" t="s">
        <v>14957</v>
      </c>
      <c r="C8728" s="18" t="s">
        <v>30</v>
      </c>
      <c r="D8728" s="19">
        <v>245.62</v>
      </c>
    </row>
    <row r="8729" spans="1:4" ht="26.25" x14ac:dyDescent="0.25">
      <c r="A8729" s="18">
        <v>106291</v>
      </c>
      <c r="B8729" s="80" t="s">
        <v>14958</v>
      </c>
      <c r="C8729" s="18" t="s">
        <v>30</v>
      </c>
      <c r="D8729" s="19">
        <v>359.86</v>
      </c>
    </row>
    <row r="8730" spans="1:4" ht="26.25" x14ac:dyDescent="0.25">
      <c r="A8730" s="18">
        <v>102136</v>
      </c>
      <c r="B8730" s="80" t="s">
        <v>14959</v>
      </c>
      <c r="C8730" s="18" t="s">
        <v>30</v>
      </c>
      <c r="D8730" s="19">
        <v>147.68</v>
      </c>
    </row>
    <row r="8731" spans="1:4" ht="26.25" x14ac:dyDescent="0.25">
      <c r="A8731" s="18">
        <v>106263</v>
      </c>
      <c r="B8731" s="80" t="s">
        <v>14960</v>
      </c>
      <c r="C8731" s="18" t="s">
        <v>30</v>
      </c>
      <c r="D8731" s="19">
        <v>192.31</v>
      </c>
    </row>
    <row r="8732" spans="1:4" x14ac:dyDescent="0.25">
      <c r="A8732" s="18">
        <v>106259</v>
      </c>
      <c r="B8732" s="80" t="s">
        <v>14961</v>
      </c>
      <c r="C8732" s="18" t="s">
        <v>30</v>
      </c>
      <c r="D8732" s="19">
        <v>0</v>
      </c>
    </row>
    <row r="8733" spans="1:4" x14ac:dyDescent="0.25">
      <c r="A8733" s="18">
        <v>106261</v>
      </c>
      <c r="B8733" s="80" t="s">
        <v>14962</v>
      </c>
      <c r="C8733" s="18" t="s">
        <v>30</v>
      </c>
      <c r="D8733" s="19">
        <v>0</v>
      </c>
    </row>
    <row r="8734" spans="1:4" x14ac:dyDescent="0.25">
      <c r="A8734" s="18">
        <v>106260</v>
      </c>
      <c r="B8734" s="80" t="s">
        <v>14963</v>
      </c>
      <c r="C8734" s="18" t="s">
        <v>30</v>
      </c>
      <c r="D8734" s="19">
        <v>0</v>
      </c>
    </row>
    <row r="8735" spans="1:4" x14ac:dyDescent="0.25">
      <c r="A8735" s="18">
        <v>102134</v>
      </c>
      <c r="B8735" s="80" t="s">
        <v>14964</v>
      </c>
      <c r="C8735" s="18" t="s">
        <v>30</v>
      </c>
      <c r="D8735" s="19">
        <v>0</v>
      </c>
    </row>
    <row r="8736" spans="1:4" x14ac:dyDescent="0.25">
      <c r="A8736" s="18">
        <v>106262</v>
      </c>
      <c r="B8736" s="80" t="s">
        <v>14965</v>
      </c>
      <c r="C8736" s="18" t="s">
        <v>30</v>
      </c>
      <c r="D8736" s="19">
        <v>0</v>
      </c>
    </row>
    <row r="8737" spans="1:4" x14ac:dyDescent="0.25">
      <c r="A8737" s="18">
        <v>102135</v>
      </c>
      <c r="B8737" s="80" t="s">
        <v>14966</v>
      </c>
      <c r="C8737" s="18" t="s">
        <v>30</v>
      </c>
      <c r="D8737" s="19">
        <v>0</v>
      </c>
    </row>
    <row r="8738" spans="1:4" x14ac:dyDescent="0.25">
      <c r="A8738" s="18">
        <v>106302</v>
      </c>
      <c r="B8738" s="80" t="s">
        <v>14967</v>
      </c>
      <c r="C8738" s="18" t="s">
        <v>30</v>
      </c>
      <c r="D8738" s="19">
        <v>0</v>
      </c>
    </row>
    <row r="8739" spans="1:4" ht="26.25" x14ac:dyDescent="0.25">
      <c r="A8739" s="18">
        <v>106284</v>
      </c>
      <c r="B8739" s="80" t="s">
        <v>14968</v>
      </c>
      <c r="C8739" s="18" t="s">
        <v>30</v>
      </c>
      <c r="D8739" s="19">
        <v>0</v>
      </c>
    </row>
    <row r="8740" spans="1:4" x14ac:dyDescent="0.25">
      <c r="A8740" s="18">
        <v>106285</v>
      </c>
      <c r="B8740" s="80" t="s">
        <v>14969</v>
      </c>
      <c r="C8740" s="18" t="s">
        <v>30</v>
      </c>
      <c r="D8740" s="19">
        <v>0</v>
      </c>
    </row>
    <row r="8741" spans="1:4" ht="26.25" x14ac:dyDescent="0.25">
      <c r="A8741" s="18">
        <v>106296</v>
      </c>
      <c r="B8741" s="80" t="s">
        <v>14970</v>
      </c>
      <c r="C8741" s="18" t="s">
        <v>30</v>
      </c>
      <c r="D8741" s="19">
        <v>0</v>
      </c>
    </row>
    <row r="8742" spans="1:4" ht="26.25" x14ac:dyDescent="0.25">
      <c r="A8742" s="18">
        <v>106299</v>
      </c>
      <c r="B8742" s="80" t="s">
        <v>14971</v>
      </c>
      <c r="C8742" s="18" t="s">
        <v>30</v>
      </c>
      <c r="D8742" s="19">
        <v>289.02</v>
      </c>
    </row>
    <row r="8743" spans="1:4" ht="26.25" x14ac:dyDescent="0.25">
      <c r="A8743" s="18">
        <v>106294</v>
      </c>
      <c r="B8743" s="80" t="s">
        <v>14972</v>
      </c>
      <c r="C8743" s="18" t="s">
        <v>30</v>
      </c>
      <c r="D8743" s="19">
        <v>0</v>
      </c>
    </row>
    <row r="8744" spans="1:4" x14ac:dyDescent="0.25">
      <c r="A8744" s="18">
        <v>106281</v>
      </c>
      <c r="B8744" s="80" t="s">
        <v>14973</v>
      </c>
      <c r="C8744" s="18" t="s">
        <v>30</v>
      </c>
      <c r="D8744" s="19">
        <v>0</v>
      </c>
    </row>
    <row r="8745" spans="1:4" x14ac:dyDescent="0.25">
      <c r="A8745" s="18">
        <v>106264</v>
      </c>
      <c r="B8745" s="80" t="s">
        <v>14974</v>
      </c>
      <c r="C8745" s="18" t="s">
        <v>37</v>
      </c>
      <c r="D8745" s="19">
        <v>0</v>
      </c>
    </row>
    <row r="8746" spans="1:4" x14ac:dyDescent="0.25">
      <c r="A8746" s="18">
        <v>97097</v>
      </c>
      <c r="B8746" s="80" t="s">
        <v>6527</v>
      </c>
      <c r="C8746" s="18" t="s">
        <v>28</v>
      </c>
      <c r="D8746" s="19">
        <v>37.090000000000003</v>
      </c>
    </row>
    <row r="8747" spans="1:4" x14ac:dyDescent="0.25">
      <c r="A8747" s="18">
        <v>97089</v>
      </c>
      <c r="B8747" s="80" t="s">
        <v>6528</v>
      </c>
      <c r="C8747" s="18" t="s">
        <v>280</v>
      </c>
      <c r="D8747" s="19">
        <v>15.71</v>
      </c>
    </row>
    <row r="8748" spans="1:4" x14ac:dyDescent="0.25">
      <c r="A8748" s="18">
        <v>97090</v>
      </c>
      <c r="B8748" s="80" t="s">
        <v>6529</v>
      </c>
      <c r="C8748" s="18" t="s">
        <v>280</v>
      </c>
      <c r="D8748" s="19">
        <v>15.4</v>
      </c>
    </row>
    <row r="8749" spans="1:4" x14ac:dyDescent="0.25">
      <c r="A8749" s="18">
        <v>97091</v>
      </c>
      <c r="B8749" s="80" t="s">
        <v>6530</v>
      </c>
      <c r="C8749" s="18" t="s">
        <v>280</v>
      </c>
      <c r="D8749" s="19">
        <v>14.92</v>
      </c>
    </row>
    <row r="8750" spans="1:4" x14ac:dyDescent="0.25">
      <c r="A8750" s="18">
        <v>97092</v>
      </c>
      <c r="B8750" s="80" t="s">
        <v>6531</v>
      </c>
      <c r="C8750" s="18" t="s">
        <v>280</v>
      </c>
      <c r="D8750" s="19">
        <v>14.39</v>
      </c>
    </row>
    <row r="8751" spans="1:4" x14ac:dyDescent="0.25">
      <c r="A8751" s="18">
        <v>103053</v>
      </c>
      <c r="B8751" s="80" t="s">
        <v>6532</v>
      </c>
      <c r="C8751" s="18" t="s">
        <v>280</v>
      </c>
      <c r="D8751" s="19">
        <v>0</v>
      </c>
    </row>
    <row r="8752" spans="1:4" x14ac:dyDescent="0.25">
      <c r="A8752" s="18">
        <v>97093</v>
      </c>
      <c r="B8752" s="80" t="s">
        <v>6533</v>
      </c>
      <c r="C8752" s="18" t="s">
        <v>280</v>
      </c>
      <c r="D8752" s="19">
        <v>13.48</v>
      </c>
    </row>
    <row r="8753" spans="1:4" x14ac:dyDescent="0.25">
      <c r="A8753" s="18">
        <v>103054</v>
      </c>
      <c r="B8753" s="80" t="s">
        <v>6534</v>
      </c>
      <c r="C8753" s="18" t="s">
        <v>280</v>
      </c>
      <c r="D8753" s="19">
        <v>0</v>
      </c>
    </row>
    <row r="8754" spans="1:4" x14ac:dyDescent="0.25">
      <c r="A8754" s="18">
        <v>97088</v>
      </c>
      <c r="B8754" s="80" t="s">
        <v>6535</v>
      </c>
      <c r="C8754" s="18" t="s">
        <v>280</v>
      </c>
      <c r="D8754" s="19">
        <v>17.23</v>
      </c>
    </row>
    <row r="8755" spans="1:4" ht="26.25" x14ac:dyDescent="0.25">
      <c r="A8755" s="18">
        <v>97087</v>
      </c>
      <c r="B8755" s="80" t="s">
        <v>6536</v>
      </c>
      <c r="C8755" s="18" t="s">
        <v>28</v>
      </c>
      <c r="D8755" s="19">
        <v>2.69</v>
      </c>
    </row>
    <row r="8756" spans="1:4" ht="26.25" x14ac:dyDescent="0.25">
      <c r="A8756" s="18">
        <v>97083</v>
      </c>
      <c r="B8756" s="80" t="s">
        <v>6537</v>
      </c>
      <c r="C8756" s="18" t="s">
        <v>28</v>
      </c>
      <c r="D8756" s="19">
        <v>3.75</v>
      </c>
    </row>
    <row r="8757" spans="1:4" ht="26.25" x14ac:dyDescent="0.25">
      <c r="A8757" s="18">
        <v>97084</v>
      </c>
      <c r="B8757" s="80" t="s">
        <v>6538</v>
      </c>
      <c r="C8757" s="18" t="s">
        <v>28</v>
      </c>
      <c r="D8757" s="19">
        <v>0.78</v>
      </c>
    </row>
    <row r="8758" spans="1:4" ht="26.25" x14ac:dyDescent="0.25">
      <c r="A8758" s="18">
        <v>97096</v>
      </c>
      <c r="B8758" s="80" t="s">
        <v>6539</v>
      </c>
      <c r="C8758" s="18" t="s">
        <v>107</v>
      </c>
      <c r="D8758" s="19">
        <v>679.76</v>
      </c>
    </row>
    <row r="8759" spans="1:4" x14ac:dyDescent="0.25">
      <c r="A8759" s="18">
        <v>97082</v>
      </c>
      <c r="B8759" s="80" t="s">
        <v>6540</v>
      </c>
      <c r="C8759" s="18" t="s">
        <v>107</v>
      </c>
      <c r="D8759" s="19">
        <v>72.099999999999994</v>
      </c>
    </row>
    <row r="8760" spans="1:4" ht="26.25" x14ac:dyDescent="0.25">
      <c r="A8760" s="18">
        <v>103076</v>
      </c>
      <c r="B8760" s="80" t="s">
        <v>6541</v>
      </c>
      <c r="C8760" s="18" t="s">
        <v>28</v>
      </c>
      <c r="D8760" s="19">
        <v>159.71</v>
      </c>
    </row>
    <row r="8761" spans="1:4" x14ac:dyDescent="0.25">
      <c r="A8761" s="18">
        <v>103067</v>
      </c>
      <c r="B8761" s="80" t="s">
        <v>6542</v>
      </c>
      <c r="C8761" s="18" t="s">
        <v>28</v>
      </c>
      <c r="D8761" s="19">
        <v>0</v>
      </c>
    </row>
    <row r="8762" spans="1:4" ht="26.25" x14ac:dyDescent="0.25">
      <c r="A8762" s="18">
        <v>103077</v>
      </c>
      <c r="B8762" s="80" t="s">
        <v>6543</v>
      </c>
      <c r="C8762" s="18" t="s">
        <v>28</v>
      </c>
      <c r="D8762" s="19">
        <v>207.62</v>
      </c>
    </row>
    <row r="8763" spans="1:4" x14ac:dyDescent="0.25">
      <c r="A8763" s="18">
        <v>103068</v>
      </c>
      <c r="B8763" s="80" t="s">
        <v>6544</v>
      </c>
      <c r="C8763" s="18" t="s">
        <v>28</v>
      </c>
      <c r="D8763" s="19">
        <v>0</v>
      </c>
    </row>
    <row r="8764" spans="1:4" ht="26.25" x14ac:dyDescent="0.25">
      <c r="A8764" s="18">
        <v>103078</v>
      </c>
      <c r="B8764" s="80" t="s">
        <v>6545</v>
      </c>
      <c r="C8764" s="18" t="s">
        <v>28</v>
      </c>
      <c r="D8764" s="19">
        <v>251.75</v>
      </c>
    </row>
    <row r="8765" spans="1:4" x14ac:dyDescent="0.25">
      <c r="A8765" s="18">
        <v>103069</v>
      </c>
      <c r="B8765" s="80" t="s">
        <v>6546</v>
      </c>
      <c r="C8765" s="18" t="s">
        <v>28</v>
      </c>
      <c r="D8765" s="19">
        <v>0</v>
      </c>
    </row>
    <row r="8766" spans="1:4" ht="26.25" x14ac:dyDescent="0.25">
      <c r="A8766" s="18">
        <v>103079</v>
      </c>
      <c r="B8766" s="80" t="s">
        <v>6547</v>
      </c>
      <c r="C8766" s="18" t="s">
        <v>28</v>
      </c>
      <c r="D8766" s="19">
        <v>302.77</v>
      </c>
    </row>
    <row r="8767" spans="1:4" x14ac:dyDescent="0.25">
      <c r="A8767" s="18">
        <v>103070</v>
      </c>
      <c r="B8767" s="80" t="s">
        <v>6548</v>
      </c>
      <c r="C8767" s="18" t="s">
        <v>28</v>
      </c>
      <c r="D8767" s="19">
        <v>0</v>
      </c>
    </row>
    <row r="8768" spans="1:4" ht="26.25" x14ac:dyDescent="0.25">
      <c r="A8768" s="18">
        <v>103080</v>
      </c>
      <c r="B8768" s="80" t="s">
        <v>6549</v>
      </c>
      <c r="C8768" s="18" t="s">
        <v>28</v>
      </c>
      <c r="D8768" s="19">
        <v>370.74</v>
      </c>
    </row>
    <row r="8769" spans="1:4" x14ac:dyDescent="0.25">
      <c r="A8769" s="18">
        <v>103071</v>
      </c>
      <c r="B8769" s="80" t="s">
        <v>6550</v>
      </c>
      <c r="C8769" s="18" t="s">
        <v>28</v>
      </c>
      <c r="D8769" s="19">
        <v>0</v>
      </c>
    </row>
    <row r="8770" spans="1:4" ht="26.25" x14ac:dyDescent="0.25">
      <c r="A8770" s="18">
        <v>103075</v>
      </c>
      <c r="B8770" s="80" t="s">
        <v>6551</v>
      </c>
      <c r="C8770" s="18" t="s">
        <v>28</v>
      </c>
      <c r="D8770" s="19">
        <v>221.7</v>
      </c>
    </row>
    <row r="8771" spans="1:4" ht="26.25" x14ac:dyDescent="0.25">
      <c r="A8771" s="18">
        <v>103062</v>
      </c>
      <c r="B8771" s="80" t="s">
        <v>6552</v>
      </c>
      <c r="C8771" s="18" t="s">
        <v>28</v>
      </c>
      <c r="D8771" s="19">
        <v>0</v>
      </c>
    </row>
    <row r="8772" spans="1:4" ht="26.25" x14ac:dyDescent="0.25">
      <c r="A8772" s="18">
        <v>103065</v>
      </c>
      <c r="B8772" s="80" t="s">
        <v>6553</v>
      </c>
      <c r="C8772" s="18" t="s">
        <v>28</v>
      </c>
      <c r="D8772" s="19">
        <v>0</v>
      </c>
    </row>
    <row r="8773" spans="1:4" ht="26.25" x14ac:dyDescent="0.25">
      <c r="A8773" s="18">
        <v>103063</v>
      </c>
      <c r="B8773" s="80" t="s">
        <v>6554</v>
      </c>
      <c r="C8773" s="18" t="s">
        <v>28</v>
      </c>
      <c r="D8773" s="19">
        <v>0</v>
      </c>
    </row>
    <row r="8774" spans="1:4" ht="26.25" x14ac:dyDescent="0.25">
      <c r="A8774" s="18">
        <v>103066</v>
      </c>
      <c r="B8774" s="80" t="s">
        <v>6555</v>
      </c>
      <c r="C8774" s="18" t="s">
        <v>28</v>
      </c>
      <c r="D8774" s="19">
        <v>0</v>
      </c>
    </row>
    <row r="8775" spans="1:4" ht="26.25" x14ac:dyDescent="0.25">
      <c r="A8775" s="18">
        <v>103064</v>
      </c>
      <c r="B8775" s="80" t="s">
        <v>6556</v>
      </c>
      <c r="C8775" s="18" t="s">
        <v>28</v>
      </c>
      <c r="D8775" s="19">
        <v>0</v>
      </c>
    </row>
    <row r="8776" spans="1:4" ht="26.25" x14ac:dyDescent="0.25">
      <c r="A8776" s="18">
        <v>103074</v>
      </c>
      <c r="B8776" s="80" t="s">
        <v>6557</v>
      </c>
      <c r="C8776" s="18" t="s">
        <v>28</v>
      </c>
      <c r="D8776" s="19">
        <v>184.61</v>
      </c>
    </row>
    <row r="8777" spans="1:4" ht="26.25" x14ac:dyDescent="0.25">
      <c r="A8777" s="18">
        <v>103057</v>
      </c>
      <c r="B8777" s="80" t="s">
        <v>6558</v>
      </c>
      <c r="C8777" s="18" t="s">
        <v>28</v>
      </c>
      <c r="D8777" s="19">
        <v>0</v>
      </c>
    </row>
    <row r="8778" spans="1:4" ht="26.25" x14ac:dyDescent="0.25">
      <c r="A8778" s="18">
        <v>103060</v>
      </c>
      <c r="B8778" s="80" t="s">
        <v>6559</v>
      </c>
      <c r="C8778" s="18" t="s">
        <v>28</v>
      </c>
      <c r="D8778" s="19">
        <v>0</v>
      </c>
    </row>
    <row r="8779" spans="1:4" ht="26.25" x14ac:dyDescent="0.25">
      <c r="A8779" s="18">
        <v>103058</v>
      </c>
      <c r="B8779" s="80" t="s">
        <v>6560</v>
      </c>
      <c r="C8779" s="18" t="s">
        <v>28</v>
      </c>
      <c r="D8779" s="19">
        <v>0</v>
      </c>
    </row>
    <row r="8780" spans="1:4" ht="26.25" x14ac:dyDescent="0.25">
      <c r="A8780" s="18">
        <v>103061</v>
      </c>
      <c r="B8780" s="80" t="s">
        <v>6561</v>
      </c>
      <c r="C8780" s="18" t="s">
        <v>28</v>
      </c>
      <c r="D8780" s="19">
        <v>0</v>
      </c>
    </row>
    <row r="8781" spans="1:4" ht="26.25" x14ac:dyDescent="0.25">
      <c r="A8781" s="18">
        <v>103059</v>
      </c>
      <c r="B8781" s="80" t="s">
        <v>6562</v>
      </c>
      <c r="C8781" s="18" t="s">
        <v>28</v>
      </c>
      <c r="D8781" s="19">
        <v>0</v>
      </c>
    </row>
    <row r="8782" spans="1:4" x14ac:dyDescent="0.25">
      <c r="A8782" s="18">
        <v>97101</v>
      </c>
      <c r="B8782" s="80" t="s">
        <v>6563</v>
      </c>
      <c r="C8782" s="18" t="s">
        <v>28</v>
      </c>
      <c r="D8782" s="19">
        <v>186.66</v>
      </c>
    </row>
    <row r="8783" spans="1:4" x14ac:dyDescent="0.25">
      <c r="A8783" s="18">
        <v>97098</v>
      </c>
      <c r="B8783" s="80" t="s">
        <v>6564</v>
      </c>
      <c r="C8783" s="18" t="s">
        <v>28</v>
      </c>
      <c r="D8783" s="19">
        <v>0</v>
      </c>
    </row>
    <row r="8784" spans="1:4" x14ac:dyDescent="0.25">
      <c r="A8784" s="18">
        <v>97102</v>
      </c>
      <c r="B8784" s="80" t="s">
        <v>6565</v>
      </c>
      <c r="C8784" s="18" t="s">
        <v>28</v>
      </c>
      <c r="D8784" s="19">
        <v>234.57</v>
      </c>
    </row>
    <row r="8785" spans="1:4" x14ac:dyDescent="0.25">
      <c r="A8785" s="18">
        <v>97099</v>
      </c>
      <c r="B8785" s="80" t="s">
        <v>6566</v>
      </c>
      <c r="C8785" s="18" t="s">
        <v>28</v>
      </c>
      <c r="D8785" s="19">
        <v>0</v>
      </c>
    </row>
    <row r="8786" spans="1:4" x14ac:dyDescent="0.25">
      <c r="A8786" s="18">
        <v>97103</v>
      </c>
      <c r="B8786" s="80" t="s">
        <v>6567</v>
      </c>
      <c r="C8786" s="18" t="s">
        <v>28</v>
      </c>
      <c r="D8786" s="19">
        <v>278.7</v>
      </c>
    </row>
    <row r="8787" spans="1:4" x14ac:dyDescent="0.25">
      <c r="A8787" s="18">
        <v>97100</v>
      </c>
      <c r="B8787" s="80" t="s">
        <v>6568</v>
      </c>
      <c r="C8787" s="18" t="s">
        <v>28</v>
      </c>
      <c r="D8787" s="19">
        <v>0</v>
      </c>
    </row>
    <row r="8788" spans="1:4" x14ac:dyDescent="0.25">
      <c r="A8788" s="18">
        <v>103072</v>
      </c>
      <c r="B8788" s="80" t="s">
        <v>6569</v>
      </c>
      <c r="C8788" s="18" t="s">
        <v>28</v>
      </c>
      <c r="D8788" s="19">
        <v>329.72</v>
      </c>
    </row>
    <row r="8789" spans="1:4" x14ac:dyDescent="0.25">
      <c r="A8789" s="18">
        <v>103055</v>
      </c>
      <c r="B8789" s="80" t="s">
        <v>6570</v>
      </c>
      <c r="C8789" s="18" t="s">
        <v>28</v>
      </c>
      <c r="D8789" s="19">
        <v>0</v>
      </c>
    </row>
    <row r="8790" spans="1:4" x14ac:dyDescent="0.25">
      <c r="A8790" s="18">
        <v>103073</v>
      </c>
      <c r="B8790" s="80" t="s">
        <v>6571</v>
      </c>
      <c r="C8790" s="18" t="s">
        <v>28</v>
      </c>
      <c r="D8790" s="19">
        <v>397.69</v>
      </c>
    </row>
    <row r="8791" spans="1:4" x14ac:dyDescent="0.25">
      <c r="A8791" s="18">
        <v>103056</v>
      </c>
      <c r="B8791" s="80" t="s">
        <v>6572</v>
      </c>
      <c r="C8791" s="18" t="s">
        <v>28</v>
      </c>
      <c r="D8791" s="19">
        <v>0</v>
      </c>
    </row>
    <row r="8792" spans="1:4" ht="26.25" x14ac:dyDescent="0.25">
      <c r="A8792" s="18">
        <v>97086</v>
      </c>
      <c r="B8792" s="80" t="s">
        <v>6573</v>
      </c>
      <c r="C8792" s="18" t="s">
        <v>28</v>
      </c>
      <c r="D8792" s="19">
        <v>135.65</v>
      </c>
    </row>
    <row r="8793" spans="1:4" ht="26.25" x14ac:dyDescent="0.25">
      <c r="A8793" s="18">
        <v>97085</v>
      </c>
      <c r="B8793" s="80" t="s">
        <v>6574</v>
      </c>
      <c r="C8793" s="18" t="s">
        <v>28</v>
      </c>
      <c r="D8793" s="19">
        <v>0</v>
      </c>
    </row>
    <row r="8794" spans="1:4" x14ac:dyDescent="0.25">
      <c r="A8794" s="18">
        <v>104766</v>
      </c>
      <c r="B8794" s="80" t="s">
        <v>6575</v>
      </c>
      <c r="C8794" s="18" t="s">
        <v>37</v>
      </c>
      <c r="D8794" s="19">
        <v>17.670000000000002</v>
      </c>
    </row>
    <row r="8795" spans="1:4" ht="26.25" x14ac:dyDescent="0.25">
      <c r="A8795" s="18">
        <v>90467</v>
      </c>
      <c r="B8795" s="80" t="s">
        <v>6576</v>
      </c>
      <c r="C8795" s="18" t="s">
        <v>37</v>
      </c>
      <c r="D8795" s="19">
        <v>25.03</v>
      </c>
    </row>
    <row r="8796" spans="1:4" ht="26.25" x14ac:dyDescent="0.25">
      <c r="A8796" s="18">
        <v>90466</v>
      </c>
      <c r="B8796" s="80" t="s">
        <v>6577</v>
      </c>
      <c r="C8796" s="18" t="s">
        <v>37</v>
      </c>
      <c r="D8796" s="19">
        <v>16.649999999999999</v>
      </c>
    </row>
    <row r="8797" spans="1:4" ht="26.25" x14ac:dyDescent="0.25">
      <c r="A8797" s="18">
        <v>90469</v>
      </c>
      <c r="B8797" s="80" t="s">
        <v>6578</v>
      </c>
      <c r="C8797" s="18" t="s">
        <v>37</v>
      </c>
      <c r="D8797" s="19">
        <v>12.57</v>
      </c>
    </row>
    <row r="8798" spans="1:4" ht="26.25" x14ac:dyDescent="0.25">
      <c r="A8798" s="18">
        <v>90470</v>
      </c>
      <c r="B8798" s="80" t="s">
        <v>6579</v>
      </c>
      <c r="C8798" s="18" t="s">
        <v>37</v>
      </c>
      <c r="D8798" s="19">
        <v>16.739999999999998</v>
      </c>
    </row>
    <row r="8799" spans="1:4" ht="26.25" x14ac:dyDescent="0.25">
      <c r="A8799" s="18">
        <v>90468</v>
      </c>
      <c r="B8799" s="80" t="s">
        <v>6580</v>
      </c>
      <c r="C8799" s="18" t="s">
        <v>37</v>
      </c>
      <c r="D8799" s="19">
        <v>8.2799999999999994</v>
      </c>
    </row>
    <row r="8800" spans="1:4" x14ac:dyDescent="0.25">
      <c r="A8800" s="18">
        <v>91188</v>
      </c>
      <c r="B8800" s="80" t="s">
        <v>12892</v>
      </c>
      <c r="C8800" s="18" t="s">
        <v>30</v>
      </c>
      <c r="D8800" s="19">
        <v>14.34</v>
      </c>
    </row>
    <row r="8801" spans="1:4" x14ac:dyDescent="0.25">
      <c r="A8801" s="18">
        <v>91189</v>
      </c>
      <c r="B8801" s="80" t="s">
        <v>12893</v>
      </c>
      <c r="C8801" s="18" t="s">
        <v>30</v>
      </c>
      <c r="D8801" s="19">
        <v>79.91</v>
      </c>
    </row>
    <row r="8802" spans="1:4" ht="26.25" x14ac:dyDescent="0.25">
      <c r="A8802" s="18">
        <v>91192</v>
      </c>
      <c r="B8802" s="80" t="s">
        <v>6581</v>
      </c>
      <c r="C8802" s="18" t="s">
        <v>30</v>
      </c>
      <c r="D8802" s="19">
        <v>24.09</v>
      </c>
    </row>
    <row r="8803" spans="1:4" x14ac:dyDescent="0.25">
      <c r="A8803" s="18">
        <v>91190</v>
      </c>
      <c r="B8803" s="80" t="s">
        <v>6582</v>
      </c>
      <c r="C8803" s="18" t="s">
        <v>30</v>
      </c>
      <c r="D8803" s="19">
        <v>11.52</v>
      </c>
    </row>
    <row r="8804" spans="1:4" x14ac:dyDescent="0.25">
      <c r="A8804" s="18">
        <v>91191</v>
      </c>
      <c r="B8804" s="80" t="s">
        <v>6583</v>
      </c>
      <c r="C8804" s="18" t="s">
        <v>30</v>
      </c>
      <c r="D8804" s="19">
        <v>16.010000000000002</v>
      </c>
    </row>
    <row r="8805" spans="1:4" ht="26.25" x14ac:dyDescent="0.25">
      <c r="A8805" s="18">
        <v>95541</v>
      </c>
      <c r="B8805" s="80" t="s">
        <v>12894</v>
      </c>
      <c r="C8805" s="18" t="s">
        <v>30</v>
      </c>
      <c r="D8805" s="19">
        <v>26.8</v>
      </c>
    </row>
    <row r="8806" spans="1:4" ht="26.25" x14ac:dyDescent="0.25">
      <c r="A8806" s="18">
        <v>96564</v>
      </c>
      <c r="B8806" s="80" t="s">
        <v>12895</v>
      </c>
      <c r="C8806" s="18" t="s">
        <v>37</v>
      </c>
      <c r="D8806" s="19">
        <v>0</v>
      </c>
    </row>
    <row r="8807" spans="1:4" ht="26.25" x14ac:dyDescent="0.25">
      <c r="A8807" s="18">
        <v>104785</v>
      </c>
      <c r="B8807" s="80" t="s">
        <v>6584</v>
      </c>
      <c r="C8807" s="18" t="s">
        <v>37</v>
      </c>
      <c r="D8807" s="19">
        <v>13.56</v>
      </c>
    </row>
    <row r="8808" spans="1:4" ht="26.25" x14ac:dyDescent="0.25">
      <c r="A8808" s="18">
        <v>91166</v>
      </c>
      <c r="B8808" s="80" t="s">
        <v>6585</v>
      </c>
      <c r="C8808" s="18" t="s">
        <v>37</v>
      </c>
      <c r="D8808" s="19">
        <v>4.3099999999999996</v>
      </c>
    </row>
    <row r="8809" spans="1:4" ht="26.25" x14ac:dyDescent="0.25">
      <c r="A8809" s="18">
        <v>91167</v>
      </c>
      <c r="B8809" s="80" t="s">
        <v>6586</v>
      </c>
      <c r="C8809" s="18" t="s">
        <v>37</v>
      </c>
      <c r="D8809" s="19">
        <v>11.31</v>
      </c>
    </row>
    <row r="8810" spans="1:4" ht="26.25" x14ac:dyDescent="0.25">
      <c r="A8810" s="18">
        <v>91176</v>
      </c>
      <c r="B8810" s="80" t="s">
        <v>12896</v>
      </c>
      <c r="C8810" s="18" t="s">
        <v>37</v>
      </c>
      <c r="D8810" s="19">
        <v>18.61</v>
      </c>
    </row>
    <row r="8811" spans="1:4" ht="26.25" x14ac:dyDescent="0.25">
      <c r="A8811" s="18">
        <v>91182</v>
      </c>
      <c r="B8811" s="80" t="s">
        <v>6587</v>
      </c>
      <c r="C8811" s="18" t="s">
        <v>37</v>
      </c>
      <c r="D8811" s="19">
        <v>26.21</v>
      </c>
    </row>
    <row r="8812" spans="1:4" ht="39" x14ac:dyDescent="0.25">
      <c r="A8812" s="18">
        <v>91186</v>
      </c>
      <c r="B8812" s="80" t="s">
        <v>6588</v>
      </c>
      <c r="C8812" s="18" t="s">
        <v>37</v>
      </c>
      <c r="D8812" s="19">
        <v>28.9</v>
      </c>
    </row>
    <row r="8813" spans="1:4" ht="39" x14ac:dyDescent="0.25">
      <c r="A8813" s="18">
        <v>91171</v>
      </c>
      <c r="B8813" s="80" t="s">
        <v>6589</v>
      </c>
      <c r="C8813" s="18" t="s">
        <v>37</v>
      </c>
      <c r="D8813" s="19">
        <v>18.489999999999998</v>
      </c>
    </row>
    <row r="8814" spans="1:4" ht="39" x14ac:dyDescent="0.25">
      <c r="A8814" s="18">
        <v>91187</v>
      </c>
      <c r="B8814" s="80" t="s">
        <v>6590</v>
      </c>
      <c r="C8814" s="18" t="s">
        <v>37</v>
      </c>
      <c r="D8814" s="19">
        <v>26</v>
      </c>
    </row>
    <row r="8815" spans="1:4" ht="39" x14ac:dyDescent="0.25">
      <c r="A8815" s="18">
        <v>91172</v>
      </c>
      <c r="B8815" s="80" t="s">
        <v>6591</v>
      </c>
      <c r="C8815" s="18" t="s">
        <v>37</v>
      </c>
      <c r="D8815" s="19">
        <v>21.31</v>
      </c>
    </row>
    <row r="8816" spans="1:4" ht="26.25" x14ac:dyDescent="0.25">
      <c r="A8816" s="18">
        <v>91185</v>
      </c>
      <c r="B8816" s="80" t="s">
        <v>6592</v>
      </c>
      <c r="C8816" s="18" t="s">
        <v>37</v>
      </c>
      <c r="D8816" s="19">
        <v>26.21</v>
      </c>
    </row>
    <row r="8817" spans="1:4" ht="39" x14ac:dyDescent="0.25">
      <c r="A8817" s="18">
        <v>91170</v>
      </c>
      <c r="B8817" s="80" t="s">
        <v>6593</v>
      </c>
      <c r="C8817" s="18" t="s">
        <v>37</v>
      </c>
      <c r="D8817" s="19">
        <v>11.31</v>
      </c>
    </row>
    <row r="8818" spans="1:4" ht="39" x14ac:dyDescent="0.25">
      <c r="A8818" s="18">
        <v>91180</v>
      </c>
      <c r="B8818" s="80" t="s">
        <v>12897</v>
      </c>
      <c r="C8818" s="18" t="s">
        <v>37</v>
      </c>
      <c r="D8818" s="19">
        <v>24.98</v>
      </c>
    </row>
    <row r="8819" spans="1:4" ht="39" x14ac:dyDescent="0.25">
      <c r="A8819" s="18">
        <v>91181</v>
      </c>
      <c r="B8819" s="80" t="s">
        <v>12898</v>
      </c>
      <c r="C8819" s="18" t="s">
        <v>37</v>
      </c>
      <c r="D8819" s="19">
        <v>26.3</v>
      </c>
    </row>
    <row r="8820" spans="1:4" ht="39" x14ac:dyDescent="0.25">
      <c r="A8820" s="18">
        <v>91179</v>
      </c>
      <c r="B8820" s="80" t="s">
        <v>12899</v>
      </c>
      <c r="C8820" s="18" t="s">
        <v>37</v>
      </c>
      <c r="D8820" s="19">
        <v>18.61</v>
      </c>
    </row>
    <row r="8821" spans="1:4" ht="39" x14ac:dyDescent="0.25">
      <c r="A8821" s="18">
        <v>91174</v>
      </c>
      <c r="B8821" s="80" t="s">
        <v>6594</v>
      </c>
      <c r="C8821" s="18" t="s">
        <v>37</v>
      </c>
      <c r="D8821" s="19">
        <v>7.39</v>
      </c>
    </row>
    <row r="8822" spans="1:4" ht="39" x14ac:dyDescent="0.25">
      <c r="A8822" s="18">
        <v>91175</v>
      </c>
      <c r="B8822" s="80" t="s">
        <v>6595</v>
      </c>
      <c r="C8822" s="18" t="s">
        <v>37</v>
      </c>
      <c r="D8822" s="19">
        <v>11.5</v>
      </c>
    </row>
    <row r="8823" spans="1:4" ht="39" x14ac:dyDescent="0.25">
      <c r="A8823" s="18">
        <v>91173</v>
      </c>
      <c r="B8823" s="80" t="s">
        <v>6596</v>
      </c>
      <c r="C8823" s="18" t="s">
        <v>37</v>
      </c>
      <c r="D8823" s="19">
        <v>4.22</v>
      </c>
    </row>
    <row r="8824" spans="1:4" ht="26.25" x14ac:dyDescent="0.25">
      <c r="A8824" s="18">
        <v>104759</v>
      </c>
      <c r="B8824" s="80" t="s">
        <v>6597</v>
      </c>
      <c r="C8824" s="18" t="s">
        <v>30</v>
      </c>
      <c r="D8824" s="19">
        <v>45.99</v>
      </c>
    </row>
    <row r="8825" spans="1:4" ht="26.25" x14ac:dyDescent="0.25">
      <c r="A8825" s="18">
        <v>104760</v>
      </c>
      <c r="B8825" s="80" t="s">
        <v>6598</v>
      </c>
      <c r="C8825" s="18" t="s">
        <v>30</v>
      </c>
      <c r="D8825" s="19">
        <v>67.16</v>
      </c>
    </row>
    <row r="8826" spans="1:4" x14ac:dyDescent="0.25">
      <c r="A8826" s="18">
        <v>104758</v>
      </c>
      <c r="B8826" s="80" t="s">
        <v>6599</v>
      </c>
      <c r="C8826" s="18" t="s">
        <v>30</v>
      </c>
      <c r="D8826" s="19">
        <v>17.25</v>
      </c>
    </row>
    <row r="8827" spans="1:4" ht="26.25" x14ac:dyDescent="0.25">
      <c r="A8827" s="18">
        <v>90437</v>
      </c>
      <c r="B8827" s="80" t="s">
        <v>6600</v>
      </c>
      <c r="C8827" s="18" t="s">
        <v>30</v>
      </c>
      <c r="D8827" s="19">
        <v>42.66</v>
      </c>
    </row>
    <row r="8828" spans="1:4" ht="26.25" x14ac:dyDescent="0.25">
      <c r="A8828" s="18">
        <v>90438</v>
      </c>
      <c r="B8828" s="80" t="s">
        <v>6601</v>
      </c>
      <c r="C8828" s="18" t="s">
        <v>30</v>
      </c>
      <c r="D8828" s="19">
        <v>62.31</v>
      </c>
    </row>
    <row r="8829" spans="1:4" x14ac:dyDescent="0.25">
      <c r="A8829" s="18">
        <v>90436</v>
      </c>
      <c r="B8829" s="80" t="s">
        <v>6602</v>
      </c>
      <c r="C8829" s="18" t="s">
        <v>30</v>
      </c>
      <c r="D8829" s="19">
        <v>16.010000000000002</v>
      </c>
    </row>
    <row r="8830" spans="1:4" ht="26.25" x14ac:dyDescent="0.25">
      <c r="A8830" s="18">
        <v>104770</v>
      </c>
      <c r="B8830" s="80" t="s">
        <v>6603</v>
      </c>
      <c r="C8830" s="18" t="s">
        <v>30</v>
      </c>
      <c r="D8830" s="19">
        <v>1.95</v>
      </c>
    </row>
    <row r="8831" spans="1:4" ht="26.25" x14ac:dyDescent="0.25">
      <c r="A8831" s="18">
        <v>104772</v>
      </c>
      <c r="B8831" s="80" t="s">
        <v>6604</v>
      </c>
      <c r="C8831" s="18" t="s">
        <v>30</v>
      </c>
      <c r="D8831" s="19">
        <v>2.85</v>
      </c>
    </row>
    <row r="8832" spans="1:4" x14ac:dyDescent="0.25">
      <c r="A8832" s="18">
        <v>104768</v>
      </c>
      <c r="B8832" s="80" t="s">
        <v>6605</v>
      </c>
      <c r="C8832" s="18" t="s">
        <v>30</v>
      </c>
      <c r="D8832" s="19">
        <v>0.72</v>
      </c>
    </row>
    <row r="8833" spans="1:4" ht="26.25" x14ac:dyDescent="0.25">
      <c r="A8833" s="18">
        <v>104769</v>
      </c>
      <c r="B8833" s="80" t="s">
        <v>6606</v>
      </c>
      <c r="C8833" s="18" t="s">
        <v>30</v>
      </c>
      <c r="D8833" s="19">
        <v>1.8</v>
      </c>
    </row>
    <row r="8834" spans="1:4" ht="26.25" x14ac:dyDescent="0.25">
      <c r="A8834" s="18">
        <v>104771</v>
      </c>
      <c r="B8834" s="80" t="s">
        <v>6607</v>
      </c>
      <c r="C8834" s="18" t="s">
        <v>30</v>
      </c>
      <c r="D8834" s="19">
        <v>2.64</v>
      </c>
    </row>
    <row r="8835" spans="1:4" x14ac:dyDescent="0.25">
      <c r="A8835" s="18">
        <v>104767</v>
      </c>
      <c r="B8835" s="80" t="s">
        <v>6608</v>
      </c>
      <c r="C8835" s="18" t="s">
        <v>30</v>
      </c>
      <c r="D8835" s="19">
        <v>0.67</v>
      </c>
    </row>
    <row r="8836" spans="1:4" ht="26.25" x14ac:dyDescent="0.25">
      <c r="A8836" s="18">
        <v>104762</v>
      </c>
      <c r="B8836" s="80" t="s">
        <v>6609</v>
      </c>
      <c r="C8836" s="18" t="s">
        <v>30</v>
      </c>
      <c r="D8836" s="19">
        <v>7.35</v>
      </c>
    </row>
    <row r="8837" spans="1:4" ht="26.25" x14ac:dyDescent="0.25">
      <c r="A8837" s="18">
        <v>104763</v>
      </c>
      <c r="B8837" s="80" t="s">
        <v>6610</v>
      </c>
      <c r="C8837" s="18" t="s">
        <v>30</v>
      </c>
      <c r="D8837" s="19">
        <v>10.73</v>
      </c>
    </row>
    <row r="8838" spans="1:4" ht="26.25" x14ac:dyDescent="0.25">
      <c r="A8838" s="18">
        <v>104761</v>
      </c>
      <c r="B8838" s="80" t="s">
        <v>6611</v>
      </c>
      <c r="C8838" s="18" t="s">
        <v>30</v>
      </c>
      <c r="D8838" s="19">
        <v>2.75</v>
      </c>
    </row>
    <row r="8839" spans="1:4" ht="26.25" x14ac:dyDescent="0.25">
      <c r="A8839" s="18">
        <v>90440</v>
      </c>
      <c r="B8839" s="80" t="s">
        <v>6612</v>
      </c>
      <c r="C8839" s="18" t="s">
        <v>30</v>
      </c>
      <c r="D8839" s="19">
        <v>7.14</v>
      </c>
    </row>
    <row r="8840" spans="1:4" ht="26.25" x14ac:dyDescent="0.25">
      <c r="A8840" s="18">
        <v>90441</v>
      </c>
      <c r="B8840" s="80" t="s">
        <v>6613</v>
      </c>
      <c r="C8840" s="18" t="s">
        <v>30</v>
      </c>
      <c r="D8840" s="19">
        <v>10.42</v>
      </c>
    </row>
    <row r="8841" spans="1:4" ht="26.25" x14ac:dyDescent="0.25">
      <c r="A8841" s="18">
        <v>90439</v>
      </c>
      <c r="B8841" s="80" t="s">
        <v>6614</v>
      </c>
      <c r="C8841" s="18" t="s">
        <v>30</v>
      </c>
      <c r="D8841" s="19">
        <v>2.67</v>
      </c>
    </row>
    <row r="8842" spans="1:4" ht="26.25" x14ac:dyDescent="0.25">
      <c r="A8842" s="18">
        <v>104776</v>
      </c>
      <c r="B8842" s="80" t="s">
        <v>6615</v>
      </c>
      <c r="C8842" s="18" t="s">
        <v>30</v>
      </c>
      <c r="D8842" s="19">
        <v>6.98</v>
      </c>
    </row>
    <row r="8843" spans="1:4" ht="26.25" x14ac:dyDescent="0.25">
      <c r="A8843" s="18">
        <v>104778</v>
      </c>
      <c r="B8843" s="80" t="s">
        <v>6616</v>
      </c>
      <c r="C8843" s="18" t="s">
        <v>30</v>
      </c>
      <c r="D8843" s="19">
        <v>10.18</v>
      </c>
    </row>
    <row r="8844" spans="1:4" ht="26.25" x14ac:dyDescent="0.25">
      <c r="A8844" s="18">
        <v>104774</v>
      </c>
      <c r="B8844" s="80" t="s">
        <v>6617</v>
      </c>
      <c r="C8844" s="18" t="s">
        <v>30</v>
      </c>
      <c r="D8844" s="19">
        <v>2.6</v>
      </c>
    </row>
    <row r="8845" spans="1:4" ht="26.25" x14ac:dyDescent="0.25">
      <c r="A8845" s="18">
        <v>104775</v>
      </c>
      <c r="B8845" s="80" t="s">
        <v>6618</v>
      </c>
      <c r="C8845" s="18" t="s">
        <v>30</v>
      </c>
      <c r="D8845" s="19">
        <v>6.53</v>
      </c>
    </row>
    <row r="8846" spans="1:4" ht="26.25" x14ac:dyDescent="0.25">
      <c r="A8846" s="18">
        <v>104777</v>
      </c>
      <c r="B8846" s="80" t="s">
        <v>6619</v>
      </c>
      <c r="C8846" s="18" t="s">
        <v>30</v>
      </c>
      <c r="D8846" s="19">
        <v>9.5500000000000007</v>
      </c>
    </row>
    <row r="8847" spans="1:4" ht="26.25" x14ac:dyDescent="0.25">
      <c r="A8847" s="18">
        <v>104773</v>
      </c>
      <c r="B8847" s="80" t="s">
        <v>6620</v>
      </c>
      <c r="C8847" s="18" t="s">
        <v>30</v>
      </c>
      <c r="D8847" s="19">
        <v>2.44</v>
      </c>
    </row>
    <row r="8848" spans="1:4" ht="26.25" x14ac:dyDescent="0.25">
      <c r="A8848" s="18">
        <v>104782</v>
      </c>
      <c r="B8848" s="80" t="s">
        <v>6621</v>
      </c>
      <c r="C8848" s="18" t="s">
        <v>30</v>
      </c>
      <c r="D8848" s="19">
        <v>78.55</v>
      </c>
    </row>
    <row r="8849" spans="1:4" ht="26.25" x14ac:dyDescent="0.25">
      <c r="A8849" s="18">
        <v>90451</v>
      </c>
      <c r="B8849" s="80" t="s">
        <v>6622</v>
      </c>
      <c r="C8849" s="18" t="s">
        <v>30</v>
      </c>
      <c r="D8849" s="19">
        <v>6.93</v>
      </c>
    </row>
    <row r="8850" spans="1:4" ht="26.25" x14ac:dyDescent="0.25">
      <c r="A8850" s="18">
        <v>90452</v>
      </c>
      <c r="B8850" s="80" t="s">
        <v>6623</v>
      </c>
      <c r="C8850" s="18" t="s">
        <v>30</v>
      </c>
      <c r="D8850" s="19">
        <v>27.57</v>
      </c>
    </row>
    <row r="8851" spans="1:4" ht="26.25" x14ac:dyDescent="0.25">
      <c r="A8851" s="18">
        <v>90455</v>
      </c>
      <c r="B8851" s="80" t="s">
        <v>6624</v>
      </c>
      <c r="C8851" s="18" t="s">
        <v>30</v>
      </c>
      <c r="D8851" s="19">
        <v>8.81</v>
      </c>
    </row>
    <row r="8852" spans="1:4" ht="26.25" x14ac:dyDescent="0.25">
      <c r="A8852" s="18">
        <v>104784</v>
      </c>
      <c r="B8852" s="80" t="s">
        <v>6625</v>
      </c>
      <c r="C8852" s="18" t="s">
        <v>30</v>
      </c>
      <c r="D8852" s="19">
        <v>15.33</v>
      </c>
    </row>
    <row r="8853" spans="1:4" ht="26.25" x14ac:dyDescent="0.25">
      <c r="A8853" s="18">
        <v>90453</v>
      </c>
      <c r="B8853" s="80" t="s">
        <v>6626</v>
      </c>
      <c r="C8853" s="18" t="s">
        <v>30</v>
      </c>
      <c r="D8853" s="19">
        <v>4.21</v>
      </c>
    </row>
    <row r="8854" spans="1:4" ht="26.25" x14ac:dyDescent="0.25">
      <c r="A8854" s="18">
        <v>104783</v>
      </c>
      <c r="B8854" s="80" t="s">
        <v>6627</v>
      </c>
      <c r="C8854" s="18" t="s">
        <v>30</v>
      </c>
      <c r="D8854" s="19">
        <v>5.41</v>
      </c>
    </row>
    <row r="8855" spans="1:4" ht="26.25" x14ac:dyDescent="0.25">
      <c r="A8855" s="18">
        <v>90454</v>
      </c>
      <c r="B8855" s="80" t="s">
        <v>6628</v>
      </c>
      <c r="C8855" s="18" t="s">
        <v>30</v>
      </c>
      <c r="D8855" s="19">
        <v>6.9</v>
      </c>
    </row>
    <row r="8856" spans="1:4" x14ac:dyDescent="0.25">
      <c r="A8856" s="18">
        <v>90459</v>
      </c>
      <c r="B8856" s="80" t="s">
        <v>6629</v>
      </c>
      <c r="C8856" s="18" t="s">
        <v>30</v>
      </c>
      <c r="D8856" s="19">
        <v>52.48</v>
      </c>
    </row>
    <row r="8857" spans="1:4" x14ac:dyDescent="0.25">
      <c r="A8857" s="18">
        <v>90456</v>
      </c>
      <c r="B8857" s="80" t="s">
        <v>6630</v>
      </c>
      <c r="C8857" s="18" t="s">
        <v>30</v>
      </c>
      <c r="D8857" s="19">
        <v>6.13</v>
      </c>
    </row>
    <row r="8858" spans="1:4" x14ac:dyDescent="0.25">
      <c r="A8858" s="18">
        <v>90458</v>
      </c>
      <c r="B8858" s="80" t="s">
        <v>6631</v>
      </c>
      <c r="C8858" s="18" t="s">
        <v>30</v>
      </c>
      <c r="D8858" s="19">
        <v>39.96</v>
      </c>
    </row>
    <row r="8859" spans="1:4" x14ac:dyDescent="0.25">
      <c r="A8859" s="18">
        <v>90457</v>
      </c>
      <c r="B8859" s="80" t="s">
        <v>6632</v>
      </c>
      <c r="C8859" s="18" t="s">
        <v>30</v>
      </c>
      <c r="D8859" s="19">
        <v>14.01</v>
      </c>
    </row>
    <row r="8860" spans="1:4" x14ac:dyDescent="0.25">
      <c r="A8860" s="18">
        <v>90447</v>
      </c>
      <c r="B8860" s="80" t="s">
        <v>6633</v>
      </c>
      <c r="C8860" s="18" t="s">
        <v>37</v>
      </c>
      <c r="D8860" s="19">
        <v>9.27</v>
      </c>
    </row>
    <row r="8861" spans="1:4" ht="26.25" x14ac:dyDescent="0.25">
      <c r="A8861" s="18">
        <v>91222</v>
      </c>
      <c r="B8861" s="80" t="s">
        <v>6634</v>
      </c>
      <c r="C8861" s="18" t="s">
        <v>37</v>
      </c>
      <c r="D8861" s="19">
        <v>9.5500000000000007</v>
      </c>
    </row>
    <row r="8862" spans="1:4" ht="26.25" x14ac:dyDescent="0.25">
      <c r="A8862" s="18">
        <v>90443</v>
      </c>
      <c r="B8862" s="80" t="s">
        <v>6635</v>
      </c>
      <c r="C8862" s="18" t="s">
        <v>37</v>
      </c>
      <c r="D8862" s="19">
        <v>8.59</v>
      </c>
    </row>
    <row r="8863" spans="1:4" x14ac:dyDescent="0.25">
      <c r="A8863" s="18">
        <v>104780</v>
      </c>
      <c r="B8863" s="80" t="s">
        <v>6636</v>
      </c>
      <c r="C8863" s="18" t="s">
        <v>37</v>
      </c>
      <c r="D8863" s="19">
        <v>7.83</v>
      </c>
    </row>
    <row r="8864" spans="1:4" ht="26.25" x14ac:dyDescent="0.25">
      <c r="A8864" s="18">
        <v>104781</v>
      </c>
      <c r="B8864" s="80" t="s">
        <v>6637</v>
      </c>
      <c r="C8864" s="18" t="s">
        <v>37</v>
      </c>
      <c r="D8864" s="19">
        <v>8.99</v>
      </c>
    </row>
    <row r="8865" spans="1:4" ht="26.25" x14ac:dyDescent="0.25">
      <c r="A8865" s="18">
        <v>104779</v>
      </c>
      <c r="B8865" s="80" t="s">
        <v>6638</v>
      </c>
      <c r="C8865" s="18" t="s">
        <v>37</v>
      </c>
      <c r="D8865" s="19">
        <v>7.79</v>
      </c>
    </row>
    <row r="8866" spans="1:4" ht="26.25" x14ac:dyDescent="0.25">
      <c r="A8866" s="18">
        <v>104787</v>
      </c>
      <c r="B8866" s="80" t="s">
        <v>6639</v>
      </c>
      <c r="C8866" s="18" t="s">
        <v>37</v>
      </c>
      <c r="D8866" s="19">
        <v>2.35</v>
      </c>
    </row>
    <row r="8867" spans="1:4" ht="26.25" x14ac:dyDescent="0.25">
      <c r="A8867" s="18">
        <v>104788</v>
      </c>
      <c r="B8867" s="80" t="s">
        <v>6640</v>
      </c>
      <c r="C8867" s="18" t="s">
        <v>37</v>
      </c>
      <c r="D8867" s="19">
        <v>3.13</v>
      </c>
    </row>
    <row r="8868" spans="1:4" ht="26.25" x14ac:dyDescent="0.25">
      <c r="A8868" s="18">
        <v>104786</v>
      </c>
      <c r="B8868" s="80" t="s">
        <v>6641</v>
      </c>
      <c r="C8868" s="18" t="s">
        <v>37</v>
      </c>
      <c r="D8868" s="19">
        <v>1.77</v>
      </c>
    </row>
    <row r="8869" spans="1:4" ht="26.25" x14ac:dyDescent="0.25">
      <c r="A8869" s="18">
        <v>90445</v>
      </c>
      <c r="B8869" s="80" t="s">
        <v>6642</v>
      </c>
      <c r="C8869" s="18" t="s">
        <v>37</v>
      </c>
      <c r="D8869" s="19">
        <v>12.66</v>
      </c>
    </row>
    <row r="8870" spans="1:4" ht="26.25" x14ac:dyDescent="0.25">
      <c r="A8870" s="18">
        <v>90446</v>
      </c>
      <c r="B8870" s="80" t="s">
        <v>6643</v>
      </c>
      <c r="C8870" s="18" t="s">
        <v>37</v>
      </c>
      <c r="D8870" s="19">
        <v>16.82</v>
      </c>
    </row>
    <row r="8871" spans="1:4" ht="26.25" x14ac:dyDescent="0.25">
      <c r="A8871" s="18">
        <v>90444</v>
      </c>
      <c r="B8871" s="80" t="s">
        <v>6644</v>
      </c>
      <c r="C8871" s="18" t="s">
        <v>37</v>
      </c>
      <c r="D8871" s="19">
        <v>9.5500000000000007</v>
      </c>
    </row>
    <row r="8872" spans="1:4" ht="26.25" x14ac:dyDescent="0.25">
      <c r="A8872" s="18">
        <v>104764</v>
      </c>
      <c r="B8872" s="80" t="s">
        <v>6645</v>
      </c>
      <c r="C8872" s="18" t="s">
        <v>37</v>
      </c>
      <c r="D8872" s="19">
        <v>22.19</v>
      </c>
    </row>
    <row r="8873" spans="1:4" ht="26.25" x14ac:dyDescent="0.25">
      <c r="A8873" s="18">
        <v>90460</v>
      </c>
      <c r="B8873" s="80" t="s">
        <v>6646</v>
      </c>
      <c r="C8873" s="18" t="s">
        <v>37</v>
      </c>
      <c r="D8873" s="19">
        <v>26.72</v>
      </c>
    </row>
    <row r="8874" spans="1:4" ht="26.25" x14ac:dyDescent="0.25">
      <c r="A8874" s="18">
        <v>90462</v>
      </c>
      <c r="B8874" s="80" t="s">
        <v>6647</v>
      </c>
      <c r="C8874" s="18" t="s">
        <v>37</v>
      </c>
      <c r="D8874" s="19">
        <v>4.62</v>
      </c>
    </row>
    <row r="8875" spans="1:4" ht="26.25" x14ac:dyDescent="0.25">
      <c r="A8875" s="18">
        <v>104765</v>
      </c>
      <c r="B8875" s="80" t="s">
        <v>6648</v>
      </c>
      <c r="C8875" s="18" t="s">
        <v>37</v>
      </c>
      <c r="D8875" s="19">
        <v>18.09</v>
      </c>
    </row>
    <row r="8876" spans="1:4" ht="26.25" x14ac:dyDescent="0.25">
      <c r="A8876" s="18">
        <v>90461</v>
      </c>
      <c r="B8876" s="80" t="s">
        <v>6649</v>
      </c>
      <c r="C8876" s="18" t="s">
        <v>37</v>
      </c>
      <c r="D8876" s="19">
        <v>20.07</v>
      </c>
    </row>
    <row r="8877" spans="1:4" ht="26.25" x14ac:dyDescent="0.25">
      <c r="A8877" s="18">
        <v>90463</v>
      </c>
      <c r="B8877" s="80" t="s">
        <v>6650</v>
      </c>
      <c r="C8877" s="18" t="s">
        <v>37</v>
      </c>
      <c r="D8877" s="19">
        <v>3.95</v>
      </c>
    </row>
    <row r="8878" spans="1:4" ht="26.25" x14ac:dyDescent="0.25">
      <c r="A8878" s="18">
        <v>96560</v>
      </c>
      <c r="B8878" s="80" t="s">
        <v>6651</v>
      </c>
      <c r="C8878" s="18" t="s">
        <v>28</v>
      </c>
      <c r="D8878" s="19">
        <v>36.21</v>
      </c>
    </row>
    <row r="8879" spans="1:4" ht="26.25" x14ac:dyDescent="0.25">
      <c r="A8879" s="18">
        <v>96559</v>
      </c>
      <c r="B8879" s="80" t="s">
        <v>6652</v>
      </c>
      <c r="C8879" s="18" t="s">
        <v>28</v>
      </c>
      <c r="D8879" s="19">
        <v>37.92</v>
      </c>
    </row>
    <row r="8880" spans="1:4" ht="26.25" x14ac:dyDescent="0.25">
      <c r="A8880" s="18">
        <v>96562</v>
      </c>
      <c r="B8880" s="80" t="s">
        <v>6653</v>
      </c>
      <c r="C8880" s="18" t="s">
        <v>37</v>
      </c>
      <c r="D8880" s="19">
        <v>55.64</v>
      </c>
    </row>
    <row r="8881" spans="1:4" ht="26.25" x14ac:dyDescent="0.25">
      <c r="A8881" s="18">
        <v>96563</v>
      </c>
      <c r="B8881" s="80" t="s">
        <v>6654</v>
      </c>
      <c r="C8881" s="18" t="s">
        <v>37</v>
      </c>
      <c r="D8881" s="19">
        <v>62.46</v>
      </c>
    </row>
    <row r="8882" spans="1:4" x14ac:dyDescent="0.25">
      <c r="A8882" s="18">
        <v>102469</v>
      </c>
      <c r="B8882" s="80" t="s">
        <v>6655</v>
      </c>
      <c r="C8882" s="18" t="s">
        <v>28</v>
      </c>
      <c r="D8882" s="19">
        <v>0</v>
      </c>
    </row>
    <row r="8883" spans="1:4" x14ac:dyDescent="0.25">
      <c r="A8883" s="18">
        <v>104388</v>
      </c>
      <c r="B8883" s="80" t="s">
        <v>6656</v>
      </c>
      <c r="C8883" s="18" t="s">
        <v>28</v>
      </c>
      <c r="D8883" s="19">
        <v>0</v>
      </c>
    </row>
    <row r="8884" spans="1:4" ht="26.25" x14ac:dyDescent="0.25">
      <c r="A8884" s="18">
        <v>104387</v>
      </c>
      <c r="B8884" s="80" t="s">
        <v>6657</v>
      </c>
      <c r="C8884" s="18" t="s">
        <v>107</v>
      </c>
      <c r="D8884" s="19">
        <v>0</v>
      </c>
    </row>
    <row r="8885" spans="1:4" ht="26.25" x14ac:dyDescent="0.25">
      <c r="A8885" s="18">
        <v>104364</v>
      </c>
      <c r="B8885" s="80" t="s">
        <v>6658</v>
      </c>
      <c r="C8885" s="18" t="s">
        <v>107</v>
      </c>
      <c r="D8885" s="19">
        <v>0</v>
      </c>
    </row>
    <row r="8886" spans="1:4" ht="26.25" x14ac:dyDescent="0.25">
      <c r="A8886" s="18">
        <v>102097</v>
      </c>
      <c r="B8886" s="80" t="s">
        <v>6659</v>
      </c>
      <c r="C8886" s="18" t="s">
        <v>107</v>
      </c>
      <c r="D8886" s="19">
        <v>0</v>
      </c>
    </row>
    <row r="8887" spans="1:4" ht="26.25" x14ac:dyDescent="0.25">
      <c r="A8887" s="18">
        <v>104365</v>
      </c>
      <c r="B8887" s="80" t="s">
        <v>6660</v>
      </c>
      <c r="C8887" s="18" t="s">
        <v>107</v>
      </c>
      <c r="D8887" s="19">
        <v>0</v>
      </c>
    </row>
    <row r="8888" spans="1:4" ht="26.25" x14ac:dyDescent="0.25">
      <c r="A8888" s="18">
        <v>101870</v>
      </c>
      <c r="B8888" s="80" t="s">
        <v>6661</v>
      </c>
      <c r="C8888" s="18" t="s">
        <v>28</v>
      </c>
      <c r="D8888" s="19">
        <v>41.19</v>
      </c>
    </row>
    <row r="8889" spans="1:4" ht="26.25" x14ac:dyDescent="0.25">
      <c r="A8889" s="18">
        <v>101866</v>
      </c>
      <c r="B8889" s="80" t="s">
        <v>12900</v>
      </c>
      <c r="C8889" s="18" t="s">
        <v>28</v>
      </c>
      <c r="D8889" s="19">
        <v>34.89</v>
      </c>
    </row>
    <row r="8890" spans="1:4" ht="26.25" x14ac:dyDescent="0.25">
      <c r="A8890" s="18">
        <v>101867</v>
      </c>
      <c r="B8890" s="80" t="s">
        <v>6662</v>
      </c>
      <c r="C8890" s="18" t="s">
        <v>28</v>
      </c>
      <c r="D8890" s="19">
        <v>39.729999999999997</v>
      </c>
    </row>
    <row r="8891" spans="1:4" ht="26.25" x14ac:dyDescent="0.25">
      <c r="A8891" s="18">
        <v>101868</v>
      </c>
      <c r="B8891" s="80" t="s">
        <v>6663</v>
      </c>
      <c r="C8891" s="18" t="s">
        <v>28</v>
      </c>
      <c r="D8891" s="19">
        <v>31.52</v>
      </c>
    </row>
    <row r="8892" spans="1:4" ht="26.25" x14ac:dyDescent="0.25">
      <c r="A8892" s="18">
        <v>101869</v>
      </c>
      <c r="B8892" s="80" t="s">
        <v>6664</v>
      </c>
      <c r="C8892" s="18" t="s">
        <v>28</v>
      </c>
      <c r="D8892" s="19">
        <v>36.35</v>
      </c>
    </row>
    <row r="8893" spans="1:4" ht="26.25" x14ac:dyDescent="0.25">
      <c r="A8893" s="18">
        <v>101856</v>
      </c>
      <c r="B8893" s="80" t="s">
        <v>6665</v>
      </c>
      <c r="C8893" s="18" t="s">
        <v>28</v>
      </c>
      <c r="D8893" s="19">
        <v>28.54</v>
      </c>
    </row>
    <row r="8894" spans="1:4" ht="26.25" x14ac:dyDescent="0.25">
      <c r="A8894" s="18">
        <v>101865</v>
      </c>
      <c r="B8894" s="80" t="s">
        <v>6666</v>
      </c>
      <c r="C8894" s="18" t="s">
        <v>28</v>
      </c>
      <c r="D8894" s="19">
        <v>39.25</v>
      </c>
    </row>
    <row r="8895" spans="1:4" ht="26.25" x14ac:dyDescent="0.25">
      <c r="A8895" s="18">
        <v>101861</v>
      </c>
      <c r="B8895" s="80" t="s">
        <v>12901</v>
      </c>
      <c r="C8895" s="18" t="s">
        <v>28</v>
      </c>
      <c r="D8895" s="19">
        <v>34.65</v>
      </c>
    </row>
    <row r="8896" spans="1:4" ht="26.25" x14ac:dyDescent="0.25">
      <c r="A8896" s="18">
        <v>101862</v>
      </c>
      <c r="B8896" s="80" t="s">
        <v>6667</v>
      </c>
      <c r="C8896" s="18" t="s">
        <v>28</v>
      </c>
      <c r="D8896" s="19">
        <v>37.799999999999997</v>
      </c>
    </row>
    <row r="8897" spans="1:4" ht="26.25" x14ac:dyDescent="0.25">
      <c r="A8897" s="18">
        <v>101863</v>
      </c>
      <c r="B8897" s="80" t="s">
        <v>6668</v>
      </c>
      <c r="C8897" s="18" t="s">
        <v>28</v>
      </c>
      <c r="D8897" s="19">
        <v>29.58</v>
      </c>
    </row>
    <row r="8898" spans="1:4" ht="26.25" x14ac:dyDescent="0.25">
      <c r="A8898" s="18">
        <v>101864</v>
      </c>
      <c r="B8898" s="80" t="s">
        <v>6669</v>
      </c>
      <c r="C8898" s="18" t="s">
        <v>28</v>
      </c>
      <c r="D8898" s="19">
        <v>34.409999999999997</v>
      </c>
    </row>
    <row r="8899" spans="1:4" ht="26.25" x14ac:dyDescent="0.25">
      <c r="A8899" s="18">
        <v>101860</v>
      </c>
      <c r="B8899" s="80" t="s">
        <v>6670</v>
      </c>
      <c r="C8899" s="18" t="s">
        <v>28</v>
      </c>
      <c r="D8899" s="19">
        <v>37.06</v>
      </c>
    </row>
    <row r="8900" spans="1:4" ht="26.25" x14ac:dyDescent="0.25">
      <c r="A8900" s="18">
        <v>101857</v>
      </c>
      <c r="B8900" s="80" t="s">
        <v>6671</v>
      </c>
      <c r="C8900" s="18" t="s">
        <v>28</v>
      </c>
      <c r="D8900" s="19">
        <v>35.71</v>
      </c>
    </row>
    <row r="8901" spans="1:4" ht="26.25" x14ac:dyDescent="0.25">
      <c r="A8901" s="18">
        <v>101858</v>
      </c>
      <c r="B8901" s="80" t="s">
        <v>6672</v>
      </c>
      <c r="C8901" s="18" t="s">
        <v>28</v>
      </c>
      <c r="D8901" s="19">
        <v>29.15</v>
      </c>
    </row>
    <row r="8902" spans="1:4" ht="26.25" x14ac:dyDescent="0.25">
      <c r="A8902" s="18">
        <v>101859</v>
      </c>
      <c r="B8902" s="80" t="s">
        <v>6673</v>
      </c>
      <c r="C8902" s="18" t="s">
        <v>28</v>
      </c>
      <c r="D8902" s="19">
        <v>32.22</v>
      </c>
    </row>
    <row r="8903" spans="1:4" ht="26.25" x14ac:dyDescent="0.25">
      <c r="A8903" s="18">
        <v>101852</v>
      </c>
      <c r="B8903" s="80" t="s">
        <v>6674</v>
      </c>
      <c r="C8903" s="18" t="s">
        <v>28</v>
      </c>
      <c r="D8903" s="19">
        <v>80.31</v>
      </c>
    </row>
    <row r="8904" spans="1:4" ht="26.25" x14ac:dyDescent="0.25">
      <c r="A8904" s="18">
        <v>104385</v>
      </c>
      <c r="B8904" s="80" t="s">
        <v>6675</v>
      </c>
      <c r="C8904" s="18" t="s">
        <v>28</v>
      </c>
      <c r="D8904" s="19">
        <v>0</v>
      </c>
    </row>
    <row r="8905" spans="1:4" ht="26.25" x14ac:dyDescent="0.25">
      <c r="A8905" s="18">
        <v>101850</v>
      </c>
      <c r="B8905" s="80" t="s">
        <v>6676</v>
      </c>
      <c r="C8905" s="18" t="s">
        <v>28</v>
      </c>
      <c r="D8905" s="19">
        <v>63.63</v>
      </c>
    </row>
    <row r="8906" spans="1:4" ht="26.25" x14ac:dyDescent="0.25">
      <c r="A8906" s="18">
        <v>101855</v>
      </c>
      <c r="B8906" s="80" t="s">
        <v>6677</v>
      </c>
      <c r="C8906" s="18" t="s">
        <v>28</v>
      </c>
      <c r="D8906" s="19">
        <v>86.19</v>
      </c>
    </row>
    <row r="8907" spans="1:4" ht="26.25" x14ac:dyDescent="0.25">
      <c r="A8907" s="18">
        <v>104386</v>
      </c>
      <c r="B8907" s="80" t="s">
        <v>6678</v>
      </c>
      <c r="C8907" s="18" t="s">
        <v>28</v>
      </c>
      <c r="D8907" s="19">
        <v>0</v>
      </c>
    </row>
    <row r="8908" spans="1:4" ht="26.25" x14ac:dyDescent="0.25">
      <c r="A8908" s="18">
        <v>101853</v>
      </c>
      <c r="B8908" s="80" t="s">
        <v>12902</v>
      </c>
      <c r="C8908" s="18" t="s">
        <v>28</v>
      </c>
      <c r="D8908" s="19">
        <v>56.47</v>
      </c>
    </row>
    <row r="8909" spans="1:4" ht="26.25" x14ac:dyDescent="0.25">
      <c r="A8909" s="18">
        <v>101849</v>
      </c>
      <c r="B8909" s="80" t="s">
        <v>6679</v>
      </c>
      <c r="C8909" s="18" t="s">
        <v>107</v>
      </c>
      <c r="D8909" s="19">
        <v>185.67</v>
      </c>
    </row>
    <row r="8910" spans="1:4" ht="26.25" x14ac:dyDescent="0.25">
      <c r="A8910" s="18">
        <v>101841</v>
      </c>
      <c r="B8910" s="80" t="s">
        <v>6680</v>
      </c>
      <c r="C8910" s="18" t="s">
        <v>107</v>
      </c>
      <c r="D8910" s="19">
        <v>108.25</v>
      </c>
    </row>
    <row r="8911" spans="1:4" ht="26.25" x14ac:dyDescent="0.25">
      <c r="A8911" s="18">
        <v>101843</v>
      </c>
      <c r="B8911" s="80" t="s">
        <v>6681</v>
      </c>
      <c r="C8911" s="18" t="s">
        <v>107</v>
      </c>
      <c r="D8911" s="19">
        <v>187.85</v>
      </c>
    </row>
    <row r="8912" spans="1:4" ht="26.25" x14ac:dyDescent="0.25">
      <c r="A8912" s="18">
        <v>101844</v>
      </c>
      <c r="B8912" s="80" t="s">
        <v>6682</v>
      </c>
      <c r="C8912" s="18" t="s">
        <v>107</v>
      </c>
      <c r="D8912" s="19">
        <v>225.1</v>
      </c>
    </row>
    <row r="8913" spans="1:4" ht="26.25" x14ac:dyDescent="0.25">
      <c r="A8913" s="18">
        <v>101845</v>
      </c>
      <c r="B8913" s="80" t="s">
        <v>6683</v>
      </c>
      <c r="C8913" s="18" t="s">
        <v>107</v>
      </c>
      <c r="D8913" s="19">
        <v>261.82</v>
      </c>
    </row>
    <row r="8914" spans="1:4" ht="26.25" x14ac:dyDescent="0.25">
      <c r="A8914" s="18">
        <v>101842</v>
      </c>
      <c r="B8914" s="80" t="s">
        <v>6684</v>
      </c>
      <c r="C8914" s="18" t="s">
        <v>107</v>
      </c>
      <c r="D8914" s="19">
        <v>94.95</v>
      </c>
    </row>
    <row r="8915" spans="1:4" ht="26.25" x14ac:dyDescent="0.25">
      <c r="A8915" s="18">
        <v>101846</v>
      </c>
      <c r="B8915" s="80" t="s">
        <v>6685</v>
      </c>
      <c r="C8915" s="18" t="s">
        <v>107</v>
      </c>
      <c r="D8915" s="19">
        <v>175.08</v>
      </c>
    </row>
    <row r="8916" spans="1:4" ht="26.25" x14ac:dyDescent="0.25">
      <c r="A8916" s="18">
        <v>101847</v>
      </c>
      <c r="B8916" s="80" t="s">
        <v>6686</v>
      </c>
      <c r="C8916" s="18" t="s">
        <v>107</v>
      </c>
      <c r="D8916" s="19">
        <v>212.59</v>
      </c>
    </row>
    <row r="8917" spans="1:4" ht="26.25" x14ac:dyDescent="0.25">
      <c r="A8917" s="18">
        <v>101848</v>
      </c>
      <c r="B8917" s="80" t="s">
        <v>6687</v>
      </c>
      <c r="C8917" s="18" t="s">
        <v>107</v>
      </c>
      <c r="D8917" s="19">
        <v>249.58</v>
      </c>
    </row>
    <row r="8918" spans="1:4" ht="26.25" x14ac:dyDescent="0.25">
      <c r="A8918" s="18">
        <v>101839</v>
      </c>
      <c r="B8918" s="80" t="s">
        <v>6688</v>
      </c>
      <c r="C8918" s="18" t="s">
        <v>107</v>
      </c>
      <c r="D8918" s="19">
        <v>150.06</v>
      </c>
    </row>
    <row r="8919" spans="1:4" ht="26.25" x14ac:dyDescent="0.25">
      <c r="A8919" s="18">
        <v>101840</v>
      </c>
      <c r="B8919" s="80" t="s">
        <v>6689</v>
      </c>
      <c r="C8919" s="18" t="s">
        <v>107</v>
      </c>
      <c r="D8919" s="19">
        <v>240.55</v>
      </c>
    </row>
    <row r="8920" spans="1:4" ht="26.25" x14ac:dyDescent="0.25">
      <c r="A8920" s="18">
        <v>101837</v>
      </c>
      <c r="B8920" s="80" t="s">
        <v>6690</v>
      </c>
      <c r="C8920" s="18" t="s">
        <v>107</v>
      </c>
      <c r="D8920" s="19">
        <v>71.3</v>
      </c>
    </row>
    <row r="8921" spans="1:4" ht="26.25" x14ac:dyDescent="0.25">
      <c r="A8921" s="18">
        <v>101838</v>
      </c>
      <c r="B8921" s="80" t="s">
        <v>6691</v>
      </c>
      <c r="C8921" s="18" t="s">
        <v>107</v>
      </c>
      <c r="D8921" s="19">
        <v>111.22</v>
      </c>
    </row>
    <row r="8922" spans="1:4" ht="26.25" x14ac:dyDescent="0.25">
      <c r="A8922" s="18">
        <v>101836</v>
      </c>
      <c r="B8922" s="80" t="s">
        <v>6692</v>
      </c>
      <c r="C8922" s="18" t="s">
        <v>107</v>
      </c>
      <c r="D8922" s="19">
        <v>28.43</v>
      </c>
    </row>
    <row r="8923" spans="1:4" ht="26.25" x14ac:dyDescent="0.25">
      <c r="A8923" s="18">
        <v>101835</v>
      </c>
      <c r="B8923" s="80" t="s">
        <v>6693</v>
      </c>
      <c r="C8923" s="18" t="s">
        <v>107</v>
      </c>
      <c r="D8923" s="19">
        <v>304.69</v>
      </c>
    </row>
    <row r="8924" spans="1:4" ht="26.25" x14ac:dyDescent="0.25">
      <c r="A8924" s="18">
        <v>101827</v>
      </c>
      <c r="B8924" s="80" t="s">
        <v>6694</v>
      </c>
      <c r="C8924" s="18" t="s">
        <v>107</v>
      </c>
      <c r="D8924" s="19">
        <v>227.27</v>
      </c>
    </row>
    <row r="8925" spans="1:4" ht="26.25" x14ac:dyDescent="0.25">
      <c r="A8925" s="18">
        <v>101829</v>
      </c>
      <c r="B8925" s="80" t="s">
        <v>6695</v>
      </c>
      <c r="C8925" s="18" t="s">
        <v>107</v>
      </c>
      <c r="D8925" s="19">
        <v>306.87</v>
      </c>
    </row>
    <row r="8926" spans="1:4" ht="26.25" x14ac:dyDescent="0.25">
      <c r="A8926" s="18">
        <v>101830</v>
      </c>
      <c r="B8926" s="80" t="s">
        <v>6696</v>
      </c>
      <c r="C8926" s="18" t="s">
        <v>107</v>
      </c>
      <c r="D8926" s="19">
        <v>344.12</v>
      </c>
    </row>
    <row r="8927" spans="1:4" ht="26.25" x14ac:dyDescent="0.25">
      <c r="A8927" s="18">
        <v>101831</v>
      </c>
      <c r="B8927" s="80" t="s">
        <v>6697</v>
      </c>
      <c r="C8927" s="18" t="s">
        <v>107</v>
      </c>
      <c r="D8927" s="19">
        <v>380.84</v>
      </c>
    </row>
    <row r="8928" spans="1:4" ht="26.25" x14ac:dyDescent="0.25">
      <c r="A8928" s="18">
        <v>101828</v>
      </c>
      <c r="B8928" s="80" t="s">
        <v>6698</v>
      </c>
      <c r="C8928" s="18" t="s">
        <v>107</v>
      </c>
      <c r="D8928" s="19">
        <v>213.97</v>
      </c>
    </row>
    <row r="8929" spans="1:4" ht="26.25" x14ac:dyDescent="0.25">
      <c r="A8929" s="18">
        <v>101832</v>
      </c>
      <c r="B8929" s="80" t="s">
        <v>6699</v>
      </c>
      <c r="C8929" s="18" t="s">
        <v>107</v>
      </c>
      <c r="D8929" s="19">
        <v>294.10000000000002</v>
      </c>
    </row>
    <row r="8930" spans="1:4" ht="26.25" x14ac:dyDescent="0.25">
      <c r="A8930" s="18">
        <v>101833</v>
      </c>
      <c r="B8930" s="80" t="s">
        <v>6700</v>
      </c>
      <c r="C8930" s="18" t="s">
        <v>107</v>
      </c>
      <c r="D8930" s="19">
        <v>331.61</v>
      </c>
    </row>
    <row r="8931" spans="1:4" ht="26.25" x14ac:dyDescent="0.25">
      <c r="A8931" s="18">
        <v>101834</v>
      </c>
      <c r="B8931" s="80" t="s">
        <v>6701</v>
      </c>
      <c r="C8931" s="18" t="s">
        <v>107</v>
      </c>
      <c r="D8931" s="19">
        <v>368.6</v>
      </c>
    </row>
    <row r="8932" spans="1:4" ht="26.25" x14ac:dyDescent="0.25">
      <c r="A8932" s="18">
        <v>101825</v>
      </c>
      <c r="B8932" s="80" t="s">
        <v>6702</v>
      </c>
      <c r="C8932" s="18" t="s">
        <v>107</v>
      </c>
      <c r="D8932" s="19">
        <v>269.08</v>
      </c>
    </row>
    <row r="8933" spans="1:4" ht="26.25" x14ac:dyDescent="0.25">
      <c r="A8933" s="18">
        <v>101826</v>
      </c>
      <c r="B8933" s="80" t="s">
        <v>6703</v>
      </c>
      <c r="C8933" s="18" t="s">
        <v>107</v>
      </c>
      <c r="D8933" s="19">
        <v>307.39999999999998</v>
      </c>
    </row>
    <row r="8934" spans="1:4" ht="26.25" x14ac:dyDescent="0.25">
      <c r="A8934" s="18">
        <v>101823</v>
      </c>
      <c r="B8934" s="80" t="s">
        <v>6704</v>
      </c>
      <c r="C8934" s="18" t="s">
        <v>107</v>
      </c>
      <c r="D8934" s="19">
        <v>190.32</v>
      </c>
    </row>
    <row r="8935" spans="1:4" ht="26.25" x14ac:dyDescent="0.25">
      <c r="A8935" s="18">
        <v>101824</v>
      </c>
      <c r="B8935" s="80" t="s">
        <v>6705</v>
      </c>
      <c r="C8935" s="18" t="s">
        <v>107</v>
      </c>
      <c r="D8935" s="19">
        <v>230.24</v>
      </c>
    </row>
    <row r="8936" spans="1:4" ht="26.25" x14ac:dyDescent="0.25">
      <c r="A8936" s="18">
        <v>101822</v>
      </c>
      <c r="B8936" s="80" t="s">
        <v>6706</v>
      </c>
      <c r="C8936" s="18" t="s">
        <v>107</v>
      </c>
      <c r="D8936" s="19">
        <v>147.44999999999999</v>
      </c>
    </row>
    <row r="8937" spans="1:4" ht="26.25" x14ac:dyDescent="0.25">
      <c r="A8937" s="18">
        <v>101819</v>
      </c>
      <c r="B8937" s="80" t="s">
        <v>6707</v>
      </c>
      <c r="C8937" s="18" t="s">
        <v>28</v>
      </c>
      <c r="D8937" s="19">
        <v>71.91</v>
      </c>
    </row>
    <row r="8938" spans="1:4" ht="39" x14ac:dyDescent="0.25">
      <c r="A8938" s="18">
        <v>104370</v>
      </c>
      <c r="B8938" s="80" t="s">
        <v>6708</v>
      </c>
      <c r="C8938" s="18" t="s">
        <v>28</v>
      </c>
      <c r="D8938" s="19">
        <v>0</v>
      </c>
    </row>
    <row r="8939" spans="1:4" ht="26.25" x14ac:dyDescent="0.25">
      <c r="A8939" s="18">
        <v>101817</v>
      </c>
      <c r="B8939" s="80" t="s">
        <v>6709</v>
      </c>
      <c r="C8939" s="18" t="s">
        <v>28</v>
      </c>
      <c r="D8939" s="19">
        <v>55.45</v>
      </c>
    </row>
    <row r="8940" spans="1:4" ht="26.25" x14ac:dyDescent="0.25">
      <c r="A8940" s="18">
        <v>101816</v>
      </c>
      <c r="B8940" s="80" t="s">
        <v>6710</v>
      </c>
      <c r="C8940" s="18" t="s">
        <v>28</v>
      </c>
      <c r="D8940" s="19">
        <v>79.650000000000006</v>
      </c>
    </row>
    <row r="8941" spans="1:4" ht="39" x14ac:dyDescent="0.25">
      <c r="A8941" s="18">
        <v>104369</v>
      </c>
      <c r="B8941" s="80" t="s">
        <v>6711</v>
      </c>
      <c r="C8941" s="18" t="s">
        <v>28</v>
      </c>
      <c r="D8941" s="19">
        <v>0</v>
      </c>
    </row>
    <row r="8942" spans="1:4" ht="26.25" x14ac:dyDescent="0.25">
      <c r="A8942" s="18">
        <v>101820</v>
      </c>
      <c r="B8942" s="80" t="s">
        <v>6712</v>
      </c>
      <c r="C8942" s="18" t="s">
        <v>28</v>
      </c>
      <c r="D8942" s="19">
        <v>46.61</v>
      </c>
    </row>
    <row r="8943" spans="1:4" ht="26.25" x14ac:dyDescent="0.25">
      <c r="A8943" s="18">
        <v>102988</v>
      </c>
      <c r="B8943" s="80" t="s">
        <v>6713</v>
      </c>
      <c r="C8943" s="18" t="s">
        <v>28</v>
      </c>
      <c r="D8943" s="19">
        <v>62.63</v>
      </c>
    </row>
    <row r="8944" spans="1:4" ht="26.25" x14ac:dyDescent="0.25">
      <c r="A8944" s="18">
        <v>101814</v>
      </c>
      <c r="B8944" s="80" t="s">
        <v>6714</v>
      </c>
      <c r="C8944" s="18" t="s">
        <v>28</v>
      </c>
      <c r="D8944" s="19">
        <v>50.04</v>
      </c>
    </row>
    <row r="8945" spans="1:4" ht="26.25" x14ac:dyDescent="0.25">
      <c r="A8945" s="18">
        <v>102098</v>
      </c>
      <c r="B8945" s="80" t="s">
        <v>6715</v>
      </c>
      <c r="C8945" s="18" t="s">
        <v>107</v>
      </c>
      <c r="D8945" s="19">
        <v>2693.52</v>
      </c>
    </row>
    <row r="8946" spans="1:4" ht="26.25" x14ac:dyDescent="0.25">
      <c r="A8946" s="18">
        <v>104366</v>
      </c>
      <c r="B8946" s="80" t="s">
        <v>6716</v>
      </c>
      <c r="C8946" s="18" t="s">
        <v>107</v>
      </c>
      <c r="D8946" s="19">
        <v>0</v>
      </c>
    </row>
    <row r="8947" spans="1:4" ht="26.25" x14ac:dyDescent="0.25">
      <c r="A8947" s="18">
        <v>102099</v>
      </c>
      <c r="B8947" s="80" t="s">
        <v>6717</v>
      </c>
      <c r="C8947" s="18" t="s">
        <v>107</v>
      </c>
      <c r="D8947" s="19">
        <v>0</v>
      </c>
    </row>
    <row r="8948" spans="1:4" ht="26.25" x14ac:dyDescent="0.25">
      <c r="A8948" s="18">
        <v>104367</v>
      </c>
      <c r="B8948" s="80" t="s">
        <v>6718</v>
      </c>
      <c r="C8948" s="18" t="s">
        <v>107</v>
      </c>
      <c r="D8948" s="19">
        <v>0</v>
      </c>
    </row>
    <row r="8949" spans="1:4" ht="26.25" x14ac:dyDescent="0.25">
      <c r="A8949" s="18">
        <v>92994</v>
      </c>
      <c r="B8949" s="80" t="s">
        <v>6719</v>
      </c>
      <c r="C8949" s="18" t="s">
        <v>37</v>
      </c>
      <c r="D8949" s="19">
        <v>134.94999999999999</v>
      </c>
    </row>
    <row r="8950" spans="1:4" ht="26.25" x14ac:dyDescent="0.25">
      <c r="A8950" s="18">
        <v>92996</v>
      </c>
      <c r="B8950" s="80" t="s">
        <v>6720</v>
      </c>
      <c r="C8950" s="18" t="s">
        <v>37</v>
      </c>
      <c r="D8950" s="19">
        <v>163.25</v>
      </c>
    </row>
    <row r="8951" spans="1:4" ht="26.25" x14ac:dyDescent="0.25">
      <c r="A8951" s="18">
        <v>92998</v>
      </c>
      <c r="B8951" s="80" t="s">
        <v>6721</v>
      </c>
      <c r="C8951" s="18" t="s">
        <v>37</v>
      </c>
      <c r="D8951" s="19">
        <v>200.04</v>
      </c>
    </row>
    <row r="8952" spans="1:4" ht="26.25" x14ac:dyDescent="0.25">
      <c r="A8952" s="18">
        <v>93000</v>
      </c>
      <c r="B8952" s="80" t="s">
        <v>6722</v>
      </c>
      <c r="C8952" s="18" t="s">
        <v>37</v>
      </c>
      <c r="D8952" s="19">
        <v>264.77</v>
      </c>
    </row>
    <row r="8953" spans="1:4" ht="26.25" x14ac:dyDescent="0.25">
      <c r="A8953" s="18">
        <v>92984</v>
      </c>
      <c r="B8953" s="80" t="s">
        <v>6723</v>
      </c>
      <c r="C8953" s="18" t="s">
        <v>37</v>
      </c>
      <c r="D8953" s="19">
        <v>29.06</v>
      </c>
    </row>
    <row r="8954" spans="1:4" ht="26.25" x14ac:dyDescent="0.25">
      <c r="A8954" s="18">
        <v>93002</v>
      </c>
      <c r="B8954" s="80" t="s">
        <v>6724</v>
      </c>
      <c r="C8954" s="18" t="s">
        <v>37</v>
      </c>
      <c r="D8954" s="19">
        <v>342.26</v>
      </c>
    </row>
    <row r="8955" spans="1:4" ht="26.25" x14ac:dyDescent="0.25">
      <c r="A8955" s="18">
        <v>92986</v>
      </c>
      <c r="B8955" s="80" t="s">
        <v>6725</v>
      </c>
      <c r="C8955" s="18" t="s">
        <v>37</v>
      </c>
      <c r="D8955" s="19">
        <v>40.1</v>
      </c>
    </row>
    <row r="8956" spans="1:4" ht="26.25" x14ac:dyDescent="0.25">
      <c r="A8956" s="18">
        <v>92988</v>
      </c>
      <c r="B8956" s="80" t="s">
        <v>6726</v>
      </c>
      <c r="C8956" s="18" t="s">
        <v>37</v>
      </c>
      <c r="D8956" s="19">
        <v>58.11</v>
      </c>
    </row>
    <row r="8957" spans="1:4" ht="26.25" x14ac:dyDescent="0.25">
      <c r="A8957" s="18">
        <v>92990</v>
      </c>
      <c r="B8957" s="80" t="s">
        <v>6727</v>
      </c>
      <c r="C8957" s="18" t="s">
        <v>37</v>
      </c>
      <c r="D8957" s="19">
        <v>80.39</v>
      </c>
    </row>
    <row r="8958" spans="1:4" ht="26.25" x14ac:dyDescent="0.25">
      <c r="A8958" s="18">
        <v>92992</v>
      </c>
      <c r="B8958" s="80" t="s">
        <v>6728</v>
      </c>
      <c r="C8958" s="18" t="s">
        <v>37</v>
      </c>
      <c r="D8958" s="19">
        <v>103.89</v>
      </c>
    </row>
    <row r="8959" spans="1:4" ht="26.25" x14ac:dyDescent="0.25">
      <c r="A8959" s="18">
        <v>103491</v>
      </c>
      <c r="B8959" s="80" t="s">
        <v>6729</v>
      </c>
      <c r="C8959" s="18" t="s">
        <v>107</v>
      </c>
      <c r="D8959" s="19">
        <v>646.27</v>
      </c>
    </row>
    <row r="8960" spans="1:4" ht="26.25" x14ac:dyDescent="0.25">
      <c r="A8960" s="18">
        <v>93026</v>
      </c>
      <c r="B8960" s="80" t="s">
        <v>6730</v>
      </c>
      <c r="C8960" s="18" t="s">
        <v>30</v>
      </c>
      <c r="D8960" s="19">
        <v>94.69</v>
      </c>
    </row>
    <row r="8961" spans="1:4" ht="26.25" x14ac:dyDescent="0.25">
      <c r="A8961" s="18">
        <v>93018</v>
      </c>
      <c r="B8961" s="80" t="s">
        <v>6731</v>
      </c>
      <c r="C8961" s="18" t="s">
        <v>30</v>
      </c>
      <c r="D8961" s="19">
        <v>26.6</v>
      </c>
    </row>
    <row r="8962" spans="1:4" ht="26.25" x14ac:dyDescent="0.25">
      <c r="A8962" s="18">
        <v>93020</v>
      </c>
      <c r="B8962" s="80" t="s">
        <v>6732</v>
      </c>
      <c r="C8962" s="18" t="s">
        <v>30</v>
      </c>
      <c r="D8962" s="19">
        <v>33.83</v>
      </c>
    </row>
    <row r="8963" spans="1:4" ht="26.25" x14ac:dyDescent="0.25">
      <c r="A8963" s="18">
        <v>93022</v>
      </c>
      <c r="B8963" s="80" t="s">
        <v>6733</v>
      </c>
      <c r="C8963" s="18" t="s">
        <v>30</v>
      </c>
      <c r="D8963" s="19">
        <v>55.56</v>
      </c>
    </row>
    <row r="8964" spans="1:4" ht="26.25" x14ac:dyDescent="0.25">
      <c r="A8964" s="18">
        <v>93024</v>
      </c>
      <c r="B8964" s="80" t="s">
        <v>6734</v>
      </c>
      <c r="C8964" s="18" t="s">
        <v>30</v>
      </c>
      <c r="D8964" s="19">
        <v>58.57</v>
      </c>
    </row>
    <row r="8965" spans="1:4" ht="26.25" x14ac:dyDescent="0.25">
      <c r="A8965" s="18">
        <v>97670</v>
      </c>
      <c r="B8965" s="80" t="s">
        <v>6735</v>
      </c>
      <c r="C8965" s="18" t="s">
        <v>37</v>
      </c>
      <c r="D8965" s="19">
        <v>31.46</v>
      </c>
    </row>
    <row r="8966" spans="1:4" ht="26.25" x14ac:dyDescent="0.25">
      <c r="A8966" s="18">
        <v>103486</v>
      </c>
      <c r="B8966" s="80" t="s">
        <v>6736</v>
      </c>
      <c r="C8966" s="18" t="s">
        <v>37</v>
      </c>
      <c r="D8966" s="19">
        <v>0</v>
      </c>
    </row>
    <row r="8967" spans="1:4" ht="26.25" x14ac:dyDescent="0.25">
      <c r="A8967" s="18">
        <v>103487</v>
      </c>
      <c r="B8967" s="80" t="s">
        <v>6737</v>
      </c>
      <c r="C8967" s="18" t="s">
        <v>37</v>
      </c>
      <c r="D8967" s="19">
        <v>0</v>
      </c>
    </row>
    <row r="8968" spans="1:4" ht="26.25" x14ac:dyDescent="0.25">
      <c r="A8968" s="18">
        <v>103488</v>
      </c>
      <c r="B8968" s="80" t="s">
        <v>6738</v>
      </c>
      <c r="C8968" s="18" t="s">
        <v>37</v>
      </c>
      <c r="D8968" s="19">
        <v>0</v>
      </c>
    </row>
    <row r="8969" spans="1:4" ht="26.25" x14ac:dyDescent="0.25">
      <c r="A8969" s="18">
        <v>103489</v>
      </c>
      <c r="B8969" s="80" t="s">
        <v>6739</v>
      </c>
      <c r="C8969" s="18" t="s">
        <v>37</v>
      </c>
      <c r="D8969" s="19">
        <v>0</v>
      </c>
    </row>
    <row r="8970" spans="1:4" ht="26.25" x14ac:dyDescent="0.25">
      <c r="A8970" s="18">
        <v>97667</v>
      </c>
      <c r="B8970" s="80" t="s">
        <v>6740</v>
      </c>
      <c r="C8970" s="18" t="s">
        <v>37</v>
      </c>
      <c r="D8970" s="19">
        <v>11.55</v>
      </c>
    </row>
    <row r="8971" spans="1:4" ht="26.25" x14ac:dyDescent="0.25">
      <c r="A8971" s="18">
        <v>97668</v>
      </c>
      <c r="B8971" s="80" t="s">
        <v>6741</v>
      </c>
      <c r="C8971" s="18" t="s">
        <v>37</v>
      </c>
      <c r="D8971" s="19">
        <v>16.48</v>
      </c>
    </row>
    <row r="8972" spans="1:4" ht="26.25" x14ac:dyDescent="0.25">
      <c r="A8972" s="18">
        <v>97669</v>
      </c>
      <c r="B8972" s="80" t="s">
        <v>6742</v>
      </c>
      <c r="C8972" s="18" t="s">
        <v>37</v>
      </c>
      <c r="D8972" s="19">
        <v>24.19</v>
      </c>
    </row>
    <row r="8973" spans="1:4" ht="26.25" x14ac:dyDescent="0.25">
      <c r="A8973" s="18">
        <v>93012</v>
      </c>
      <c r="B8973" s="80" t="s">
        <v>6743</v>
      </c>
      <c r="C8973" s="18" t="s">
        <v>37</v>
      </c>
      <c r="D8973" s="19">
        <v>96.01</v>
      </c>
    </row>
    <row r="8974" spans="1:4" ht="26.25" x14ac:dyDescent="0.25">
      <c r="A8974" s="18">
        <v>93008</v>
      </c>
      <c r="B8974" s="80" t="s">
        <v>6744</v>
      </c>
      <c r="C8974" s="18" t="s">
        <v>37</v>
      </c>
      <c r="D8974" s="19">
        <v>24.3</v>
      </c>
    </row>
    <row r="8975" spans="1:4" ht="26.25" x14ac:dyDescent="0.25">
      <c r="A8975" s="18">
        <v>93009</v>
      </c>
      <c r="B8975" s="80" t="s">
        <v>6745</v>
      </c>
      <c r="C8975" s="18" t="s">
        <v>37</v>
      </c>
      <c r="D8975" s="19">
        <v>36.53</v>
      </c>
    </row>
    <row r="8976" spans="1:4" ht="26.25" x14ac:dyDescent="0.25">
      <c r="A8976" s="18">
        <v>93010</v>
      </c>
      <c r="B8976" s="80" t="s">
        <v>6746</v>
      </c>
      <c r="C8976" s="18" t="s">
        <v>37</v>
      </c>
      <c r="D8976" s="19">
        <v>51.31</v>
      </c>
    </row>
    <row r="8977" spans="1:4" ht="26.25" x14ac:dyDescent="0.25">
      <c r="A8977" s="18">
        <v>93011</v>
      </c>
      <c r="B8977" s="80" t="s">
        <v>6747</v>
      </c>
      <c r="C8977" s="18" t="s">
        <v>37</v>
      </c>
      <c r="D8977" s="19">
        <v>63.03</v>
      </c>
    </row>
    <row r="8978" spans="1:4" ht="26.25" x14ac:dyDescent="0.25">
      <c r="A8978" s="18">
        <v>103492</v>
      </c>
      <c r="B8978" s="80" t="s">
        <v>6748</v>
      </c>
      <c r="C8978" s="18" t="s">
        <v>37</v>
      </c>
      <c r="D8978" s="19">
        <v>0</v>
      </c>
    </row>
    <row r="8979" spans="1:4" ht="26.25" x14ac:dyDescent="0.25">
      <c r="A8979" s="18">
        <v>93017</v>
      </c>
      <c r="B8979" s="80" t="s">
        <v>6749</v>
      </c>
      <c r="C8979" s="18" t="s">
        <v>30</v>
      </c>
      <c r="D8979" s="19">
        <v>57.49</v>
      </c>
    </row>
    <row r="8980" spans="1:4" ht="26.25" x14ac:dyDescent="0.25">
      <c r="A8980" s="18">
        <v>93013</v>
      </c>
      <c r="B8980" s="80" t="s">
        <v>6750</v>
      </c>
      <c r="C8980" s="18" t="s">
        <v>30</v>
      </c>
      <c r="D8980" s="19">
        <v>17.43</v>
      </c>
    </row>
    <row r="8981" spans="1:4" ht="26.25" x14ac:dyDescent="0.25">
      <c r="A8981" s="18">
        <v>93014</v>
      </c>
      <c r="B8981" s="80" t="s">
        <v>6751</v>
      </c>
      <c r="C8981" s="18" t="s">
        <v>30</v>
      </c>
      <c r="D8981" s="19">
        <v>21.32</v>
      </c>
    </row>
    <row r="8982" spans="1:4" ht="26.25" x14ac:dyDescent="0.25">
      <c r="A8982" s="18">
        <v>93015</v>
      </c>
      <c r="B8982" s="80" t="s">
        <v>6752</v>
      </c>
      <c r="C8982" s="18" t="s">
        <v>30</v>
      </c>
      <c r="D8982" s="19">
        <v>31.87</v>
      </c>
    </row>
    <row r="8983" spans="1:4" ht="26.25" x14ac:dyDescent="0.25">
      <c r="A8983" s="18">
        <v>93016</v>
      </c>
      <c r="B8983" s="80" t="s">
        <v>6753</v>
      </c>
      <c r="C8983" s="18" t="s">
        <v>30</v>
      </c>
      <c r="D8983" s="19">
        <v>38.56</v>
      </c>
    </row>
    <row r="8984" spans="1:4" ht="26.25" x14ac:dyDescent="0.25">
      <c r="A8984" s="18">
        <v>103490</v>
      </c>
      <c r="B8984" s="80" t="s">
        <v>6754</v>
      </c>
      <c r="C8984" s="18" t="s">
        <v>107</v>
      </c>
      <c r="D8984" s="19">
        <v>3398.82</v>
      </c>
    </row>
    <row r="8985" spans="1:4" x14ac:dyDescent="0.25">
      <c r="A8985" s="18">
        <v>106082</v>
      </c>
      <c r="B8985" s="80" t="s">
        <v>13303</v>
      </c>
      <c r="C8985" s="18" t="s">
        <v>30</v>
      </c>
      <c r="D8985" s="19">
        <v>17.559999999999999</v>
      </c>
    </row>
    <row r="8986" spans="1:4" x14ac:dyDescent="0.25">
      <c r="A8986" s="18">
        <v>98306</v>
      </c>
      <c r="B8986" s="80" t="s">
        <v>13304</v>
      </c>
      <c r="C8986" s="18" t="s">
        <v>30</v>
      </c>
      <c r="D8986" s="19">
        <v>63.56</v>
      </c>
    </row>
    <row r="8987" spans="1:4" x14ac:dyDescent="0.25">
      <c r="A8987" s="18">
        <v>100553</v>
      </c>
      <c r="B8987" s="80" t="s">
        <v>13305</v>
      </c>
      <c r="C8987" s="18" t="s">
        <v>37</v>
      </c>
      <c r="D8987" s="19">
        <v>26.65</v>
      </c>
    </row>
    <row r="8988" spans="1:4" x14ac:dyDescent="0.25">
      <c r="A8988" s="18">
        <v>100554</v>
      </c>
      <c r="B8988" s="80" t="s">
        <v>13306</v>
      </c>
      <c r="C8988" s="18" t="s">
        <v>37</v>
      </c>
      <c r="D8988" s="19">
        <v>6.85</v>
      </c>
    </row>
    <row r="8989" spans="1:4" x14ac:dyDescent="0.25">
      <c r="A8989" s="18">
        <v>98300</v>
      </c>
      <c r="B8989" s="80" t="s">
        <v>13307</v>
      </c>
      <c r="C8989" s="18" t="s">
        <v>37</v>
      </c>
      <c r="D8989" s="19">
        <v>6.93</v>
      </c>
    </row>
    <row r="8990" spans="1:4" x14ac:dyDescent="0.25">
      <c r="A8990" s="18">
        <v>98295</v>
      </c>
      <c r="B8990" s="80" t="s">
        <v>13308</v>
      </c>
      <c r="C8990" s="18" t="s">
        <v>37</v>
      </c>
      <c r="D8990" s="19">
        <v>6.36</v>
      </c>
    </row>
    <row r="8991" spans="1:4" x14ac:dyDescent="0.25">
      <c r="A8991" s="18">
        <v>98294</v>
      </c>
      <c r="B8991" s="80" t="s">
        <v>13309</v>
      </c>
      <c r="C8991" s="18" t="s">
        <v>37</v>
      </c>
      <c r="D8991" s="19">
        <v>8.64</v>
      </c>
    </row>
    <row r="8992" spans="1:4" x14ac:dyDescent="0.25">
      <c r="A8992" s="18">
        <v>98297</v>
      </c>
      <c r="B8992" s="80" t="s">
        <v>13310</v>
      </c>
      <c r="C8992" s="18" t="s">
        <v>37</v>
      </c>
      <c r="D8992" s="19">
        <v>8.9600000000000009</v>
      </c>
    </row>
    <row r="8993" spans="1:4" x14ac:dyDescent="0.25">
      <c r="A8993" s="18">
        <v>98296</v>
      </c>
      <c r="B8993" s="80" t="s">
        <v>13311</v>
      </c>
      <c r="C8993" s="18" t="s">
        <v>37</v>
      </c>
      <c r="D8993" s="19">
        <v>11.32</v>
      </c>
    </row>
    <row r="8994" spans="1:4" x14ac:dyDescent="0.25">
      <c r="A8994" s="18">
        <v>98299</v>
      </c>
      <c r="B8994" s="80" t="s">
        <v>13312</v>
      </c>
      <c r="C8994" s="18" t="s">
        <v>37</v>
      </c>
      <c r="D8994" s="19">
        <v>22.78</v>
      </c>
    </row>
    <row r="8995" spans="1:4" x14ac:dyDescent="0.25">
      <c r="A8995" s="18">
        <v>98298</v>
      </c>
      <c r="B8995" s="80" t="s">
        <v>13313</v>
      </c>
      <c r="C8995" s="18" t="s">
        <v>37</v>
      </c>
      <c r="D8995" s="19">
        <v>25.14</v>
      </c>
    </row>
    <row r="8996" spans="1:4" x14ac:dyDescent="0.25">
      <c r="A8996" s="18">
        <v>98261</v>
      </c>
      <c r="B8996" s="80" t="s">
        <v>13314</v>
      </c>
      <c r="C8996" s="18" t="s">
        <v>37</v>
      </c>
      <c r="D8996" s="19">
        <v>3.58</v>
      </c>
    </row>
    <row r="8997" spans="1:4" ht="26.25" x14ac:dyDescent="0.25">
      <c r="A8997" s="18">
        <v>98287</v>
      </c>
      <c r="B8997" s="80" t="s">
        <v>13315</v>
      </c>
      <c r="C8997" s="18" t="s">
        <v>37</v>
      </c>
      <c r="D8997" s="19">
        <v>1.43</v>
      </c>
    </row>
    <row r="8998" spans="1:4" ht="26.25" x14ac:dyDescent="0.25">
      <c r="A8998" s="18">
        <v>98280</v>
      </c>
      <c r="B8998" s="80" t="s">
        <v>13316</v>
      </c>
      <c r="C8998" s="18" t="s">
        <v>37</v>
      </c>
      <c r="D8998" s="19">
        <v>7.16</v>
      </c>
    </row>
    <row r="8999" spans="1:4" ht="26.25" x14ac:dyDescent="0.25">
      <c r="A8999" s="18">
        <v>98288</v>
      </c>
      <c r="B8999" s="80" t="s">
        <v>13317</v>
      </c>
      <c r="C8999" s="18" t="s">
        <v>37</v>
      </c>
      <c r="D8999" s="19">
        <v>2.2599999999999998</v>
      </c>
    </row>
    <row r="9000" spans="1:4" ht="26.25" x14ac:dyDescent="0.25">
      <c r="A9000" s="18">
        <v>98281</v>
      </c>
      <c r="B9000" s="80" t="s">
        <v>13318</v>
      </c>
      <c r="C9000" s="18" t="s">
        <v>37</v>
      </c>
      <c r="D9000" s="19">
        <v>7.99</v>
      </c>
    </row>
    <row r="9001" spans="1:4" ht="26.25" x14ac:dyDescent="0.25">
      <c r="A9001" s="18">
        <v>98262</v>
      </c>
      <c r="B9001" s="80" t="s">
        <v>13319</v>
      </c>
      <c r="C9001" s="18" t="s">
        <v>37</v>
      </c>
      <c r="D9001" s="19">
        <v>4.41</v>
      </c>
    </row>
    <row r="9002" spans="1:4" ht="26.25" x14ac:dyDescent="0.25">
      <c r="A9002" s="18">
        <v>98289</v>
      </c>
      <c r="B9002" s="80" t="s">
        <v>13320</v>
      </c>
      <c r="C9002" s="18" t="s">
        <v>37</v>
      </c>
      <c r="D9002" s="19">
        <v>2.46</v>
      </c>
    </row>
    <row r="9003" spans="1:4" ht="26.25" x14ac:dyDescent="0.25">
      <c r="A9003" s="18">
        <v>98282</v>
      </c>
      <c r="B9003" s="80" t="s">
        <v>13321</v>
      </c>
      <c r="C9003" s="18" t="s">
        <v>37</v>
      </c>
      <c r="D9003" s="19">
        <v>8.19</v>
      </c>
    </row>
    <row r="9004" spans="1:4" ht="26.25" x14ac:dyDescent="0.25">
      <c r="A9004" s="18">
        <v>98263</v>
      </c>
      <c r="B9004" s="80" t="s">
        <v>13322</v>
      </c>
      <c r="C9004" s="18" t="s">
        <v>37</v>
      </c>
      <c r="D9004" s="19">
        <v>4.6100000000000003</v>
      </c>
    </row>
    <row r="9005" spans="1:4" ht="26.25" x14ac:dyDescent="0.25">
      <c r="A9005" s="18">
        <v>98290</v>
      </c>
      <c r="B9005" s="80" t="s">
        <v>13323</v>
      </c>
      <c r="C9005" s="18" t="s">
        <v>37</v>
      </c>
      <c r="D9005" s="19">
        <v>3.36</v>
      </c>
    </row>
    <row r="9006" spans="1:4" ht="26.25" x14ac:dyDescent="0.25">
      <c r="A9006" s="18">
        <v>98283</v>
      </c>
      <c r="B9006" s="80" t="s">
        <v>13324</v>
      </c>
      <c r="C9006" s="18" t="s">
        <v>37</v>
      </c>
      <c r="D9006" s="19">
        <v>9.09</v>
      </c>
    </row>
    <row r="9007" spans="1:4" ht="26.25" x14ac:dyDescent="0.25">
      <c r="A9007" s="18">
        <v>98264</v>
      </c>
      <c r="B9007" s="80" t="s">
        <v>13325</v>
      </c>
      <c r="C9007" s="18" t="s">
        <v>37</v>
      </c>
      <c r="D9007" s="19">
        <v>5.51</v>
      </c>
    </row>
    <row r="9008" spans="1:4" x14ac:dyDescent="0.25">
      <c r="A9008" s="18">
        <v>98273</v>
      </c>
      <c r="B9008" s="80" t="s">
        <v>13326</v>
      </c>
      <c r="C9008" s="18" t="s">
        <v>37</v>
      </c>
      <c r="D9008" s="19">
        <v>2.71</v>
      </c>
    </row>
    <row r="9009" spans="1:4" ht="26.25" x14ac:dyDescent="0.25">
      <c r="A9009" s="18">
        <v>98291</v>
      </c>
      <c r="B9009" s="80" t="s">
        <v>13327</v>
      </c>
      <c r="C9009" s="18" t="s">
        <v>37</v>
      </c>
      <c r="D9009" s="19">
        <v>3.94</v>
      </c>
    </row>
    <row r="9010" spans="1:4" ht="26.25" x14ac:dyDescent="0.25">
      <c r="A9010" s="18">
        <v>98284</v>
      </c>
      <c r="B9010" s="80" t="s">
        <v>13328</v>
      </c>
      <c r="C9010" s="18" t="s">
        <v>37</v>
      </c>
      <c r="D9010" s="19">
        <v>9.68</v>
      </c>
    </row>
    <row r="9011" spans="1:4" ht="26.25" x14ac:dyDescent="0.25">
      <c r="A9011" s="18">
        <v>98265</v>
      </c>
      <c r="B9011" s="80" t="s">
        <v>13329</v>
      </c>
      <c r="C9011" s="18" t="s">
        <v>37</v>
      </c>
      <c r="D9011" s="19">
        <v>6.09</v>
      </c>
    </row>
    <row r="9012" spans="1:4" x14ac:dyDescent="0.25">
      <c r="A9012" s="18">
        <v>98274</v>
      </c>
      <c r="B9012" s="80" t="s">
        <v>13330</v>
      </c>
      <c r="C9012" s="18" t="s">
        <v>37</v>
      </c>
      <c r="D9012" s="19">
        <v>3.3</v>
      </c>
    </row>
    <row r="9013" spans="1:4" ht="26.25" x14ac:dyDescent="0.25">
      <c r="A9013" s="18">
        <v>98292</v>
      </c>
      <c r="B9013" s="80" t="s">
        <v>13331</v>
      </c>
      <c r="C9013" s="18" t="s">
        <v>37</v>
      </c>
      <c r="D9013" s="19">
        <v>4.76</v>
      </c>
    </row>
    <row r="9014" spans="1:4" ht="26.25" x14ac:dyDescent="0.25">
      <c r="A9014" s="18">
        <v>98285</v>
      </c>
      <c r="B9014" s="80" t="s">
        <v>13332</v>
      </c>
      <c r="C9014" s="18" t="s">
        <v>37</v>
      </c>
      <c r="D9014" s="19">
        <v>10.49</v>
      </c>
    </row>
    <row r="9015" spans="1:4" ht="26.25" x14ac:dyDescent="0.25">
      <c r="A9015" s="18">
        <v>98266</v>
      </c>
      <c r="B9015" s="80" t="s">
        <v>13333</v>
      </c>
      <c r="C9015" s="18" t="s">
        <v>37</v>
      </c>
      <c r="D9015" s="19">
        <v>6.91</v>
      </c>
    </row>
    <row r="9016" spans="1:4" x14ac:dyDescent="0.25">
      <c r="A9016" s="18">
        <v>98275</v>
      </c>
      <c r="B9016" s="80" t="s">
        <v>13334</v>
      </c>
      <c r="C9016" s="18" t="s">
        <v>37</v>
      </c>
      <c r="D9016" s="19">
        <v>4.12</v>
      </c>
    </row>
    <row r="9017" spans="1:4" ht="26.25" x14ac:dyDescent="0.25">
      <c r="A9017" s="18">
        <v>98293</v>
      </c>
      <c r="B9017" s="80" t="s">
        <v>13335</v>
      </c>
      <c r="C9017" s="18" t="s">
        <v>37</v>
      </c>
      <c r="D9017" s="19">
        <v>8.73</v>
      </c>
    </row>
    <row r="9018" spans="1:4" ht="26.25" x14ac:dyDescent="0.25">
      <c r="A9018" s="18">
        <v>98286</v>
      </c>
      <c r="B9018" s="80" t="s">
        <v>13336</v>
      </c>
      <c r="C9018" s="18" t="s">
        <v>37</v>
      </c>
      <c r="D9018" s="19">
        <v>14.46</v>
      </c>
    </row>
    <row r="9019" spans="1:4" x14ac:dyDescent="0.25">
      <c r="A9019" s="18">
        <v>98267</v>
      </c>
      <c r="B9019" s="80" t="s">
        <v>13337</v>
      </c>
      <c r="C9019" s="18" t="s">
        <v>37</v>
      </c>
      <c r="D9019" s="19">
        <v>10.88</v>
      </c>
    </row>
    <row r="9020" spans="1:4" x14ac:dyDescent="0.25">
      <c r="A9020" s="18">
        <v>98276</v>
      </c>
      <c r="B9020" s="80" t="s">
        <v>13338</v>
      </c>
      <c r="C9020" s="18" t="s">
        <v>37</v>
      </c>
      <c r="D9020" s="19">
        <v>8.09</v>
      </c>
    </row>
    <row r="9021" spans="1:4" x14ac:dyDescent="0.25">
      <c r="A9021" s="18">
        <v>98268</v>
      </c>
      <c r="B9021" s="80" t="s">
        <v>13339</v>
      </c>
      <c r="C9021" s="18" t="s">
        <v>37</v>
      </c>
      <c r="D9021" s="19">
        <v>17.440000000000001</v>
      </c>
    </row>
    <row r="9022" spans="1:4" x14ac:dyDescent="0.25">
      <c r="A9022" s="18">
        <v>98277</v>
      </c>
      <c r="B9022" s="80" t="s">
        <v>13340</v>
      </c>
      <c r="C9022" s="18" t="s">
        <v>37</v>
      </c>
      <c r="D9022" s="19">
        <v>14.65</v>
      </c>
    </row>
    <row r="9023" spans="1:4" x14ac:dyDescent="0.25">
      <c r="A9023" s="18">
        <v>98272</v>
      </c>
      <c r="B9023" s="80" t="s">
        <v>13341</v>
      </c>
      <c r="C9023" s="18" t="s">
        <v>37</v>
      </c>
      <c r="D9023" s="19">
        <v>114.84</v>
      </c>
    </row>
    <row r="9024" spans="1:4" x14ac:dyDescent="0.25">
      <c r="A9024" s="18">
        <v>98269</v>
      </c>
      <c r="B9024" s="80" t="s">
        <v>13342</v>
      </c>
      <c r="C9024" s="18" t="s">
        <v>37</v>
      </c>
      <c r="D9024" s="19">
        <v>23.77</v>
      </c>
    </row>
    <row r="9025" spans="1:4" x14ac:dyDescent="0.25">
      <c r="A9025" s="18">
        <v>98278</v>
      </c>
      <c r="B9025" s="80" t="s">
        <v>13343</v>
      </c>
      <c r="C9025" s="18" t="s">
        <v>37</v>
      </c>
      <c r="D9025" s="19">
        <v>20.98</v>
      </c>
    </row>
    <row r="9026" spans="1:4" x14ac:dyDescent="0.25">
      <c r="A9026" s="18">
        <v>98270</v>
      </c>
      <c r="B9026" s="80" t="s">
        <v>13344</v>
      </c>
      <c r="C9026" s="18" t="s">
        <v>37</v>
      </c>
      <c r="D9026" s="19">
        <v>35.74</v>
      </c>
    </row>
    <row r="9027" spans="1:4" x14ac:dyDescent="0.25">
      <c r="A9027" s="18">
        <v>98279</v>
      </c>
      <c r="B9027" s="80" t="s">
        <v>13345</v>
      </c>
      <c r="C9027" s="18" t="s">
        <v>37</v>
      </c>
      <c r="D9027" s="19">
        <v>32.96</v>
      </c>
    </row>
    <row r="9028" spans="1:4" x14ac:dyDescent="0.25">
      <c r="A9028" s="18">
        <v>98271</v>
      </c>
      <c r="B9028" s="80" t="s">
        <v>13346</v>
      </c>
      <c r="C9028" s="18" t="s">
        <v>37</v>
      </c>
      <c r="D9028" s="19">
        <v>50.18</v>
      </c>
    </row>
    <row r="9029" spans="1:4" ht="26.25" x14ac:dyDescent="0.25">
      <c r="A9029" s="18">
        <v>98400</v>
      </c>
      <c r="B9029" s="80" t="s">
        <v>13347</v>
      </c>
      <c r="C9029" s="18" t="s">
        <v>37</v>
      </c>
      <c r="D9029" s="19">
        <v>13.34</v>
      </c>
    </row>
    <row r="9030" spans="1:4" ht="26.25" x14ac:dyDescent="0.25">
      <c r="A9030" s="18">
        <v>98401</v>
      </c>
      <c r="B9030" s="80" t="s">
        <v>13348</v>
      </c>
      <c r="C9030" s="18" t="s">
        <v>37</v>
      </c>
      <c r="D9030" s="19">
        <v>20.84</v>
      </c>
    </row>
    <row r="9031" spans="1:4" ht="26.25" x14ac:dyDescent="0.25">
      <c r="A9031" s="18">
        <v>98402</v>
      </c>
      <c r="B9031" s="80" t="s">
        <v>13349</v>
      </c>
      <c r="C9031" s="18" t="s">
        <v>37</v>
      </c>
      <c r="D9031" s="19">
        <v>24.29</v>
      </c>
    </row>
    <row r="9032" spans="1:4" x14ac:dyDescent="0.25">
      <c r="A9032" s="18">
        <v>100556</v>
      </c>
      <c r="B9032" s="80" t="s">
        <v>13350</v>
      </c>
      <c r="C9032" s="18" t="s">
        <v>30</v>
      </c>
      <c r="D9032" s="19">
        <v>34.99</v>
      </c>
    </row>
    <row r="9033" spans="1:4" x14ac:dyDescent="0.25">
      <c r="A9033" s="18">
        <v>106083</v>
      </c>
      <c r="B9033" s="80" t="s">
        <v>13478</v>
      </c>
      <c r="C9033" s="18" t="s">
        <v>30</v>
      </c>
      <c r="D9033" s="19">
        <v>0</v>
      </c>
    </row>
    <row r="9034" spans="1:4" x14ac:dyDescent="0.25">
      <c r="A9034" s="18">
        <v>100557</v>
      </c>
      <c r="B9034" s="80" t="s">
        <v>13351</v>
      </c>
      <c r="C9034" s="18" t="s">
        <v>30</v>
      </c>
      <c r="D9034" s="19">
        <v>493.1</v>
      </c>
    </row>
    <row r="9035" spans="1:4" x14ac:dyDescent="0.25">
      <c r="A9035" s="18">
        <v>106088</v>
      </c>
      <c r="B9035" s="80" t="s">
        <v>13479</v>
      </c>
      <c r="C9035" s="18" t="s">
        <v>30</v>
      </c>
      <c r="D9035" s="19">
        <v>0</v>
      </c>
    </row>
    <row r="9036" spans="1:4" x14ac:dyDescent="0.25">
      <c r="A9036" s="18">
        <v>106081</v>
      </c>
      <c r="B9036" s="80" t="s">
        <v>13480</v>
      </c>
      <c r="C9036" s="18" t="s">
        <v>30</v>
      </c>
      <c r="D9036" s="19">
        <v>0</v>
      </c>
    </row>
    <row r="9037" spans="1:4" x14ac:dyDescent="0.25">
      <c r="A9037" s="18">
        <v>106080</v>
      </c>
      <c r="B9037" s="80" t="s">
        <v>13481</v>
      </c>
      <c r="C9037" s="18" t="s">
        <v>30</v>
      </c>
      <c r="D9037" s="19">
        <v>0</v>
      </c>
    </row>
    <row r="9038" spans="1:4" x14ac:dyDescent="0.25">
      <c r="A9038" s="18">
        <v>98301</v>
      </c>
      <c r="B9038" s="80" t="s">
        <v>13352</v>
      </c>
      <c r="C9038" s="18" t="s">
        <v>30</v>
      </c>
      <c r="D9038" s="19">
        <v>645.15</v>
      </c>
    </row>
    <row r="9039" spans="1:4" x14ac:dyDescent="0.25">
      <c r="A9039" s="18">
        <v>98302</v>
      </c>
      <c r="B9039" s="80" t="s">
        <v>13353</v>
      </c>
      <c r="C9039" s="18" t="s">
        <v>30</v>
      </c>
      <c r="D9039" s="19">
        <v>1222.8</v>
      </c>
    </row>
    <row r="9040" spans="1:4" x14ac:dyDescent="0.25">
      <c r="A9040" s="18">
        <v>98593</v>
      </c>
      <c r="B9040" s="80" t="s">
        <v>13354</v>
      </c>
      <c r="C9040" s="18" t="s">
        <v>30</v>
      </c>
      <c r="D9040" s="19">
        <v>2669.41</v>
      </c>
    </row>
    <row r="9041" spans="1:4" x14ac:dyDescent="0.25">
      <c r="A9041" s="18">
        <v>98304</v>
      </c>
      <c r="B9041" s="80" t="s">
        <v>13355</v>
      </c>
      <c r="C9041" s="18" t="s">
        <v>30</v>
      </c>
      <c r="D9041" s="19">
        <v>3847.24</v>
      </c>
    </row>
    <row r="9042" spans="1:4" x14ac:dyDescent="0.25">
      <c r="A9042" s="18">
        <v>106079</v>
      </c>
      <c r="B9042" s="80" t="s">
        <v>13482</v>
      </c>
      <c r="C9042" s="18" t="s">
        <v>30</v>
      </c>
      <c r="D9042" s="19">
        <v>0</v>
      </c>
    </row>
    <row r="9043" spans="1:4" ht="26.25" x14ac:dyDescent="0.25">
      <c r="A9043" s="18">
        <v>100561</v>
      </c>
      <c r="B9043" s="80" t="s">
        <v>13356</v>
      </c>
      <c r="C9043" s="18" t="s">
        <v>30</v>
      </c>
      <c r="D9043" s="19">
        <v>176.4</v>
      </c>
    </row>
    <row r="9044" spans="1:4" ht="26.25" x14ac:dyDescent="0.25">
      <c r="A9044" s="18">
        <v>100562</v>
      </c>
      <c r="B9044" s="80" t="s">
        <v>13357</v>
      </c>
      <c r="C9044" s="18" t="s">
        <v>30</v>
      </c>
      <c r="D9044" s="19">
        <v>282.77</v>
      </c>
    </row>
    <row r="9045" spans="1:4" ht="26.25" x14ac:dyDescent="0.25">
      <c r="A9045" s="18">
        <v>100560</v>
      </c>
      <c r="B9045" s="80" t="s">
        <v>13358</v>
      </c>
      <c r="C9045" s="18" t="s">
        <v>30</v>
      </c>
      <c r="D9045" s="19">
        <v>89.29</v>
      </c>
    </row>
    <row r="9046" spans="1:4" ht="26.25" x14ac:dyDescent="0.25">
      <c r="A9046" s="18">
        <v>100563</v>
      </c>
      <c r="B9046" s="80" t="s">
        <v>13359</v>
      </c>
      <c r="C9046" s="18" t="s">
        <v>30</v>
      </c>
      <c r="D9046" s="19">
        <v>416.09</v>
      </c>
    </row>
    <row r="9047" spans="1:4" x14ac:dyDescent="0.25">
      <c r="A9047" s="18">
        <v>100555</v>
      </c>
      <c r="B9047" s="80" t="s">
        <v>13360</v>
      </c>
      <c r="C9047" s="18" t="s">
        <v>30</v>
      </c>
      <c r="D9047" s="19">
        <v>1426.45</v>
      </c>
    </row>
    <row r="9048" spans="1:4" x14ac:dyDescent="0.25">
      <c r="A9048" s="18">
        <v>106084</v>
      </c>
      <c r="B9048" s="80" t="s">
        <v>13483</v>
      </c>
      <c r="C9048" s="18" t="s">
        <v>30</v>
      </c>
      <c r="D9048" s="19">
        <v>0</v>
      </c>
    </row>
    <row r="9049" spans="1:4" x14ac:dyDescent="0.25">
      <c r="A9049" s="18">
        <v>106087</v>
      </c>
      <c r="B9049" s="80" t="s">
        <v>13484</v>
      </c>
      <c r="C9049" s="18" t="s">
        <v>30</v>
      </c>
      <c r="D9049" s="19">
        <v>0</v>
      </c>
    </row>
    <row r="9050" spans="1:4" x14ac:dyDescent="0.25">
      <c r="A9050" s="18">
        <v>106085</v>
      </c>
      <c r="B9050" s="80" t="s">
        <v>13485</v>
      </c>
      <c r="C9050" s="18" t="s">
        <v>30</v>
      </c>
      <c r="D9050" s="19">
        <v>0</v>
      </c>
    </row>
    <row r="9051" spans="1:4" x14ac:dyDescent="0.25">
      <c r="A9051" s="18">
        <v>106086</v>
      </c>
      <c r="B9051" s="80" t="s">
        <v>13486</v>
      </c>
      <c r="C9051" s="18" t="s">
        <v>30</v>
      </c>
      <c r="D9051" s="19">
        <v>0</v>
      </c>
    </row>
    <row r="9052" spans="1:4" x14ac:dyDescent="0.25">
      <c r="A9052" s="18">
        <v>98305</v>
      </c>
      <c r="B9052" s="80" t="s">
        <v>13361</v>
      </c>
      <c r="C9052" s="18" t="s">
        <v>30</v>
      </c>
      <c r="D9052" s="19">
        <v>2851.06</v>
      </c>
    </row>
    <row r="9053" spans="1:4" x14ac:dyDescent="0.25">
      <c r="A9053" s="18">
        <v>98307</v>
      </c>
      <c r="B9053" s="80" t="s">
        <v>13362</v>
      </c>
      <c r="C9053" s="18" t="s">
        <v>30</v>
      </c>
      <c r="D9053" s="19">
        <v>65.239999999999995</v>
      </c>
    </row>
    <row r="9054" spans="1:4" x14ac:dyDescent="0.25">
      <c r="A9054" s="18">
        <v>98308</v>
      </c>
      <c r="B9054" s="80" t="s">
        <v>13363</v>
      </c>
      <c r="C9054" s="18" t="s">
        <v>30</v>
      </c>
      <c r="D9054" s="19">
        <v>46.7</v>
      </c>
    </row>
    <row r="9055" spans="1:4" x14ac:dyDescent="0.25">
      <c r="A9055" s="18">
        <v>106077</v>
      </c>
      <c r="B9055" s="80" t="s">
        <v>13487</v>
      </c>
      <c r="C9055" s="18" t="s">
        <v>30</v>
      </c>
      <c r="D9055" s="19">
        <v>0</v>
      </c>
    </row>
    <row r="9056" spans="1:4" x14ac:dyDescent="0.25">
      <c r="A9056" s="18">
        <v>106078</v>
      </c>
      <c r="B9056" s="80" t="s">
        <v>13488</v>
      </c>
      <c r="C9056" s="18" t="s">
        <v>30</v>
      </c>
      <c r="D9056" s="19">
        <v>0</v>
      </c>
    </row>
    <row r="9057" spans="1:4" ht="26.25" x14ac:dyDescent="0.25">
      <c r="A9057" s="18">
        <v>103401</v>
      </c>
      <c r="B9057" s="80" t="s">
        <v>6755</v>
      </c>
      <c r="C9057" s="18" t="s">
        <v>30</v>
      </c>
      <c r="D9057" s="19">
        <v>22.39</v>
      </c>
    </row>
    <row r="9058" spans="1:4" ht="26.25" x14ac:dyDescent="0.25">
      <c r="A9058" s="18">
        <v>103402</v>
      </c>
      <c r="B9058" s="80" t="s">
        <v>6756</v>
      </c>
      <c r="C9058" s="18" t="s">
        <v>30</v>
      </c>
      <c r="D9058" s="19">
        <v>32.58</v>
      </c>
    </row>
    <row r="9059" spans="1:4" ht="26.25" x14ac:dyDescent="0.25">
      <c r="A9059" s="18">
        <v>103403</v>
      </c>
      <c r="B9059" s="80" t="s">
        <v>6757</v>
      </c>
      <c r="C9059" s="18" t="s">
        <v>30</v>
      </c>
      <c r="D9059" s="19">
        <v>36.65</v>
      </c>
    </row>
    <row r="9060" spans="1:4" ht="26.25" x14ac:dyDescent="0.25">
      <c r="A9060" s="18">
        <v>103397</v>
      </c>
      <c r="B9060" s="80" t="s">
        <v>6758</v>
      </c>
      <c r="C9060" s="18" t="s">
        <v>30</v>
      </c>
      <c r="D9060" s="19">
        <v>4.0599999999999996</v>
      </c>
    </row>
    <row r="9061" spans="1:4" ht="26.25" x14ac:dyDescent="0.25">
      <c r="A9061" s="18">
        <v>103404</v>
      </c>
      <c r="B9061" s="80" t="s">
        <v>6759</v>
      </c>
      <c r="C9061" s="18" t="s">
        <v>30</v>
      </c>
      <c r="D9061" s="19">
        <v>40.729999999999997</v>
      </c>
    </row>
    <row r="9062" spans="1:4" ht="26.25" x14ac:dyDescent="0.25">
      <c r="A9062" s="18">
        <v>103405</v>
      </c>
      <c r="B9062" s="80" t="s">
        <v>6760</v>
      </c>
      <c r="C9062" s="18" t="s">
        <v>30</v>
      </c>
      <c r="D9062" s="19">
        <v>45.82</v>
      </c>
    </row>
    <row r="9063" spans="1:4" ht="26.25" x14ac:dyDescent="0.25">
      <c r="A9063" s="18">
        <v>103406</v>
      </c>
      <c r="B9063" s="80" t="s">
        <v>6761</v>
      </c>
      <c r="C9063" s="18" t="s">
        <v>30</v>
      </c>
      <c r="D9063" s="19">
        <v>50.91</v>
      </c>
    </row>
    <row r="9064" spans="1:4" ht="26.25" x14ac:dyDescent="0.25">
      <c r="A9064" s="18">
        <v>103407</v>
      </c>
      <c r="B9064" s="80" t="s">
        <v>6762</v>
      </c>
      <c r="C9064" s="18" t="s">
        <v>30</v>
      </c>
      <c r="D9064" s="19">
        <v>57.03</v>
      </c>
    </row>
    <row r="9065" spans="1:4" ht="26.25" x14ac:dyDescent="0.25">
      <c r="A9065" s="18">
        <v>103408</v>
      </c>
      <c r="B9065" s="80" t="s">
        <v>6763</v>
      </c>
      <c r="C9065" s="18" t="s">
        <v>30</v>
      </c>
      <c r="D9065" s="19">
        <v>64.150000000000006</v>
      </c>
    </row>
    <row r="9066" spans="1:4" ht="26.25" x14ac:dyDescent="0.25">
      <c r="A9066" s="18">
        <v>103398</v>
      </c>
      <c r="B9066" s="80" t="s">
        <v>6764</v>
      </c>
      <c r="C9066" s="18" t="s">
        <v>30</v>
      </c>
      <c r="D9066" s="19">
        <v>6.51</v>
      </c>
    </row>
    <row r="9067" spans="1:4" ht="26.25" x14ac:dyDescent="0.25">
      <c r="A9067" s="18">
        <v>103409</v>
      </c>
      <c r="B9067" s="80" t="s">
        <v>6765</v>
      </c>
      <c r="C9067" s="18" t="s">
        <v>30</v>
      </c>
      <c r="D9067" s="19">
        <v>72.3</v>
      </c>
    </row>
    <row r="9068" spans="1:4" ht="26.25" x14ac:dyDescent="0.25">
      <c r="A9068" s="18">
        <v>103410</v>
      </c>
      <c r="B9068" s="80" t="s">
        <v>6766</v>
      </c>
      <c r="C9068" s="18" t="s">
        <v>30</v>
      </c>
      <c r="D9068" s="19">
        <v>81.47</v>
      </c>
    </row>
    <row r="9069" spans="1:4" ht="26.25" x14ac:dyDescent="0.25">
      <c r="A9069" s="18">
        <v>103399</v>
      </c>
      <c r="B9069" s="80" t="s">
        <v>6767</v>
      </c>
      <c r="C9069" s="18" t="s">
        <v>30</v>
      </c>
      <c r="D9069" s="19">
        <v>12.83</v>
      </c>
    </row>
    <row r="9070" spans="1:4" ht="26.25" x14ac:dyDescent="0.25">
      <c r="A9070" s="18">
        <v>103400</v>
      </c>
      <c r="B9070" s="80" t="s">
        <v>6768</v>
      </c>
      <c r="C9070" s="18" t="s">
        <v>30</v>
      </c>
      <c r="D9070" s="19">
        <v>18.32</v>
      </c>
    </row>
    <row r="9071" spans="1:4" ht="26.25" x14ac:dyDescent="0.25">
      <c r="A9071" s="18">
        <v>103415</v>
      </c>
      <c r="B9071" s="80" t="s">
        <v>6769</v>
      </c>
      <c r="C9071" s="18" t="s">
        <v>30</v>
      </c>
      <c r="D9071" s="19">
        <v>44.8</v>
      </c>
    </row>
    <row r="9072" spans="1:4" ht="26.25" x14ac:dyDescent="0.25">
      <c r="A9072" s="18">
        <v>103416</v>
      </c>
      <c r="B9072" s="80" t="s">
        <v>6770</v>
      </c>
      <c r="C9072" s="18" t="s">
        <v>30</v>
      </c>
      <c r="D9072" s="19">
        <v>65.17</v>
      </c>
    </row>
    <row r="9073" spans="1:4" ht="26.25" x14ac:dyDescent="0.25">
      <c r="A9073" s="18">
        <v>103417</v>
      </c>
      <c r="B9073" s="80" t="s">
        <v>6771</v>
      </c>
      <c r="C9073" s="18" t="s">
        <v>30</v>
      </c>
      <c r="D9073" s="19">
        <v>73.319999999999993</v>
      </c>
    </row>
    <row r="9074" spans="1:4" ht="26.25" x14ac:dyDescent="0.25">
      <c r="A9074" s="18">
        <v>103411</v>
      </c>
      <c r="B9074" s="80" t="s">
        <v>6772</v>
      </c>
      <c r="C9074" s="18" t="s">
        <v>30</v>
      </c>
      <c r="D9074" s="19">
        <v>8.14</v>
      </c>
    </row>
    <row r="9075" spans="1:4" ht="26.25" x14ac:dyDescent="0.25">
      <c r="A9075" s="18">
        <v>103418</v>
      </c>
      <c r="B9075" s="80" t="s">
        <v>6773</v>
      </c>
      <c r="C9075" s="18" t="s">
        <v>30</v>
      </c>
      <c r="D9075" s="19">
        <v>81.47</v>
      </c>
    </row>
    <row r="9076" spans="1:4" ht="26.25" x14ac:dyDescent="0.25">
      <c r="A9076" s="18">
        <v>103419</v>
      </c>
      <c r="B9076" s="80" t="s">
        <v>6774</v>
      </c>
      <c r="C9076" s="18" t="s">
        <v>30</v>
      </c>
      <c r="D9076" s="19">
        <v>91.66</v>
      </c>
    </row>
    <row r="9077" spans="1:4" ht="26.25" x14ac:dyDescent="0.25">
      <c r="A9077" s="18">
        <v>103420</v>
      </c>
      <c r="B9077" s="80" t="s">
        <v>6775</v>
      </c>
      <c r="C9077" s="18" t="s">
        <v>30</v>
      </c>
      <c r="D9077" s="19">
        <v>101.83</v>
      </c>
    </row>
    <row r="9078" spans="1:4" ht="26.25" x14ac:dyDescent="0.25">
      <c r="A9078" s="18">
        <v>103421</v>
      </c>
      <c r="B9078" s="80" t="s">
        <v>6776</v>
      </c>
      <c r="C9078" s="18" t="s">
        <v>30</v>
      </c>
      <c r="D9078" s="19">
        <v>114.06</v>
      </c>
    </row>
    <row r="9079" spans="1:4" ht="26.25" x14ac:dyDescent="0.25">
      <c r="A9079" s="18">
        <v>103422</v>
      </c>
      <c r="B9079" s="80" t="s">
        <v>6777</v>
      </c>
      <c r="C9079" s="18" t="s">
        <v>30</v>
      </c>
      <c r="D9079" s="19">
        <v>128.32</v>
      </c>
    </row>
    <row r="9080" spans="1:4" ht="26.25" x14ac:dyDescent="0.25">
      <c r="A9080" s="18">
        <v>103412</v>
      </c>
      <c r="B9080" s="80" t="s">
        <v>6778</v>
      </c>
      <c r="C9080" s="18" t="s">
        <v>30</v>
      </c>
      <c r="D9080" s="19">
        <v>13.03</v>
      </c>
    </row>
    <row r="9081" spans="1:4" ht="26.25" x14ac:dyDescent="0.25">
      <c r="A9081" s="18">
        <v>103423</v>
      </c>
      <c r="B9081" s="80" t="s">
        <v>6779</v>
      </c>
      <c r="C9081" s="18" t="s">
        <v>30</v>
      </c>
      <c r="D9081" s="19">
        <v>144.61000000000001</v>
      </c>
    </row>
    <row r="9082" spans="1:4" ht="26.25" x14ac:dyDescent="0.25">
      <c r="A9082" s="18">
        <v>103424</v>
      </c>
      <c r="B9082" s="80" t="s">
        <v>6780</v>
      </c>
      <c r="C9082" s="18" t="s">
        <v>30</v>
      </c>
      <c r="D9082" s="19">
        <v>162.94</v>
      </c>
    </row>
    <row r="9083" spans="1:4" ht="26.25" x14ac:dyDescent="0.25">
      <c r="A9083" s="18">
        <v>103413</v>
      </c>
      <c r="B9083" s="80" t="s">
        <v>6781</v>
      </c>
      <c r="C9083" s="18" t="s">
        <v>30</v>
      </c>
      <c r="D9083" s="19">
        <v>25.66</v>
      </c>
    </row>
    <row r="9084" spans="1:4" ht="26.25" x14ac:dyDescent="0.25">
      <c r="A9084" s="18">
        <v>103414</v>
      </c>
      <c r="B9084" s="80" t="s">
        <v>6782</v>
      </c>
      <c r="C9084" s="18" t="s">
        <v>30</v>
      </c>
      <c r="D9084" s="19">
        <v>36.65</v>
      </c>
    </row>
    <row r="9085" spans="1:4" ht="26.25" x14ac:dyDescent="0.25">
      <c r="A9085" s="18">
        <v>103432</v>
      </c>
      <c r="B9085" s="80" t="s">
        <v>6783</v>
      </c>
      <c r="C9085" s="18" t="s">
        <v>30</v>
      </c>
      <c r="D9085" s="19">
        <v>1915.28</v>
      </c>
    </row>
    <row r="9086" spans="1:4" ht="26.25" x14ac:dyDescent="0.25">
      <c r="A9086" s="18">
        <v>103430</v>
      </c>
      <c r="B9086" s="80" t="s">
        <v>6784</v>
      </c>
      <c r="C9086" s="18" t="s">
        <v>30</v>
      </c>
      <c r="D9086" s="19">
        <v>40.200000000000003</v>
      </c>
    </row>
    <row r="9087" spans="1:4" ht="26.25" x14ac:dyDescent="0.25">
      <c r="A9087" s="18">
        <v>103431</v>
      </c>
      <c r="B9087" s="80" t="s">
        <v>6785</v>
      </c>
      <c r="C9087" s="18" t="s">
        <v>30</v>
      </c>
      <c r="D9087" s="19">
        <v>70.34</v>
      </c>
    </row>
    <row r="9088" spans="1:4" ht="26.25" x14ac:dyDescent="0.25">
      <c r="A9088" s="18">
        <v>103433</v>
      </c>
      <c r="B9088" s="80" t="s">
        <v>6786</v>
      </c>
      <c r="C9088" s="18" t="s">
        <v>30</v>
      </c>
      <c r="D9088" s="19">
        <v>39.99</v>
      </c>
    </row>
    <row r="9089" spans="1:4" ht="26.25" x14ac:dyDescent="0.25">
      <c r="A9089" s="18">
        <v>103434</v>
      </c>
      <c r="B9089" s="80" t="s">
        <v>6787</v>
      </c>
      <c r="C9089" s="18" t="s">
        <v>30</v>
      </c>
      <c r="D9089" s="19">
        <v>55.25</v>
      </c>
    </row>
    <row r="9090" spans="1:4" ht="26.25" x14ac:dyDescent="0.25">
      <c r="A9090" s="18">
        <v>103435</v>
      </c>
      <c r="B9090" s="80" t="s">
        <v>6788</v>
      </c>
      <c r="C9090" s="18" t="s">
        <v>30</v>
      </c>
      <c r="D9090" s="19">
        <v>102.73</v>
      </c>
    </row>
    <row r="9091" spans="1:4" ht="26.25" x14ac:dyDescent="0.25">
      <c r="A9091" s="18">
        <v>103436</v>
      </c>
      <c r="B9091" s="80" t="s">
        <v>6789</v>
      </c>
      <c r="C9091" s="18" t="s">
        <v>30</v>
      </c>
      <c r="D9091" s="19">
        <v>2714.09</v>
      </c>
    </row>
    <row r="9092" spans="1:4" ht="26.25" x14ac:dyDescent="0.25">
      <c r="A9092" s="18">
        <v>103482</v>
      </c>
      <c r="B9092" s="80" t="s">
        <v>6790</v>
      </c>
      <c r="C9092" s="18" t="s">
        <v>30</v>
      </c>
      <c r="D9092" s="19">
        <v>0</v>
      </c>
    </row>
    <row r="9093" spans="1:4" ht="26.25" x14ac:dyDescent="0.25">
      <c r="A9093" s="18">
        <v>103465</v>
      </c>
      <c r="B9093" s="80" t="s">
        <v>6791</v>
      </c>
      <c r="C9093" s="18" t="s">
        <v>30</v>
      </c>
      <c r="D9093" s="19">
        <v>0</v>
      </c>
    </row>
    <row r="9094" spans="1:4" ht="26.25" x14ac:dyDescent="0.25">
      <c r="A9094" s="18">
        <v>103483</v>
      </c>
      <c r="B9094" s="80" t="s">
        <v>6792</v>
      </c>
      <c r="C9094" s="18" t="s">
        <v>30</v>
      </c>
      <c r="D9094" s="19">
        <v>0</v>
      </c>
    </row>
    <row r="9095" spans="1:4" ht="26.25" x14ac:dyDescent="0.25">
      <c r="A9095" s="18">
        <v>103484</v>
      </c>
      <c r="B9095" s="80" t="s">
        <v>6793</v>
      </c>
      <c r="C9095" s="18" t="s">
        <v>30</v>
      </c>
      <c r="D9095" s="19">
        <v>0</v>
      </c>
    </row>
    <row r="9096" spans="1:4" ht="26.25" x14ac:dyDescent="0.25">
      <c r="A9096" s="18">
        <v>103466</v>
      </c>
      <c r="B9096" s="80" t="s">
        <v>6794</v>
      </c>
      <c r="C9096" s="18" t="s">
        <v>30</v>
      </c>
      <c r="D9096" s="19">
        <v>0</v>
      </c>
    </row>
    <row r="9097" spans="1:4" ht="26.25" x14ac:dyDescent="0.25">
      <c r="A9097" s="18">
        <v>103485</v>
      </c>
      <c r="B9097" s="80" t="s">
        <v>6795</v>
      </c>
      <c r="C9097" s="18" t="s">
        <v>30</v>
      </c>
      <c r="D9097" s="19">
        <v>0</v>
      </c>
    </row>
    <row r="9098" spans="1:4" ht="26.25" x14ac:dyDescent="0.25">
      <c r="A9098" s="18">
        <v>103467</v>
      </c>
      <c r="B9098" s="80" t="s">
        <v>6796</v>
      </c>
      <c r="C9098" s="18" t="s">
        <v>30</v>
      </c>
      <c r="D9098" s="19">
        <v>0</v>
      </c>
    </row>
    <row r="9099" spans="1:4" ht="26.25" x14ac:dyDescent="0.25">
      <c r="A9099" s="18">
        <v>103461</v>
      </c>
      <c r="B9099" s="80" t="s">
        <v>6797</v>
      </c>
      <c r="C9099" s="18" t="s">
        <v>30</v>
      </c>
      <c r="D9099" s="19">
        <v>0</v>
      </c>
    </row>
    <row r="9100" spans="1:4" ht="26.25" x14ac:dyDescent="0.25">
      <c r="A9100" s="18">
        <v>103468</v>
      </c>
      <c r="B9100" s="80" t="s">
        <v>6798</v>
      </c>
      <c r="C9100" s="18" t="s">
        <v>30</v>
      </c>
      <c r="D9100" s="19">
        <v>0</v>
      </c>
    </row>
    <row r="9101" spans="1:4" ht="26.25" x14ac:dyDescent="0.25">
      <c r="A9101" s="18">
        <v>103469</v>
      </c>
      <c r="B9101" s="80" t="s">
        <v>6799</v>
      </c>
      <c r="C9101" s="18" t="s">
        <v>30</v>
      </c>
      <c r="D9101" s="19">
        <v>0</v>
      </c>
    </row>
    <row r="9102" spans="1:4" ht="26.25" x14ac:dyDescent="0.25">
      <c r="A9102" s="18">
        <v>103470</v>
      </c>
      <c r="B9102" s="80" t="s">
        <v>6800</v>
      </c>
      <c r="C9102" s="18" t="s">
        <v>30</v>
      </c>
      <c r="D9102" s="19">
        <v>0</v>
      </c>
    </row>
    <row r="9103" spans="1:4" ht="26.25" x14ac:dyDescent="0.25">
      <c r="A9103" s="18">
        <v>103471</v>
      </c>
      <c r="B9103" s="80" t="s">
        <v>6801</v>
      </c>
      <c r="C9103" s="18" t="s">
        <v>30</v>
      </c>
      <c r="D9103" s="19">
        <v>0</v>
      </c>
    </row>
    <row r="9104" spans="1:4" ht="26.25" x14ac:dyDescent="0.25">
      <c r="A9104" s="18">
        <v>103472</v>
      </c>
      <c r="B9104" s="80" t="s">
        <v>6802</v>
      </c>
      <c r="C9104" s="18" t="s">
        <v>30</v>
      </c>
      <c r="D9104" s="19">
        <v>0</v>
      </c>
    </row>
    <row r="9105" spans="1:4" ht="26.25" x14ac:dyDescent="0.25">
      <c r="A9105" s="18">
        <v>103462</v>
      </c>
      <c r="B9105" s="80" t="s">
        <v>6803</v>
      </c>
      <c r="C9105" s="18" t="s">
        <v>30</v>
      </c>
      <c r="D9105" s="19">
        <v>0</v>
      </c>
    </row>
    <row r="9106" spans="1:4" ht="26.25" x14ac:dyDescent="0.25">
      <c r="A9106" s="18">
        <v>103473</v>
      </c>
      <c r="B9106" s="80" t="s">
        <v>6804</v>
      </c>
      <c r="C9106" s="18" t="s">
        <v>30</v>
      </c>
      <c r="D9106" s="19">
        <v>0</v>
      </c>
    </row>
    <row r="9107" spans="1:4" ht="26.25" x14ac:dyDescent="0.25">
      <c r="A9107" s="18">
        <v>103474</v>
      </c>
      <c r="B9107" s="80" t="s">
        <v>6805</v>
      </c>
      <c r="C9107" s="18" t="s">
        <v>30</v>
      </c>
      <c r="D9107" s="19">
        <v>0</v>
      </c>
    </row>
    <row r="9108" spans="1:4" ht="26.25" x14ac:dyDescent="0.25">
      <c r="A9108" s="18">
        <v>103475</v>
      </c>
      <c r="B9108" s="80" t="s">
        <v>6806</v>
      </c>
      <c r="C9108" s="18" t="s">
        <v>30</v>
      </c>
      <c r="D9108" s="19">
        <v>0</v>
      </c>
    </row>
    <row r="9109" spans="1:4" ht="26.25" x14ac:dyDescent="0.25">
      <c r="A9109" s="18">
        <v>103476</v>
      </c>
      <c r="B9109" s="80" t="s">
        <v>6807</v>
      </c>
      <c r="C9109" s="18" t="s">
        <v>30</v>
      </c>
      <c r="D9109" s="19">
        <v>0</v>
      </c>
    </row>
    <row r="9110" spans="1:4" ht="26.25" x14ac:dyDescent="0.25">
      <c r="A9110" s="18">
        <v>103477</v>
      </c>
      <c r="B9110" s="80" t="s">
        <v>6808</v>
      </c>
      <c r="C9110" s="18" t="s">
        <v>30</v>
      </c>
      <c r="D9110" s="19">
        <v>0</v>
      </c>
    </row>
    <row r="9111" spans="1:4" ht="26.25" x14ac:dyDescent="0.25">
      <c r="A9111" s="18">
        <v>103463</v>
      </c>
      <c r="B9111" s="80" t="s">
        <v>6809</v>
      </c>
      <c r="C9111" s="18" t="s">
        <v>30</v>
      </c>
      <c r="D9111" s="19">
        <v>0</v>
      </c>
    </row>
    <row r="9112" spans="1:4" ht="26.25" x14ac:dyDescent="0.25">
      <c r="A9112" s="18">
        <v>103478</v>
      </c>
      <c r="B9112" s="80" t="s">
        <v>6810</v>
      </c>
      <c r="C9112" s="18" t="s">
        <v>30</v>
      </c>
      <c r="D9112" s="19">
        <v>0</v>
      </c>
    </row>
    <row r="9113" spans="1:4" ht="26.25" x14ac:dyDescent="0.25">
      <c r="A9113" s="18">
        <v>103479</v>
      </c>
      <c r="B9113" s="80" t="s">
        <v>6811</v>
      </c>
      <c r="C9113" s="18" t="s">
        <v>30</v>
      </c>
      <c r="D9113" s="19">
        <v>0</v>
      </c>
    </row>
    <row r="9114" spans="1:4" ht="26.25" x14ac:dyDescent="0.25">
      <c r="A9114" s="18">
        <v>103480</v>
      </c>
      <c r="B9114" s="80" t="s">
        <v>6812</v>
      </c>
      <c r="C9114" s="18" t="s">
        <v>30</v>
      </c>
      <c r="D9114" s="19">
        <v>0</v>
      </c>
    </row>
    <row r="9115" spans="1:4" ht="26.25" x14ac:dyDescent="0.25">
      <c r="A9115" s="18">
        <v>103464</v>
      </c>
      <c r="B9115" s="80" t="s">
        <v>6813</v>
      </c>
      <c r="C9115" s="18" t="s">
        <v>30</v>
      </c>
      <c r="D9115" s="19">
        <v>0</v>
      </c>
    </row>
    <row r="9116" spans="1:4" ht="26.25" x14ac:dyDescent="0.25">
      <c r="A9116" s="18">
        <v>103481</v>
      </c>
      <c r="B9116" s="80" t="s">
        <v>6814</v>
      </c>
      <c r="C9116" s="18" t="s">
        <v>30</v>
      </c>
      <c r="D9116" s="19">
        <v>0</v>
      </c>
    </row>
    <row r="9117" spans="1:4" ht="26.25" x14ac:dyDescent="0.25">
      <c r="A9117" s="18">
        <v>103459</v>
      </c>
      <c r="B9117" s="80" t="s">
        <v>6815</v>
      </c>
      <c r="C9117" s="18" t="s">
        <v>30</v>
      </c>
      <c r="D9117" s="19">
        <v>0</v>
      </c>
    </row>
    <row r="9118" spans="1:4" ht="26.25" x14ac:dyDescent="0.25">
      <c r="A9118" s="18">
        <v>103460</v>
      </c>
      <c r="B9118" s="80" t="s">
        <v>6816</v>
      </c>
      <c r="C9118" s="18" t="s">
        <v>30</v>
      </c>
      <c r="D9118" s="19">
        <v>0</v>
      </c>
    </row>
    <row r="9119" spans="1:4" ht="26.25" x14ac:dyDescent="0.25">
      <c r="A9119" s="18">
        <v>103443</v>
      </c>
      <c r="B9119" s="80" t="s">
        <v>6817</v>
      </c>
      <c r="C9119" s="18" t="s">
        <v>30</v>
      </c>
      <c r="D9119" s="19">
        <v>0</v>
      </c>
    </row>
    <row r="9120" spans="1:4" ht="26.25" x14ac:dyDescent="0.25">
      <c r="A9120" s="18">
        <v>103444</v>
      </c>
      <c r="B9120" s="80" t="s">
        <v>6818</v>
      </c>
      <c r="C9120" s="18" t="s">
        <v>30</v>
      </c>
      <c r="D9120" s="19">
        <v>0</v>
      </c>
    </row>
    <row r="9121" spans="1:4" ht="26.25" x14ac:dyDescent="0.25">
      <c r="A9121" s="18">
        <v>103445</v>
      </c>
      <c r="B9121" s="80" t="s">
        <v>6819</v>
      </c>
      <c r="C9121" s="18" t="s">
        <v>30</v>
      </c>
      <c r="D9121" s="19">
        <v>0</v>
      </c>
    </row>
    <row r="9122" spans="1:4" ht="26.25" x14ac:dyDescent="0.25">
      <c r="A9122" s="18">
        <v>103446</v>
      </c>
      <c r="B9122" s="80" t="s">
        <v>6820</v>
      </c>
      <c r="C9122" s="18" t="s">
        <v>30</v>
      </c>
      <c r="D9122" s="19">
        <v>0</v>
      </c>
    </row>
    <row r="9123" spans="1:4" ht="26.25" x14ac:dyDescent="0.25">
      <c r="A9123" s="18">
        <v>103447</v>
      </c>
      <c r="B9123" s="80" t="s">
        <v>6821</v>
      </c>
      <c r="C9123" s="18" t="s">
        <v>30</v>
      </c>
      <c r="D9123" s="19">
        <v>0</v>
      </c>
    </row>
    <row r="9124" spans="1:4" ht="26.25" x14ac:dyDescent="0.25">
      <c r="A9124" s="18">
        <v>103448</v>
      </c>
      <c r="B9124" s="80" t="s">
        <v>6822</v>
      </c>
      <c r="C9124" s="18" t="s">
        <v>30</v>
      </c>
      <c r="D9124" s="19">
        <v>0</v>
      </c>
    </row>
    <row r="9125" spans="1:4" ht="26.25" x14ac:dyDescent="0.25">
      <c r="A9125" s="18">
        <v>103449</v>
      </c>
      <c r="B9125" s="80" t="s">
        <v>6823</v>
      </c>
      <c r="C9125" s="18" t="s">
        <v>30</v>
      </c>
      <c r="D9125" s="19">
        <v>0</v>
      </c>
    </row>
    <row r="9126" spans="1:4" ht="26.25" x14ac:dyDescent="0.25">
      <c r="A9126" s="18">
        <v>103450</v>
      </c>
      <c r="B9126" s="80" t="s">
        <v>6824</v>
      </c>
      <c r="C9126" s="18" t="s">
        <v>30</v>
      </c>
      <c r="D9126" s="19">
        <v>0</v>
      </c>
    </row>
    <row r="9127" spans="1:4" ht="26.25" x14ac:dyDescent="0.25">
      <c r="A9127" s="18">
        <v>103451</v>
      </c>
      <c r="B9127" s="80" t="s">
        <v>6825</v>
      </c>
      <c r="C9127" s="18" t="s">
        <v>30</v>
      </c>
      <c r="D9127" s="19">
        <v>0</v>
      </c>
    </row>
    <row r="9128" spans="1:4" ht="26.25" x14ac:dyDescent="0.25">
      <c r="A9128" s="18">
        <v>103452</v>
      </c>
      <c r="B9128" s="80" t="s">
        <v>6826</v>
      </c>
      <c r="C9128" s="18" t="s">
        <v>30</v>
      </c>
      <c r="D9128" s="19">
        <v>0</v>
      </c>
    </row>
    <row r="9129" spans="1:4" ht="26.25" x14ac:dyDescent="0.25">
      <c r="A9129" s="18">
        <v>103453</v>
      </c>
      <c r="B9129" s="80" t="s">
        <v>6827</v>
      </c>
      <c r="C9129" s="18" t="s">
        <v>30</v>
      </c>
      <c r="D9129" s="19">
        <v>0</v>
      </c>
    </row>
    <row r="9130" spans="1:4" ht="26.25" x14ac:dyDescent="0.25">
      <c r="A9130" s="18">
        <v>103454</v>
      </c>
      <c r="B9130" s="80" t="s">
        <v>6828</v>
      </c>
      <c r="C9130" s="18" t="s">
        <v>30</v>
      </c>
      <c r="D9130" s="19">
        <v>0</v>
      </c>
    </row>
    <row r="9131" spans="1:4" ht="26.25" x14ac:dyDescent="0.25">
      <c r="A9131" s="18">
        <v>103455</v>
      </c>
      <c r="B9131" s="80" t="s">
        <v>6829</v>
      </c>
      <c r="C9131" s="18" t="s">
        <v>30</v>
      </c>
      <c r="D9131" s="19">
        <v>0</v>
      </c>
    </row>
    <row r="9132" spans="1:4" ht="26.25" x14ac:dyDescent="0.25">
      <c r="A9132" s="18">
        <v>103456</v>
      </c>
      <c r="B9132" s="80" t="s">
        <v>6830</v>
      </c>
      <c r="C9132" s="18" t="s">
        <v>30</v>
      </c>
      <c r="D9132" s="19">
        <v>0</v>
      </c>
    </row>
    <row r="9133" spans="1:4" ht="26.25" x14ac:dyDescent="0.25">
      <c r="A9133" s="18">
        <v>103457</v>
      </c>
      <c r="B9133" s="80" t="s">
        <v>6831</v>
      </c>
      <c r="C9133" s="18" t="s">
        <v>30</v>
      </c>
      <c r="D9133" s="19">
        <v>0</v>
      </c>
    </row>
    <row r="9134" spans="1:4" ht="26.25" x14ac:dyDescent="0.25">
      <c r="A9134" s="18">
        <v>103458</v>
      </c>
      <c r="B9134" s="80" t="s">
        <v>6832</v>
      </c>
      <c r="C9134" s="18" t="s">
        <v>30</v>
      </c>
      <c r="D9134" s="19">
        <v>0</v>
      </c>
    </row>
    <row r="9135" spans="1:4" ht="26.25" x14ac:dyDescent="0.25">
      <c r="A9135" s="18">
        <v>103425</v>
      </c>
      <c r="B9135" s="80" t="s">
        <v>6833</v>
      </c>
      <c r="C9135" s="18" t="s">
        <v>30</v>
      </c>
      <c r="D9135" s="19">
        <v>18.61</v>
      </c>
    </row>
    <row r="9136" spans="1:4" ht="26.25" x14ac:dyDescent="0.25">
      <c r="A9136" s="18">
        <v>103428</v>
      </c>
      <c r="B9136" s="80" t="s">
        <v>6834</v>
      </c>
      <c r="C9136" s="18" t="s">
        <v>30</v>
      </c>
      <c r="D9136" s="19">
        <v>301.01</v>
      </c>
    </row>
    <row r="9137" spans="1:4" ht="26.25" x14ac:dyDescent="0.25">
      <c r="A9137" s="18">
        <v>103426</v>
      </c>
      <c r="B9137" s="80" t="s">
        <v>6835</v>
      </c>
      <c r="C9137" s="18" t="s">
        <v>30</v>
      </c>
      <c r="D9137" s="19">
        <v>22.19</v>
      </c>
    </row>
    <row r="9138" spans="1:4" ht="26.25" x14ac:dyDescent="0.25">
      <c r="A9138" s="18">
        <v>103429</v>
      </c>
      <c r="B9138" s="80" t="s">
        <v>6836</v>
      </c>
      <c r="C9138" s="18" t="s">
        <v>30</v>
      </c>
      <c r="D9138" s="19">
        <v>3372.91</v>
      </c>
    </row>
    <row r="9139" spans="1:4" ht="26.25" x14ac:dyDescent="0.25">
      <c r="A9139" s="18">
        <v>103427</v>
      </c>
      <c r="B9139" s="80" t="s">
        <v>6837</v>
      </c>
      <c r="C9139" s="18" t="s">
        <v>30</v>
      </c>
      <c r="D9139" s="19">
        <v>44.49</v>
      </c>
    </row>
    <row r="9140" spans="1:4" ht="26.25" x14ac:dyDescent="0.25">
      <c r="A9140" s="18">
        <v>103393</v>
      </c>
      <c r="B9140" s="80" t="s">
        <v>6838</v>
      </c>
      <c r="C9140" s="18" t="s">
        <v>37</v>
      </c>
      <c r="D9140" s="19">
        <v>6364.26</v>
      </c>
    </row>
    <row r="9141" spans="1:4" ht="26.25" x14ac:dyDescent="0.25">
      <c r="A9141" s="18">
        <v>103376</v>
      </c>
      <c r="B9141" s="80" t="s">
        <v>6839</v>
      </c>
      <c r="C9141" s="18" t="s">
        <v>37</v>
      </c>
      <c r="D9141" s="19">
        <v>155.91999999999999</v>
      </c>
    </row>
    <row r="9142" spans="1:4" ht="26.25" x14ac:dyDescent="0.25">
      <c r="A9142" s="18">
        <v>104804</v>
      </c>
      <c r="B9142" s="80" t="s">
        <v>6840</v>
      </c>
      <c r="C9142" s="18" t="s">
        <v>37</v>
      </c>
      <c r="D9142" s="19">
        <v>0</v>
      </c>
    </row>
    <row r="9143" spans="1:4" ht="26.25" x14ac:dyDescent="0.25">
      <c r="A9143" s="18">
        <v>104805</v>
      </c>
      <c r="B9143" s="80" t="s">
        <v>6841</v>
      </c>
      <c r="C9143" s="18" t="s">
        <v>37</v>
      </c>
      <c r="D9143" s="19">
        <v>0</v>
      </c>
    </row>
    <row r="9144" spans="1:4" ht="26.25" x14ac:dyDescent="0.25">
      <c r="A9144" s="18">
        <v>103377</v>
      </c>
      <c r="B9144" s="80" t="s">
        <v>6842</v>
      </c>
      <c r="C9144" s="18" t="s">
        <v>37</v>
      </c>
      <c r="D9144" s="19">
        <v>333.79</v>
      </c>
    </row>
    <row r="9145" spans="1:4" ht="26.25" x14ac:dyDescent="0.25">
      <c r="A9145" s="18">
        <v>104806</v>
      </c>
      <c r="B9145" s="80" t="s">
        <v>6843</v>
      </c>
      <c r="C9145" s="18" t="s">
        <v>37</v>
      </c>
      <c r="D9145" s="19">
        <v>0</v>
      </c>
    </row>
    <row r="9146" spans="1:4" ht="26.25" x14ac:dyDescent="0.25">
      <c r="A9146" s="18">
        <v>103378</v>
      </c>
      <c r="B9146" s="80" t="s">
        <v>6844</v>
      </c>
      <c r="C9146" s="18" t="s">
        <v>37</v>
      </c>
      <c r="D9146" s="19">
        <v>0</v>
      </c>
    </row>
    <row r="9147" spans="1:4" ht="26.25" x14ac:dyDescent="0.25">
      <c r="A9147" s="18">
        <v>103372</v>
      </c>
      <c r="B9147" s="80" t="s">
        <v>6845</v>
      </c>
      <c r="C9147" s="18" t="s">
        <v>37</v>
      </c>
      <c r="D9147" s="19">
        <v>6.65</v>
      </c>
    </row>
    <row r="9148" spans="1:4" ht="26.25" x14ac:dyDescent="0.25">
      <c r="A9148" s="18">
        <v>103379</v>
      </c>
      <c r="B9148" s="80" t="s">
        <v>6846</v>
      </c>
      <c r="C9148" s="18" t="s">
        <v>37</v>
      </c>
      <c r="D9148" s="19">
        <v>519.74</v>
      </c>
    </row>
    <row r="9149" spans="1:4" ht="26.25" x14ac:dyDescent="0.25">
      <c r="A9149" s="18">
        <v>103380</v>
      </c>
      <c r="B9149" s="80" t="s">
        <v>6847</v>
      </c>
      <c r="C9149" s="18" t="s">
        <v>37</v>
      </c>
      <c r="D9149" s="19">
        <v>0</v>
      </c>
    </row>
    <row r="9150" spans="1:4" ht="26.25" x14ac:dyDescent="0.25">
      <c r="A9150" s="18">
        <v>103381</v>
      </c>
      <c r="B9150" s="80" t="s">
        <v>6848</v>
      </c>
      <c r="C9150" s="18" t="s">
        <v>37</v>
      </c>
      <c r="D9150" s="19">
        <v>0</v>
      </c>
    </row>
    <row r="9151" spans="1:4" ht="26.25" x14ac:dyDescent="0.25">
      <c r="A9151" s="18">
        <v>103382</v>
      </c>
      <c r="B9151" s="80" t="s">
        <v>6849</v>
      </c>
      <c r="C9151" s="18" t="s">
        <v>37</v>
      </c>
      <c r="D9151" s="19">
        <v>0</v>
      </c>
    </row>
    <row r="9152" spans="1:4" ht="26.25" x14ac:dyDescent="0.25">
      <c r="A9152" s="18">
        <v>103383</v>
      </c>
      <c r="B9152" s="80" t="s">
        <v>6850</v>
      </c>
      <c r="C9152" s="18" t="s">
        <v>37</v>
      </c>
      <c r="D9152" s="19">
        <v>1274.3399999999999</v>
      </c>
    </row>
    <row r="9153" spans="1:4" ht="26.25" x14ac:dyDescent="0.25">
      <c r="A9153" s="18">
        <v>103373</v>
      </c>
      <c r="B9153" s="80" t="s">
        <v>6851</v>
      </c>
      <c r="C9153" s="18" t="s">
        <v>37</v>
      </c>
      <c r="D9153" s="19">
        <v>13.05</v>
      </c>
    </row>
    <row r="9154" spans="1:4" ht="26.25" x14ac:dyDescent="0.25">
      <c r="A9154" s="18">
        <v>103384</v>
      </c>
      <c r="B9154" s="80" t="s">
        <v>6852</v>
      </c>
      <c r="C9154" s="18" t="s">
        <v>37</v>
      </c>
      <c r="D9154" s="19">
        <v>0</v>
      </c>
    </row>
    <row r="9155" spans="1:4" ht="26.25" x14ac:dyDescent="0.25">
      <c r="A9155" s="18">
        <v>103385</v>
      </c>
      <c r="B9155" s="80" t="s">
        <v>6853</v>
      </c>
      <c r="C9155" s="18" t="s">
        <v>37</v>
      </c>
      <c r="D9155" s="19">
        <v>2054.5</v>
      </c>
    </row>
    <row r="9156" spans="1:4" ht="26.25" x14ac:dyDescent="0.25">
      <c r="A9156" s="18">
        <v>103386</v>
      </c>
      <c r="B9156" s="80" t="s">
        <v>6854</v>
      </c>
      <c r="C9156" s="18" t="s">
        <v>37</v>
      </c>
      <c r="D9156" s="19">
        <v>0</v>
      </c>
    </row>
    <row r="9157" spans="1:4" ht="26.25" x14ac:dyDescent="0.25">
      <c r="A9157" s="18">
        <v>103387</v>
      </c>
      <c r="B9157" s="80" t="s">
        <v>6855</v>
      </c>
      <c r="C9157" s="18" t="s">
        <v>37</v>
      </c>
      <c r="D9157" s="19">
        <v>3604.49</v>
      </c>
    </row>
    <row r="9158" spans="1:4" ht="26.25" x14ac:dyDescent="0.25">
      <c r="A9158" s="18">
        <v>103388</v>
      </c>
      <c r="B9158" s="80" t="s">
        <v>6856</v>
      </c>
      <c r="C9158" s="18" t="s">
        <v>37</v>
      </c>
      <c r="D9158" s="19">
        <v>0</v>
      </c>
    </row>
    <row r="9159" spans="1:4" ht="26.25" x14ac:dyDescent="0.25">
      <c r="A9159" s="18">
        <v>103374</v>
      </c>
      <c r="B9159" s="80" t="s">
        <v>6857</v>
      </c>
      <c r="C9159" s="18" t="s">
        <v>37</v>
      </c>
      <c r="D9159" s="19">
        <v>0</v>
      </c>
    </row>
    <row r="9160" spans="1:4" ht="26.25" x14ac:dyDescent="0.25">
      <c r="A9160" s="18">
        <v>103389</v>
      </c>
      <c r="B9160" s="80" t="s">
        <v>6858</v>
      </c>
      <c r="C9160" s="18" t="s">
        <v>37</v>
      </c>
      <c r="D9160" s="19">
        <v>5360.49</v>
      </c>
    </row>
    <row r="9161" spans="1:4" ht="26.25" x14ac:dyDescent="0.25">
      <c r="A9161" s="18">
        <v>103390</v>
      </c>
      <c r="B9161" s="80" t="s">
        <v>6859</v>
      </c>
      <c r="C9161" s="18" t="s">
        <v>37</v>
      </c>
      <c r="D9161" s="19">
        <v>0</v>
      </c>
    </row>
    <row r="9162" spans="1:4" ht="26.25" x14ac:dyDescent="0.25">
      <c r="A9162" s="18">
        <v>103391</v>
      </c>
      <c r="B9162" s="80" t="s">
        <v>6860</v>
      </c>
      <c r="C9162" s="18" t="s">
        <v>37</v>
      </c>
      <c r="D9162" s="19">
        <v>3529.37</v>
      </c>
    </row>
    <row r="9163" spans="1:4" ht="26.25" x14ac:dyDescent="0.25">
      <c r="A9163" s="18">
        <v>103375</v>
      </c>
      <c r="B9163" s="80" t="s">
        <v>6861</v>
      </c>
      <c r="C9163" s="18" t="s">
        <v>37</v>
      </c>
      <c r="D9163" s="19">
        <v>0</v>
      </c>
    </row>
    <row r="9164" spans="1:4" ht="26.25" x14ac:dyDescent="0.25">
      <c r="A9164" s="18">
        <v>103392</v>
      </c>
      <c r="B9164" s="80" t="s">
        <v>6862</v>
      </c>
      <c r="C9164" s="18" t="s">
        <v>37</v>
      </c>
      <c r="D9164" s="19">
        <v>5770.38</v>
      </c>
    </row>
    <row r="9165" spans="1:4" ht="26.25" x14ac:dyDescent="0.25">
      <c r="A9165" s="18">
        <v>103440</v>
      </c>
      <c r="B9165" s="80" t="s">
        <v>6863</v>
      </c>
      <c r="C9165" s="18" t="s">
        <v>30</v>
      </c>
      <c r="D9165" s="19">
        <v>478.58</v>
      </c>
    </row>
    <row r="9166" spans="1:4" ht="26.25" x14ac:dyDescent="0.25">
      <c r="A9166" s="18">
        <v>103441</v>
      </c>
      <c r="B9166" s="80" t="s">
        <v>6864</v>
      </c>
      <c r="C9166" s="18" t="s">
        <v>30</v>
      </c>
      <c r="D9166" s="19">
        <v>484.79</v>
      </c>
    </row>
    <row r="9167" spans="1:4" ht="26.25" x14ac:dyDescent="0.25">
      <c r="A9167" s="18">
        <v>103442</v>
      </c>
      <c r="B9167" s="80" t="s">
        <v>6865</v>
      </c>
      <c r="C9167" s="18" t="s">
        <v>30</v>
      </c>
      <c r="D9167" s="19">
        <v>634.69000000000005</v>
      </c>
    </row>
    <row r="9168" spans="1:4" ht="26.25" x14ac:dyDescent="0.25">
      <c r="A9168" s="18">
        <v>103437</v>
      </c>
      <c r="B9168" s="80" t="s">
        <v>6866</v>
      </c>
      <c r="C9168" s="18" t="s">
        <v>30</v>
      </c>
      <c r="D9168" s="19">
        <v>213.23</v>
      </c>
    </row>
    <row r="9169" spans="1:4" ht="26.25" x14ac:dyDescent="0.25">
      <c r="A9169" s="18">
        <v>103438</v>
      </c>
      <c r="B9169" s="80" t="s">
        <v>6867</v>
      </c>
      <c r="C9169" s="18" t="s">
        <v>30</v>
      </c>
      <c r="D9169" s="19">
        <v>213.23</v>
      </c>
    </row>
    <row r="9170" spans="1:4" ht="26.25" x14ac:dyDescent="0.25">
      <c r="A9170" s="18">
        <v>103439</v>
      </c>
      <c r="B9170" s="80" t="s">
        <v>6868</v>
      </c>
      <c r="C9170" s="18" t="s">
        <v>30</v>
      </c>
      <c r="D9170" s="19">
        <v>251.58</v>
      </c>
    </row>
    <row r="9171" spans="1:4" ht="26.25" x14ac:dyDescent="0.25">
      <c r="A9171" s="18">
        <v>106122</v>
      </c>
      <c r="B9171" s="80" t="s">
        <v>13553</v>
      </c>
      <c r="C9171" s="18" t="s">
        <v>107</v>
      </c>
      <c r="D9171" s="19">
        <v>84.84</v>
      </c>
    </row>
    <row r="9172" spans="1:4" ht="26.25" x14ac:dyDescent="0.25">
      <c r="A9172" s="18">
        <v>106131</v>
      </c>
      <c r="B9172" s="80" t="s">
        <v>13554</v>
      </c>
      <c r="C9172" s="18" t="s">
        <v>107</v>
      </c>
      <c r="D9172" s="19">
        <v>126.78</v>
      </c>
    </row>
    <row r="9173" spans="1:4" ht="26.25" x14ac:dyDescent="0.25">
      <c r="A9173" s="18">
        <v>106127</v>
      </c>
      <c r="B9173" s="80" t="s">
        <v>13555</v>
      </c>
      <c r="C9173" s="18" t="s">
        <v>107</v>
      </c>
      <c r="D9173" s="19">
        <v>114.14</v>
      </c>
    </row>
    <row r="9174" spans="1:4" ht="26.25" x14ac:dyDescent="0.25">
      <c r="A9174" s="18">
        <v>106126</v>
      </c>
      <c r="B9174" s="80" t="s">
        <v>13556</v>
      </c>
      <c r="C9174" s="18" t="s">
        <v>107</v>
      </c>
      <c r="D9174" s="19">
        <v>50.42</v>
      </c>
    </row>
    <row r="9175" spans="1:4" ht="26.25" x14ac:dyDescent="0.25">
      <c r="A9175" s="18">
        <v>106128</v>
      </c>
      <c r="B9175" s="80" t="s">
        <v>13557</v>
      </c>
      <c r="C9175" s="18" t="s">
        <v>107</v>
      </c>
      <c r="D9175" s="19">
        <v>167.94</v>
      </c>
    </row>
    <row r="9176" spans="1:4" ht="26.25" x14ac:dyDescent="0.25">
      <c r="A9176" s="18">
        <v>106130</v>
      </c>
      <c r="B9176" s="80" t="s">
        <v>13558</v>
      </c>
      <c r="C9176" s="18" t="s">
        <v>107</v>
      </c>
      <c r="D9176" s="19">
        <v>143.58000000000001</v>
      </c>
    </row>
    <row r="9177" spans="1:4" ht="26.25" x14ac:dyDescent="0.25">
      <c r="A9177" s="18">
        <v>106129</v>
      </c>
      <c r="B9177" s="80" t="s">
        <v>13559</v>
      </c>
      <c r="C9177" s="18" t="s">
        <v>107</v>
      </c>
      <c r="D9177" s="19">
        <v>75.48</v>
      </c>
    </row>
    <row r="9178" spans="1:4" ht="26.25" x14ac:dyDescent="0.25">
      <c r="A9178" s="18">
        <v>106125</v>
      </c>
      <c r="B9178" s="80" t="s">
        <v>13560</v>
      </c>
      <c r="C9178" s="18" t="s">
        <v>107</v>
      </c>
      <c r="D9178" s="19">
        <v>58.35</v>
      </c>
    </row>
    <row r="9179" spans="1:4" ht="26.25" x14ac:dyDescent="0.25">
      <c r="A9179" s="18">
        <v>106124</v>
      </c>
      <c r="B9179" s="80" t="s">
        <v>13561</v>
      </c>
      <c r="C9179" s="18" t="s">
        <v>107</v>
      </c>
      <c r="D9179" s="19">
        <v>58.14</v>
      </c>
    </row>
    <row r="9180" spans="1:4" ht="26.25" x14ac:dyDescent="0.25">
      <c r="A9180" s="18">
        <v>106123</v>
      </c>
      <c r="B9180" s="80" t="s">
        <v>13562</v>
      </c>
      <c r="C9180" s="18" t="s">
        <v>107</v>
      </c>
      <c r="D9180" s="19">
        <v>168.41</v>
      </c>
    </row>
    <row r="9181" spans="1:4" ht="26.25" x14ac:dyDescent="0.25">
      <c r="A9181" s="18">
        <v>106445</v>
      </c>
      <c r="B9181" s="80" t="s">
        <v>14975</v>
      </c>
      <c r="C9181" s="18" t="s">
        <v>30</v>
      </c>
      <c r="D9181" s="19">
        <v>0</v>
      </c>
    </row>
    <row r="9182" spans="1:4" ht="26.25" x14ac:dyDescent="0.25">
      <c r="A9182" s="18">
        <v>106446</v>
      </c>
      <c r="B9182" s="80" t="s">
        <v>14976</v>
      </c>
      <c r="C9182" s="18" t="s">
        <v>30</v>
      </c>
      <c r="D9182" s="19">
        <v>0</v>
      </c>
    </row>
    <row r="9183" spans="1:4" ht="26.25" x14ac:dyDescent="0.25">
      <c r="A9183" s="18">
        <v>106447</v>
      </c>
      <c r="B9183" s="80" t="s">
        <v>14977</v>
      </c>
      <c r="C9183" s="18" t="s">
        <v>30</v>
      </c>
      <c r="D9183" s="19">
        <v>0</v>
      </c>
    </row>
    <row r="9184" spans="1:4" ht="26.25" x14ac:dyDescent="0.25">
      <c r="A9184" s="18">
        <v>106448</v>
      </c>
      <c r="B9184" s="80" t="s">
        <v>14978</v>
      </c>
      <c r="C9184" s="18" t="s">
        <v>30</v>
      </c>
      <c r="D9184" s="19">
        <v>0</v>
      </c>
    </row>
    <row r="9185" spans="1:4" ht="26.25" x14ac:dyDescent="0.25">
      <c r="A9185" s="18">
        <v>106449</v>
      </c>
      <c r="B9185" s="80" t="s">
        <v>14979</v>
      </c>
      <c r="C9185" s="18" t="s">
        <v>30</v>
      </c>
      <c r="D9185" s="19">
        <v>0</v>
      </c>
    </row>
    <row r="9186" spans="1:4" ht="26.25" x14ac:dyDescent="0.25">
      <c r="A9186" s="18">
        <v>106455</v>
      </c>
      <c r="B9186" s="80" t="s">
        <v>14980</v>
      </c>
      <c r="C9186" s="18" t="s">
        <v>37</v>
      </c>
      <c r="D9186" s="19">
        <v>1149.04</v>
      </c>
    </row>
    <row r="9187" spans="1:4" ht="26.25" x14ac:dyDescent="0.25">
      <c r="A9187" s="18">
        <v>106450</v>
      </c>
      <c r="B9187" s="80" t="s">
        <v>14981</v>
      </c>
      <c r="C9187" s="18" t="s">
        <v>30</v>
      </c>
      <c r="D9187" s="19">
        <v>0</v>
      </c>
    </row>
    <row r="9188" spans="1:4" ht="26.25" x14ac:dyDescent="0.25">
      <c r="A9188" s="18">
        <v>106451</v>
      </c>
      <c r="B9188" s="80" t="s">
        <v>14982</v>
      </c>
      <c r="C9188" s="18" t="s">
        <v>30</v>
      </c>
      <c r="D9188" s="19">
        <v>0</v>
      </c>
    </row>
    <row r="9189" spans="1:4" ht="26.25" x14ac:dyDescent="0.25">
      <c r="A9189" s="18">
        <v>106452</v>
      </c>
      <c r="B9189" s="80" t="s">
        <v>14983</v>
      </c>
      <c r="C9189" s="18" t="s">
        <v>30</v>
      </c>
      <c r="D9189" s="19">
        <v>0</v>
      </c>
    </row>
    <row r="9190" spans="1:4" ht="26.25" x14ac:dyDescent="0.25">
      <c r="A9190" s="18">
        <v>106453</v>
      </c>
      <c r="B9190" s="80" t="s">
        <v>14984</v>
      </c>
      <c r="C9190" s="18" t="s">
        <v>30</v>
      </c>
      <c r="D9190" s="19">
        <v>0</v>
      </c>
    </row>
    <row r="9191" spans="1:4" ht="26.25" x14ac:dyDescent="0.25">
      <c r="A9191" s="18">
        <v>106454</v>
      </c>
      <c r="B9191" s="80" t="s">
        <v>14985</v>
      </c>
      <c r="C9191" s="18" t="s">
        <v>30</v>
      </c>
      <c r="D9191" s="19">
        <v>0</v>
      </c>
    </row>
    <row r="9192" spans="1:4" ht="26.25" x14ac:dyDescent="0.25">
      <c r="A9192" s="18">
        <v>106456</v>
      </c>
      <c r="B9192" s="80" t="s">
        <v>14986</v>
      </c>
      <c r="C9192" s="18" t="s">
        <v>37</v>
      </c>
      <c r="D9192" s="19">
        <v>1292.28</v>
      </c>
    </row>
    <row r="9193" spans="1:4" ht="26.25" x14ac:dyDescent="0.25">
      <c r="A9193" s="18">
        <v>106426</v>
      </c>
      <c r="B9193" s="80" t="s">
        <v>14987</v>
      </c>
      <c r="C9193" s="18" t="s">
        <v>30</v>
      </c>
      <c r="D9193" s="19">
        <v>0</v>
      </c>
    </row>
    <row r="9194" spans="1:4" ht="26.25" x14ac:dyDescent="0.25">
      <c r="A9194" s="18">
        <v>106442</v>
      </c>
      <c r="B9194" s="80" t="s">
        <v>14988</v>
      </c>
      <c r="C9194" s="18" t="s">
        <v>30</v>
      </c>
      <c r="D9194" s="19">
        <v>0</v>
      </c>
    </row>
    <row r="9195" spans="1:4" ht="26.25" x14ac:dyDescent="0.25">
      <c r="A9195" s="18">
        <v>106427</v>
      </c>
      <c r="B9195" s="80" t="s">
        <v>14989</v>
      </c>
      <c r="C9195" s="18" t="s">
        <v>30</v>
      </c>
      <c r="D9195" s="19">
        <v>0</v>
      </c>
    </row>
    <row r="9196" spans="1:4" ht="26.25" x14ac:dyDescent="0.25">
      <c r="A9196" s="18">
        <v>106428</v>
      </c>
      <c r="B9196" s="80" t="s">
        <v>14990</v>
      </c>
      <c r="C9196" s="18" t="s">
        <v>30</v>
      </c>
      <c r="D9196" s="19">
        <v>0</v>
      </c>
    </row>
    <row r="9197" spans="1:4" ht="26.25" x14ac:dyDescent="0.25">
      <c r="A9197" s="18">
        <v>106429</v>
      </c>
      <c r="B9197" s="80" t="s">
        <v>14991</v>
      </c>
      <c r="C9197" s="18" t="s">
        <v>30</v>
      </c>
      <c r="D9197" s="19">
        <v>0</v>
      </c>
    </row>
    <row r="9198" spans="1:4" ht="26.25" x14ac:dyDescent="0.25">
      <c r="A9198" s="18">
        <v>106430</v>
      </c>
      <c r="B9198" s="80" t="s">
        <v>14992</v>
      </c>
      <c r="C9198" s="18" t="s">
        <v>30</v>
      </c>
      <c r="D9198" s="19">
        <v>0</v>
      </c>
    </row>
    <row r="9199" spans="1:4" ht="26.25" x14ac:dyDescent="0.25">
      <c r="A9199" s="18">
        <v>106425</v>
      </c>
      <c r="B9199" s="80" t="s">
        <v>14993</v>
      </c>
      <c r="C9199" s="18" t="s">
        <v>30</v>
      </c>
      <c r="D9199" s="19">
        <v>0</v>
      </c>
    </row>
    <row r="9200" spans="1:4" ht="26.25" x14ac:dyDescent="0.25">
      <c r="A9200" s="18">
        <v>106431</v>
      </c>
      <c r="B9200" s="80" t="s">
        <v>14994</v>
      </c>
      <c r="C9200" s="18" t="s">
        <v>30</v>
      </c>
      <c r="D9200" s="19">
        <v>0</v>
      </c>
    </row>
    <row r="9201" spans="1:4" ht="26.25" x14ac:dyDescent="0.25">
      <c r="A9201" s="18">
        <v>106441</v>
      </c>
      <c r="B9201" s="80" t="s">
        <v>14995</v>
      </c>
      <c r="C9201" s="18" t="s">
        <v>30</v>
      </c>
      <c r="D9201" s="19">
        <v>0</v>
      </c>
    </row>
    <row r="9202" spans="1:4" ht="26.25" x14ac:dyDescent="0.25">
      <c r="A9202" s="18">
        <v>106433</v>
      </c>
      <c r="B9202" s="80" t="s">
        <v>14996</v>
      </c>
      <c r="C9202" s="18" t="s">
        <v>30</v>
      </c>
      <c r="D9202" s="19">
        <v>0</v>
      </c>
    </row>
    <row r="9203" spans="1:4" ht="26.25" x14ac:dyDescent="0.25">
      <c r="A9203" s="18">
        <v>106444</v>
      </c>
      <c r="B9203" s="80" t="s">
        <v>14997</v>
      </c>
      <c r="C9203" s="18" t="s">
        <v>30</v>
      </c>
      <c r="D9203" s="19">
        <v>0</v>
      </c>
    </row>
    <row r="9204" spans="1:4" ht="26.25" x14ac:dyDescent="0.25">
      <c r="A9204" s="18">
        <v>106434</v>
      </c>
      <c r="B9204" s="80" t="s">
        <v>14998</v>
      </c>
      <c r="C9204" s="18" t="s">
        <v>30</v>
      </c>
      <c r="D9204" s="19">
        <v>0</v>
      </c>
    </row>
    <row r="9205" spans="1:4" ht="26.25" x14ac:dyDescent="0.25">
      <c r="A9205" s="18">
        <v>106435</v>
      </c>
      <c r="B9205" s="80" t="s">
        <v>14999</v>
      </c>
      <c r="C9205" s="18" t="s">
        <v>30</v>
      </c>
      <c r="D9205" s="19">
        <v>0</v>
      </c>
    </row>
    <row r="9206" spans="1:4" ht="26.25" x14ac:dyDescent="0.25">
      <c r="A9206" s="18">
        <v>106436</v>
      </c>
      <c r="B9206" s="80" t="s">
        <v>15000</v>
      </c>
      <c r="C9206" s="18" t="s">
        <v>30</v>
      </c>
      <c r="D9206" s="19">
        <v>0</v>
      </c>
    </row>
    <row r="9207" spans="1:4" ht="26.25" x14ac:dyDescent="0.25">
      <c r="A9207" s="18">
        <v>106437</v>
      </c>
      <c r="B9207" s="80" t="s">
        <v>15001</v>
      </c>
      <c r="C9207" s="18" t="s">
        <v>30</v>
      </c>
      <c r="D9207" s="19">
        <v>0</v>
      </c>
    </row>
    <row r="9208" spans="1:4" ht="26.25" x14ac:dyDescent="0.25">
      <c r="A9208" s="18">
        <v>106432</v>
      </c>
      <c r="B9208" s="80" t="s">
        <v>15002</v>
      </c>
      <c r="C9208" s="18" t="s">
        <v>30</v>
      </c>
      <c r="D9208" s="19">
        <v>0</v>
      </c>
    </row>
    <row r="9209" spans="1:4" ht="26.25" x14ac:dyDescent="0.25">
      <c r="A9209" s="18">
        <v>106438</v>
      </c>
      <c r="B9209" s="80" t="s">
        <v>15003</v>
      </c>
      <c r="C9209" s="18" t="s">
        <v>30</v>
      </c>
      <c r="D9209" s="19">
        <v>0</v>
      </c>
    </row>
    <row r="9210" spans="1:4" ht="26.25" x14ac:dyDescent="0.25">
      <c r="A9210" s="18">
        <v>106443</v>
      </c>
      <c r="B9210" s="80" t="s">
        <v>15004</v>
      </c>
      <c r="C9210" s="18" t="s">
        <v>30</v>
      </c>
      <c r="D9210" s="19">
        <v>0</v>
      </c>
    </row>
    <row r="9211" spans="1:4" x14ac:dyDescent="0.25">
      <c r="A9211" s="18">
        <v>106419</v>
      </c>
      <c r="B9211" s="80" t="s">
        <v>15005</v>
      </c>
      <c r="C9211" s="18" t="s">
        <v>30</v>
      </c>
      <c r="D9211" s="19">
        <v>0</v>
      </c>
    </row>
    <row r="9212" spans="1:4" x14ac:dyDescent="0.25">
      <c r="A9212" s="18">
        <v>106440</v>
      </c>
      <c r="B9212" s="80" t="s">
        <v>15006</v>
      </c>
      <c r="C9212" s="18" t="s">
        <v>30</v>
      </c>
      <c r="D9212" s="19">
        <v>0</v>
      </c>
    </row>
    <row r="9213" spans="1:4" x14ac:dyDescent="0.25">
      <c r="A9213" s="18">
        <v>106420</v>
      </c>
      <c r="B9213" s="80" t="s">
        <v>15007</v>
      </c>
      <c r="C9213" s="18" t="s">
        <v>30</v>
      </c>
      <c r="D9213" s="19">
        <v>0</v>
      </c>
    </row>
    <row r="9214" spans="1:4" x14ac:dyDescent="0.25">
      <c r="A9214" s="18">
        <v>106421</v>
      </c>
      <c r="B9214" s="80" t="s">
        <v>15008</v>
      </c>
      <c r="C9214" s="18" t="s">
        <v>30</v>
      </c>
      <c r="D9214" s="19">
        <v>0</v>
      </c>
    </row>
    <row r="9215" spans="1:4" x14ac:dyDescent="0.25">
      <c r="A9215" s="18">
        <v>106422</v>
      </c>
      <c r="B9215" s="80" t="s">
        <v>15009</v>
      </c>
      <c r="C9215" s="18" t="s">
        <v>30</v>
      </c>
      <c r="D9215" s="19">
        <v>0</v>
      </c>
    </row>
    <row r="9216" spans="1:4" x14ac:dyDescent="0.25">
      <c r="A9216" s="18">
        <v>106423</v>
      </c>
      <c r="B9216" s="80" t="s">
        <v>15010</v>
      </c>
      <c r="C9216" s="18" t="s">
        <v>30</v>
      </c>
      <c r="D9216" s="19">
        <v>0</v>
      </c>
    </row>
    <row r="9217" spans="1:4" x14ac:dyDescent="0.25">
      <c r="A9217" s="18">
        <v>106418</v>
      </c>
      <c r="B9217" s="80" t="s">
        <v>15011</v>
      </c>
      <c r="C9217" s="18" t="s">
        <v>30</v>
      </c>
      <c r="D9217" s="19">
        <v>0</v>
      </c>
    </row>
    <row r="9218" spans="1:4" x14ac:dyDescent="0.25">
      <c r="A9218" s="18">
        <v>106424</v>
      </c>
      <c r="B9218" s="80" t="s">
        <v>15012</v>
      </c>
      <c r="C9218" s="18" t="s">
        <v>30</v>
      </c>
      <c r="D9218" s="19">
        <v>0</v>
      </c>
    </row>
    <row r="9219" spans="1:4" x14ac:dyDescent="0.25">
      <c r="A9219" s="18">
        <v>106439</v>
      </c>
      <c r="B9219" s="80" t="s">
        <v>15013</v>
      </c>
      <c r="C9219" s="18" t="s">
        <v>30</v>
      </c>
      <c r="D9219" s="19">
        <v>0</v>
      </c>
    </row>
    <row r="9220" spans="1:4" ht="26.25" x14ac:dyDescent="0.25">
      <c r="A9220" s="18">
        <v>88789</v>
      </c>
      <c r="B9220" s="80" t="s">
        <v>6869</v>
      </c>
      <c r="C9220" s="18" t="s">
        <v>28</v>
      </c>
      <c r="D9220" s="19">
        <v>482.4</v>
      </c>
    </row>
    <row r="9221" spans="1:4" ht="26.25" x14ac:dyDescent="0.25">
      <c r="A9221" s="18">
        <v>88788</v>
      </c>
      <c r="B9221" s="80" t="s">
        <v>6870</v>
      </c>
      <c r="C9221" s="18" t="s">
        <v>28</v>
      </c>
      <c r="D9221" s="19">
        <v>400.79</v>
      </c>
    </row>
    <row r="9222" spans="1:4" ht="26.25" x14ac:dyDescent="0.25">
      <c r="A9222" s="18">
        <v>87245</v>
      </c>
      <c r="B9222" s="80" t="s">
        <v>6871</v>
      </c>
      <c r="C9222" s="18" t="s">
        <v>28</v>
      </c>
      <c r="D9222" s="19">
        <v>367.89</v>
      </c>
    </row>
    <row r="9223" spans="1:4" ht="26.25" x14ac:dyDescent="0.25">
      <c r="A9223" s="18">
        <v>87244</v>
      </c>
      <c r="B9223" s="80" t="s">
        <v>6872</v>
      </c>
      <c r="C9223" s="18" t="s">
        <v>28</v>
      </c>
      <c r="D9223" s="19">
        <v>306.14</v>
      </c>
    </row>
    <row r="9224" spans="1:4" ht="26.25" x14ac:dyDescent="0.25">
      <c r="A9224" s="18">
        <v>104589</v>
      </c>
      <c r="B9224" s="80" t="s">
        <v>12903</v>
      </c>
      <c r="C9224" s="18" t="s">
        <v>28</v>
      </c>
      <c r="D9224" s="19">
        <v>302.97000000000003</v>
      </c>
    </row>
    <row r="9225" spans="1:4" ht="26.25" x14ac:dyDescent="0.25">
      <c r="A9225" s="18">
        <v>104588</v>
      </c>
      <c r="B9225" s="80" t="s">
        <v>6873</v>
      </c>
      <c r="C9225" s="18" t="s">
        <v>28</v>
      </c>
      <c r="D9225" s="19">
        <v>252.71</v>
      </c>
    </row>
    <row r="9226" spans="1:4" ht="26.25" x14ac:dyDescent="0.25">
      <c r="A9226" s="18">
        <v>104591</v>
      </c>
      <c r="B9226" s="80" t="s">
        <v>12904</v>
      </c>
      <c r="C9226" s="18" t="s">
        <v>28</v>
      </c>
      <c r="D9226" s="19">
        <v>331.11</v>
      </c>
    </row>
    <row r="9227" spans="1:4" ht="26.25" x14ac:dyDescent="0.25">
      <c r="A9227" s="18">
        <v>104590</v>
      </c>
      <c r="B9227" s="80" t="s">
        <v>6874</v>
      </c>
      <c r="C9227" s="18" t="s">
        <v>28</v>
      </c>
      <c r="D9227" s="19">
        <v>277.37</v>
      </c>
    </row>
    <row r="9228" spans="1:4" ht="26.25" x14ac:dyDescent="0.25">
      <c r="A9228" s="18">
        <v>87267</v>
      </c>
      <c r="B9228" s="80" t="s">
        <v>6875</v>
      </c>
      <c r="C9228" s="18" t="s">
        <v>28</v>
      </c>
      <c r="D9228" s="19">
        <v>69.599999999999994</v>
      </c>
    </row>
    <row r="9229" spans="1:4" ht="26.25" x14ac:dyDescent="0.25">
      <c r="A9229" s="18">
        <v>104614</v>
      </c>
      <c r="B9229" s="80" t="s">
        <v>6876</v>
      </c>
      <c r="C9229" s="18" t="s">
        <v>28</v>
      </c>
      <c r="D9229" s="19">
        <v>75.02</v>
      </c>
    </row>
    <row r="9230" spans="1:4" ht="26.25" x14ac:dyDescent="0.25">
      <c r="A9230" s="18">
        <v>104613</v>
      </c>
      <c r="B9230" s="80" t="s">
        <v>6877</v>
      </c>
      <c r="C9230" s="18" t="s">
        <v>28</v>
      </c>
      <c r="D9230" s="19">
        <v>67.790000000000006</v>
      </c>
    </row>
    <row r="9231" spans="1:4" ht="26.25" x14ac:dyDescent="0.25">
      <c r="A9231" s="18">
        <v>87265</v>
      </c>
      <c r="B9231" s="80" t="s">
        <v>12905</v>
      </c>
      <c r="C9231" s="18" t="s">
        <v>28</v>
      </c>
      <c r="D9231" s="19">
        <v>64.06</v>
      </c>
    </row>
    <row r="9232" spans="1:4" ht="26.25" x14ac:dyDescent="0.25">
      <c r="A9232" s="18">
        <v>87271</v>
      </c>
      <c r="B9232" s="80" t="s">
        <v>6878</v>
      </c>
      <c r="C9232" s="18" t="s">
        <v>28</v>
      </c>
      <c r="D9232" s="19">
        <v>73.849999999999994</v>
      </c>
    </row>
    <row r="9233" spans="1:4" ht="26.25" x14ac:dyDescent="0.25">
      <c r="A9233" s="18">
        <v>87269</v>
      </c>
      <c r="B9233" s="80" t="s">
        <v>6879</v>
      </c>
      <c r="C9233" s="18" t="s">
        <v>28</v>
      </c>
      <c r="D9233" s="19">
        <v>68.23</v>
      </c>
    </row>
    <row r="9234" spans="1:4" ht="26.25" x14ac:dyDescent="0.25">
      <c r="A9234" s="18">
        <v>87275</v>
      </c>
      <c r="B9234" s="80" t="s">
        <v>6880</v>
      </c>
      <c r="C9234" s="18" t="s">
        <v>28</v>
      </c>
      <c r="D9234" s="19">
        <v>78.95</v>
      </c>
    </row>
    <row r="9235" spans="1:4" ht="26.25" x14ac:dyDescent="0.25">
      <c r="A9235" s="18">
        <v>87273</v>
      </c>
      <c r="B9235" s="80" t="s">
        <v>6881</v>
      </c>
      <c r="C9235" s="18" t="s">
        <v>28</v>
      </c>
      <c r="D9235" s="19">
        <v>71.5</v>
      </c>
    </row>
    <row r="9236" spans="1:4" ht="26.25" x14ac:dyDescent="0.25">
      <c r="A9236" s="18">
        <v>104612</v>
      </c>
      <c r="B9236" s="80" t="s">
        <v>6882</v>
      </c>
      <c r="C9236" s="18" t="s">
        <v>28</v>
      </c>
      <c r="D9236" s="19">
        <v>102.09</v>
      </c>
    </row>
    <row r="9237" spans="1:4" ht="26.25" x14ac:dyDescent="0.25">
      <c r="A9237" s="18">
        <v>104611</v>
      </c>
      <c r="B9237" s="80" t="s">
        <v>6883</v>
      </c>
      <c r="C9237" s="18" t="s">
        <v>28</v>
      </c>
      <c r="D9237" s="19">
        <v>101.4</v>
      </c>
    </row>
    <row r="9238" spans="1:4" ht="26.25" x14ac:dyDescent="0.25">
      <c r="A9238" s="18">
        <v>104618</v>
      </c>
      <c r="B9238" s="80" t="s">
        <v>6884</v>
      </c>
      <c r="C9238" s="18" t="s">
        <v>28</v>
      </c>
      <c r="D9238" s="19">
        <v>415.15</v>
      </c>
    </row>
    <row r="9239" spans="1:4" ht="26.25" x14ac:dyDescent="0.25">
      <c r="A9239" s="18">
        <v>104616</v>
      </c>
      <c r="B9239" s="80" t="s">
        <v>6885</v>
      </c>
      <c r="C9239" s="18" t="s">
        <v>28</v>
      </c>
      <c r="D9239" s="19">
        <v>403.99</v>
      </c>
    </row>
    <row r="9240" spans="1:4" ht="26.25" x14ac:dyDescent="0.25">
      <c r="A9240" s="18">
        <v>104617</v>
      </c>
      <c r="B9240" s="80" t="s">
        <v>6886</v>
      </c>
      <c r="C9240" s="18" t="s">
        <v>28</v>
      </c>
      <c r="D9240" s="19">
        <v>316.77</v>
      </c>
    </row>
    <row r="9241" spans="1:4" ht="26.25" x14ac:dyDescent="0.25">
      <c r="A9241" s="18">
        <v>104615</v>
      </c>
      <c r="B9241" s="80" t="s">
        <v>6887</v>
      </c>
      <c r="C9241" s="18" t="s">
        <v>28</v>
      </c>
      <c r="D9241" s="19">
        <v>305.61</v>
      </c>
    </row>
    <row r="9242" spans="1:4" ht="26.25" x14ac:dyDescent="0.25">
      <c r="A9242" s="18">
        <v>87247</v>
      </c>
      <c r="B9242" s="80" t="s">
        <v>6888</v>
      </c>
      <c r="C9242" s="18" t="s">
        <v>28</v>
      </c>
      <c r="D9242" s="19">
        <v>65.040000000000006</v>
      </c>
    </row>
    <row r="9243" spans="1:4" ht="26.25" x14ac:dyDescent="0.25">
      <c r="A9243" s="18">
        <v>87248</v>
      </c>
      <c r="B9243" s="80" t="s">
        <v>6889</v>
      </c>
      <c r="C9243" s="18" t="s">
        <v>28</v>
      </c>
      <c r="D9243" s="19">
        <v>57.17</v>
      </c>
    </row>
    <row r="9244" spans="1:4" ht="26.25" x14ac:dyDescent="0.25">
      <c r="A9244" s="18">
        <v>87246</v>
      </c>
      <c r="B9244" s="80" t="s">
        <v>6890</v>
      </c>
      <c r="C9244" s="18" t="s">
        <v>28</v>
      </c>
      <c r="D9244" s="19">
        <v>72.58</v>
      </c>
    </row>
    <row r="9245" spans="1:4" ht="26.25" x14ac:dyDescent="0.25">
      <c r="A9245" s="18">
        <v>104601</v>
      </c>
      <c r="B9245" s="80" t="s">
        <v>6891</v>
      </c>
      <c r="C9245" s="18" t="s">
        <v>28</v>
      </c>
      <c r="D9245" s="19">
        <v>70.37</v>
      </c>
    </row>
    <row r="9246" spans="1:4" ht="26.25" x14ac:dyDescent="0.25">
      <c r="A9246" s="18">
        <v>104603</v>
      </c>
      <c r="B9246" s="80" t="s">
        <v>6892</v>
      </c>
      <c r="C9246" s="18" t="s">
        <v>28</v>
      </c>
      <c r="D9246" s="19">
        <v>59.81</v>
      </c>
    </row>
    <row r="9247" spans="1:4" ht="26.25" x14ac:dyDescent="0.25">
      <c r="A9247" s="18">
        <v>104599</v>
      </c>
      <c r="B9247" s="80" t="s">
        <v>6893</v>
      </c>
      <c r="C9247" s="18" t="s">
        <v>28</v>
      </c>
      <c r="D9247" s="19">
        <v>86.68</v>
      </c>
    </row>
    <row r="9248" spans="1:4" ht="26.25" x14ac:dyDescent="0.25">
      <c r="A9248" s="18">
        <v>87250</v>
      </c>
      <c r="B9248" s="80" t="s">
        <v>6894</v>
      </c>
      <c r="C9248" s="18" t="s">
        <v>28</v>
      </c>
      <c r="D9248" s="19">
        <v>66.48</v>
      </c>
    </row>
    <row r="9249" spans="1:4" ht="26.25" x14ac:dyDescent="0.25">
      <c r="A9249" s="18">
        <v>87251</v>
      </c>
      <c r="B9249" s="80" t="s">
        <v>6895</v>
      </c>
      <c r="C9249" s="18" t="s">
        <v>28</v>
      </c>
      <c r="D9249" s="19">
        <v>57.44</v>
      </c>
    </row>
    <row r="9250" spans="1:4" ht="26.25" x14ac:dyDescent="0.25">
      <c r="A9250" s="18">
        <v>87249</v>
      </c>
      <c r="B9250" s="80" t="s">
        <v>6896</v>
      </c>
      <c r="C9250" s="18" t="s">
        <v>28</v>
      </c>
      <c r="D9250" s="19">
        <v>77.709999999999994</v>
      </c>
    </row>
    <row r="9251" spans="1:4" ht="26.25" x14ac:dyDescent="0.25">
      <c r="A9251" s="18">
        <v>104606</v>
      </c>
      <c r="B9251" s="80" t="s">
        <v>6897</v>
      </c>
      <c r="C9251" s="18" t="s">
        <v>28</v>
      </c>
      <c r="D9251" s="19">
        <v>74.94</v>
      </c>
    </row>
    <row r="9252" spans="1:4" ht="26.25" x14ac:dyDescent="0.25">
      <c r="A9252" s="18">
        <v>104607</v>
      </c>
      <c r="B9252" s="80" t="s">
        <v>6898</v>
      </c>
      <c r="C9252" s="18" t="s">
        <v>28</v>
      </c>
      <c r="D9252" s="19">
        <v>61.22</v>
      </c>
    </row>
    <row r="9253" spans="1:4" ht="26.25" x14ac:dyDescent="0.25">
      <c r="A9253" s="18">
        <v>104605</v>
      </c>
      <c r="B9253" s="80" t="s">
        <v>6899</v>
      </c>
      <c r="C9253" s="18" t="s">
        <v>28</v>
      </c>
      <c r="D9253" s="19">
        <v>107.53</v>
      </c>
    </row>
    <row r="9254" spans="1:4" ht="26.25" x14ac:dyDescent="0.25">
      <c r="A9254" s="18">
        <v>87256</v>
      </c>
      <c r="B9254" s="80" t="s">
        <v>6900</v>
      </c>
      <c r="C9254" s="18" t="s">
        <v>28</v>
      </c>
      <c r="D9254" s="19">
        <v>78.58</v>
      </c>
    </row>
    <row r="9255" spans="1:4" ht="26.25" x14ac:dyDescent="0.25">
      <c r="A9255" s="18">
        <v>87257</v>
      </c>
      <c r="B9255" s="80" t="s">
        <v>6901</v>
      </c>
      <c r="C9255" s="18" t="s">
        <v>28</v>
      </c>
      <c r="D9255" s="19">
        <v>68.400000000000006</v>
      </c>
    </row>
    <row r="9256" spans="1:4" ht="26.25" x14ac:dyDescent="0.25">
      <c r="A9256" s="18">
        <v>87255</v>
      </c>
      <c r="B9256" s="80" t="s">
        <v>6902</v>
      </c>
      <c r="C9256" s="18" t="s">
        <v>28</v>
      </c>
      <c r="D9256" s="19">
        <v>90.95</v>
      </c>
    </row>
    <row r="9257" spans="1:4" ht="26.25" x14ac:dyDescent="0.25">
      <c r="A9257" s="18">
        <v>104594</v>
      </c>
      <c r="B9257" s="80" t="s">
        <v>6903</v>
      </c>
      <c r="C9257" s="18" t="s">
        <v>28</v>
      </c>
      <c r="D9257" s="19">
        <v>80.83</v>
      </c>
    </row>
    <row r="9258" spans="1:4" ht="26.25" x14ac:dyDescent="0.25">
      <c r="A9258" s="18">
        <v>104595</v>
      </c>
      <c r="B9258" s="80" t="s">
        <v>6904</v>
      </c>
      <c r="C9258" s="18" t="s">
        <v>28</v>
      </c>
      <c r="D9258" s="19">
        <v>68.88</v>
      </c>
    </row>
    <row r="9259" spans="1:4" ht="26.25" x14ac:dyDescent="0.25">
      <c r="A9259" s="18">
        <v>104593</v>
      </c>
      <c r="B9259" s="80" t="s">
        <v>6905</v>
      </c>
      <c r="C9259" s="18" t="s">
        <v>28</v>
      </c>
      <c r="D9259" s="19">
        <v>94.66</v>
      </c>
    </row>
    <row r="9260" spans="1:4" ht="26.25" x14ac:dyDescent="0.25">
      <c r="A9260" s="18">
        <v>87262</v>
      </c>
      <c r="B9260" s="80" t="s">
        <v>6906</v>
      </c>
      <c r="C9260" s="18" t="s">
        <v>28</v>
      </c>
      <c r="D9260" s="19">
        <v>133.49</v>
      </c>
    </row>
    <row r="9261" spans="1:4" ht="26.25" x14ac:dyDescent="0.25">
      <c r="A9261" s="18">
        <v>87263</v>
      </c>
      <c r="B9261" s="80" t="s">
        <v>6907</v>
      </c>
      <c r="C9261" s="18" t="s">
        <v>28</v>
      </c>
      <c r="D9261" s="19">
        <v>122.78</v>
      </c>
    </row>
    <row r="9262" spans="1:4" ht="26.25" x14ac:dyDescent="0.25">
      <c r="A9262" s="18">
        <v>87261</v>
      </c>
      <c r="B9262" s="80" t="s">
        <v>6908</v>
      </c>
      <c r="C9262" s="18" t="s">
        <v>28</v>
      </c>
      <c r="D9262" s="19">
        <v>147.22</v>
      </c>
    </row>
    <row r="9263" spans="1:4" ht="26.25" x14ac:dyDescent="0.25">
      <c r="A9263" s="18">
        <v>104597</v>
      </c>
      <c r="B9263" s="80" t="s">
        <v>6909</v>
      </c>
      <c r="C9263" s="18" t="s">
        <v>28</v>
      </c>
      <c r="D9263" s="19">
        <v>136.15</v>
      </c>
    </row>
    <row r="9264" spans="1:4" ht="26.25" x14ac:dyDescent="0.25">
      <c r="A9264" s="18">
        <v>104598</v>
      </c>
      <c r="B9264" s="80" t="s">
        <v>6910</v>
      </c>
      <c r="C9264" s="18" t="s">
        <v>28</v>
      </c>
      <c r="D9264" s="19">
        <v>123.38</v>
      </c>
    </row>
    <row r="9265" spans="1:4" ht="26.25" x14ac:dyDescent="0.25">
      <c r="A9265" s="18">
        <v>104596</v>
      </c>
      <c r="B9265" s="80" t="s">
        <v>6911</v>
      </c>
      <c r="C9265" s="18" t="s">
        <v>28</v>
      </c>
      <c r="D9265" s="19">
        <v>151.57</v>
      </c>
    </row>
    <row r="9266" spans="1:4" x14ac:dyDescent="0.25">
      <c r="A9266" s="18">
        <v>88648</v>
      </c>
      <c r="B9266" s="80" t="s">
        <v>6912</v>
      </c>
      <c r="C9266" s="18" t="s">
        <v>37</v>
      </c>
      <c r="D9266" s="19">
        <v>8.24</v>
      </c>
    </row>
    <row r="9267" spans="1:4" x14ac:dyDescent="0.25">
      <c r="A9267" s="18">
        <v>88649</v>
      </c>
      <c r="B9267" s="80" t="s">
        <v>6913</v>
      </c>
      <c r="C9267" s="18" t="s">
        <v>37</v>
      </c>
      <c r="D9267" s="19">
        <v>9.3699999999999992</v>
      </c>
    </row>
    <row r="9268" spans="1:4" x14ac:dyDescent="0.25">
      <c r="A9268" s="18">
        <v>88650</v>
      </c>
      <c r="B9268" s="80" t="s">
        <v>6914</v>
      </c>
      <c r="C9268" s="18" t="s">
        <v>37</v>
      </c>
      <c r="D9268" s="19">
        <v>12.8</v>
      </c>
    </row>
    <row r="9269" spans="1:4" x14ac:dyDescent="0.25">
      <c r="A9269" s="18">
        <v>104619</v>
      </c>
      <c r="B9269" s="80" t="s">
        <v>6915</v>
      </c>
      <c r="C9269" s="18" t="s">
        <v>37</v>
      </c>
      <c r="D9269" s="19">
        <v>15.25</v>
      </c>
    </row>
    <row r="9270" spans="1:4" x14ac:dyDescent="0.25">
      <c r="A9270" s="18">
        <v>103741</v>
      </c>
      <c r="B9270" s="80" t="s">
        <v>6916</v>
      </c>
      <c r="C9270" s="18" t="s">
        <v>30</v>
      </c>
      <c r="D9270" s="19">
        <v>0</v>
      </c>
    </row>
    <row r="9271" spans="1:4" x14ac:dyDescent="0.25">
      <c r="A9271" s="18">
        <v>103755</v>
      </c>
      <c r="B9271" s="80" t="s">
        <v>6917</v>
      </c>
      <c r="C9271" s="18" t="s">
        <v>37</v>
      </c>
      <c r="D9271" s="19">
        <v>0</v>
      </c>
    </row>
    <row r="9272" spans="1:4" x14ac:dyDescent="0.25">
      <c r="A9272" s="18">
        <v>103753</v>
      </c>
      <c r="B9272" s="80" t="s">
        <v>6918</v>
      </c>
      <c r="C9272" s="18" t="s">
        <v>37</v>
      </c>
      <c r="D9272" s="19">
        <v>0</v>
      </c>
    </row>
    <row r="9273" spans="1:4" x14ac:dyDescent="0.25">
      <c r="A9273" s="18">
        <v>103754</v>
      </c>
      <c r="B9273" s="80" t="s">
        <v>6919</v>
      </c>
      <c r="C9273" s="18" t="s">
        <v>37</v>
      </c>
      <c r="D9273" s="19">
        <v>0</v>
      </c>
    </row>
    <row r="9274" spans="1:4" x14ac:dyDescent="0.25">
      <c r="A9274" s="18">
        <v>103752</v>
      </c>
      <c r="B9274" s="80" t="s">
        <v>6920</v>
      </c>
      <c r="C9274" s="18" t="s">
        <v>37</v>
      </c>
      <c r="D9274" s="19">
        <v>0</v>
      </c>
    </row>
    <row r="9275" spans="1:4" x14ac:dyDescent="0.25">
      <c r="A9275" s="18">
        <v>103759</v>
      </c>
      <c r="B9275" s="80" t="s">
        <v>6921</v>
      </c>
      <c r="C9275" s="18" t="s">
        <v>37</v>
      </c>
      <c r="D9275" s="19">
        <v>0</v>
      </c>
    </row>
    <row r="9276" spans="1:4" x14ac:dyDescent="0.25">
      <c r="A9276" s="18">
        <v>103757</v>
      </c>
      <c r="B9276" s="80" t="s">
        <v>6922</v>
      </c>
      <c r="C9276" s="18" t="s">
        <v>37</v>
      </c>
      <c r="D9276" s="19">
        <v>0</v>
      </c>
    </row>
    <row r="9277" spans="1:4" x14ac:dyDescent="0.25">
      <c r="A9277" s="18">
        <v>103758</v>
      </c>
      <c r="B9277" s="80" t="s">
        <v>6923</v>
      </c>
      <c r="C9277" s="18" t="s">
        <v>37</v>
      </c>
      <c r="D9277" s="19">
        <v>0</v>
      </c>
    </row>
    <row r="9278" spans="1:4" x14ac:dyDescent="0.25">
      <c r="A9278" s="18">
        <v>103756</v>
      </c>
      <c r="B9278" s="80" t="s">
        <v>6924</v>
      </c>
      <c r="C9278" s="18" t="s">
        <v>37</v>
      </c>
      <c r="D9278" s="19">
        <v>0</v>
      </c>
    </row>
    <row r="9279" spans="1:4" x14ac:dyDescent="0.25">
      <c r="A9279" s="18">
        <v>103734</v>
      </c>
      <c r="B9279" s="80" t="s">
        <v>6925</v>
      </c>
      <c r="C9279" s="18" t="s">
        <v>30</v>
      </c>
      <c r="D9279" s="19">
        <v>0</v>
      </c>
    </row>
    <row r="9280" spans="1:4" x14ac:dyDescent="0.25">
      <c r="A9280" s="18">
        <v>103740</v>
      </c>
      <c r="B9280" s="80" t="s">
        <v>6926</v>
      </c>
      <c r="C9280" s="18" t="s">
        <v>30</v>
      </c>
      <c r="D9280" s="19">
        <v>0</v>
      </c>
    </row>
    <row r="9281" spans="1:4" x14ac:dyDescent="0.25">
      <c r="A9281" s="18">
        <v>103747</v>
      </c>
      <c r="B9281" s="80" t="s">
        <v>6927</v>
      </c>
      <c r="C9281" s="18" t="s">
        <v>37</v>
      </c>
      <c r="D9281" s="19">
        <v>0</v>
      </c>
    </row>
    <row r="9282" spans="1:4" x14ac:dyDescent="0.25">
      <c r="A9282" s="18">
        <v>103746</v>
      </c>
      <c r="B9282" s="80" t="s">
        <v>6928</v>
      </c>
      <c r="C9282" s="18" t="s">
        <v>37</v>
      </c>
      <c r="D9282" s="19">
        <v>0</v>
      </c>
    </row>
    <row r="9283" spans="1:4" x14ac:dyDescent="0.25">
      <c r="A9283" s="18">
        <v>103749</v>
      </c>
      <c r="B9283" s="80" t="s">
        <v>6929</v>
      </c>
      <c r="C9283" s="18" t="s">
        <v>37</v>
      </c>
      <c r="D9283" s="19">
        <v>0</v>
      </c>
    </row>
    <row r="9284" spans="1:4" x14ac:dyDescent="0.25">
      <c r="A9284" s="18">
        <v>103744</v>
      </c>
      <c r="B9284" s="80" t="s">
        <v>6930</v>
      </c>
      <c r="C9284" s="18" t="s">
        <v>37</v>
      </c>
      <c r="D9284" s="19">
        <v>0</v>
      </c>
    </row>
    <row r="9285" spans="1:4" x14ac:dyDescent="0.25">
      <c r="A9285" s="18">
        <v>103748</v>
      </c>
      <c r="B9285" s="80" t="s">
        <v>6931</v>
      </c>
      <c r="C9285" s="18" t="s">
        <v>37</v>
      </c>
      <c r="D9285" s="19">
        <v>0</v>
      </c>
    </row>
    <row r="9286" spans="1:4" x14ac:dyDescent="0.25">
      <c r="A9286" s="18">
        <v>103745</v>
      </c>
      <c r="B9286" s="80" t="s">
        <v>6932</v>
      </c>
      <c r="C9286" s="18" t="s">
        <v>37</v>
      </c>
      <c r="D9286" s="19">
        <v>0</v>
      </c>
    </row>
    <row r="9287" spans="1:4" x14ac:dyDescent="0.25">
      <c r="A9287" s="18">
        <v>103751</v>
      </c>
      <c r="B9287" s="80" t="s">
        <v>6933</v>
      </c>
      <c r="C9287" s="18" t="s">
        <v>37</v>
      </c>
      <c r="D9287" s="19">
        <v>0</v>
      </c>
    </row>
    <row r="9288" spans="1:4" x14ac:dyDescent="0.25">
      <c r="A9288" s="18">
        <v>103750</v>
      </c>
      <c r="B9288" s="80" t="s">
        <v>6934</v>
      </c>
      <c r="C9288" s="18" t="s">
        <v>37</v>
      </c>
      <c r="D9288" s="19">
        <v>0</v>
      </c>
    </row>
    <row r="9289" spans="1:4" x14ac:dyDescent="0.25">
      <c r="A9289" s="18">
        <v>103735</v>
      </c>
      <c r="B9289" s="80" t="s">
        <v>6935</v>
      </c>
      <c r="C9289" s="18" t="s">
        <v>30</v>
      </c>
      <c r="D9289" s="19">
        <v>0</v>
      </c>
    </row>
    <row r="9290" spans="1:4" x14ac:dyDescent="0.25">
      <c r="A9290" s="18">
        <v>103738</v>
      </c>
      <c r="B9290" s="80" t="s">
        <v>6936</v>
      </c>
      <c r="C9290" s="18" t="s">
        <v>30</v>
      </c>
      <c r="D9290" s="19">
        <v>0</v>
      </c>
    </row>
    <row r="9291" spans="1:4" x14ac:dyDescent="0.25">
      <c r="A9291" s="18">
        <v>103736</v>
      </c>
      <c r="B9291" s="80" t="s">
        <v>6937</v>
      </c>
      <c r="C9291" s="18" t="s">
        <v>30</v>
      </c>
      <c r="D9291" s="19">
        <v>0</v>
      </c>
    </row>
    <row r="9292" spans="1:4" x14ac:dyDescent="0.25">
      <c r="A9292" s="18">
        <v>103739</v>
      </c>
      <c r="B9292" s="80" t="s">
        <v>6938</v>
      </c>
      <c r="C9292" s="18" t="s">
        <v>30</v>
      </c>
      <c r="D9292" s="19">
        <v>0</v>
      </c>
    </row>
    <row r="9293" spans="1:4" x14ac:dyDescent="0.25">
      <c r="A9293" s="18">
        <v>103737</v>
      </c>
      <c r="B9293" s="80" t="s">
        <v>6939</v>
      </c>
      <c r="C9293" s="18" t="s">
        <v>30</v>
      </c>
      <c r="D9293" s="19">
        <v>0</v>
      </c>
    </row>
    <row r="9294" spans="1:4" ht="26.25" x14ac:dyDescent="0.25">
      <c r="A9294" s="18">
        <v>103742</v>
      </c>
      <c r="B9294" s="80" t="s">
        <v>6940</v>
      </c>
      <c r="C9294" s="18" t="s">
        <v>30</v>
      </c>
      <c r="D9294" s="19">
        <v>0</v>
      </c>
    </row>
    <row r="9295" spans="1:4" x14ac:dyDescent="0.25">
      <c r="A9295" s="18">
        <v>103689</v>
      </c>
      <c r="B9295" s="80" t="s">
        <v>6941</v>
      </c>
      <c r="C9295" s="18" t="s">
        <v>28</v>
      </c>
      <c r="D9295" s="19">
        <v>462.96</v>
      </c>
    </row>
    <row r="9296" spans="1:4" x14ac:dyDescent="0.25">
      <c r="A9296" s="18">
        <v>103702</v>
      </c>
      <c r="B9296" s="80" t="s">
        <v>6942</v>
      </c>
      <c r="C9296" s="18" t="s">
        <v>28</v>
      </c>
      <c r="D9296" s="19">
        <v>0</v>
      </c>
    </row>
    <row r="9297" spans="1:4" x14ac:dyDescent="0.25">
      <c r="A9297" s="18">
        <v>103700</v>
      </c>
      <c r="B9297" s="80" t="s">
        <v>6943</v>
      </c>
      <c r="C9297" s="18" t="s">
        <v>28</v>
      </c>
      <c r="D9297" s="19">
        <v>0</v>
      </c>
    </row>
    <row r="9298" spans="1:4" x14ac:dyDescent="0.25">
      <c r="A9298" s="18">
        <v>103698</v>
      </c>
      <c r="B9298" s="80" t="s">
        <v>6944</v>
      </c>
      <c r="C9298" s="18" t="s">
        <v>28</v>
      </c>
      <c r="D9298" s="19">
        <v>0</v>
      </c>
    </row>
    <row r="9299" spans="1:4" x14ac:dyDescent="0.25">
      <c r="A9299" s="18">
        <v>103703</v>
      </c>
      <c r="B9299" s="80" t="s">
        <v>6945</v>
      </c>
      <c r="C9299" s="18" t="s">
        <v>28</v>
      </c>
      <c r="D9299" s="19">
        <v>0</v>
      </c>
    </row>
    <row r="9300" spans="1:4" x14ac:dyDescent="0.25">
      <c r="A9300" s="18">
        <v>103701</v>
      </c>
      <c r="B9300" s="80" t="s">
        <v>6946</v>
      </c>
      <c r="C9300" s="18" t="s">
        <v>28</v>
      </c>
      <c r="D9300" s="19">
        <v>0</v>
      </c>
    </row>
    <row r="9301" spans="1:4" x14ac:dyDescent="0.25">
      <c r="A9301" s="18">
        <v>103699</v>
      </c>
      <c r="B9301" s="80" t="s">
        <v>6947</v>
      </c>
      <c r="C9301" s="18" t="s">
        <v>28</v>
      </c>
      <c r="D9301" s="19">
        <v>0</v>
      </c>
    </row>
    <row r="9302" spans="1:4" x14ac:dyDescent="0.25">
      <c r="A9302" s="18">
        <v>103704</v>
      </c>
      <c r="B9302" s="80" t="s">
        <v>6948</v>
      </c>
      <c r="C9302" s="18" t="s">
        <v>28</v>
      </c>
      <c r="D9302" s="19">
        <v>0</v>
      </c>
    </row>
    <row r="9303" spans="1:4" x14ac:dyDescent="0.25">
      <c r="A9303" s="18">
        <v>103706</v>
      </c>
      <c r="B9303" s="80" t="s">
        <v>6949</v>
      </c>
      <c r="C9303" s="18" t="s">
        <v>30</v>
      </c>
      <c r="D9303" s="19">
        <v>0</v>
      </c>
    </row>
    <row r="9304" spans="1:4" x14ac:dyDescent="0.25">
      <c r="A9304" s="18">
        <v>103707</v>
      </c>
      <c r="B9304" s="80" t="s">
        <v>6950</v>
      </c>
      <c r="C9304" s="18" t="s">
        <v>30</v>
      </c>
      <c r="D9304" s="19">
        <v>0</v>
      </c>
    </row>
    <row r="9305" spans="1:4" x14ac:dyDescent="0.25">
      <c r="A9305" s="18">
        <v>103708</v>
      </c>
      <c r="B9305" s="80" t="s">
        <v>6951</v>
      </c>
      <c r="C9305" s="18" t="s">
        <v>30</v>
      </c>
      <c r="D9305" s="19">
        <v>0</v>
      </c>
    </row>
    <row r="9306" spans="1:4" x14ac:dyDescent="0.25">
      <c r="A9306" s="18">
        <v>103709</v>
      </c>
      <c r="B9306" s="80" t="s">
        <v>6952</v>
      </c>
      <c r="C9306" s="18" t="s">
        <v>30</v>
      </c>
      <c r="D9306" s="19">
        <v>0</v>
      </c>
    </row>
    <row r="9307" spans="1:4" x14ac:dyDescent="0.25">
      <c r="A9307" s="18">
        <v>103710</v>
      </c>
      <c r="B9307" s="80" t="s">
        <v>6953</v>
      </c>
      <c r="C9307" s="18" t="s">
        <v>30</v>
      </c>
      <c r="D9307" s="19">
        <v>0</v>
      </c>
    </row>
    <row r="9308" spans="1:4" x14ac:dyDescent="0.25">
      <c r="A9308" s="18">
        <v>103711</v>
      </c>
      <c r="B9308" s="80" t="s">
        <v>6954</v>
      </c>
      <c r="C9308" s="18" t="s">
        <v>30</v>
      </c>
      <c r="D9308" s="19">
        <v>0</v>
      </c>
    </row>
    <row r="9309" spans="1:4" x14ac:dyDescent="0.25">
      <c r="A9309" s="18">
        <v>103712</v>
      </c>
      <c r="B9309" s="80" t="s">
        <v>6955</v>
      </c>
      <c r="C9309" s="18" t="s">
        <v>30</v>
      </c>
      <c r="D9309" s="19">
        <v>0</v>
      </c>
    </row>
    <row r="9310" spans="1:4" x14ac:dyDescent="0.25">
      <c r="A9310" s="18">
        <v>103713</v>
      </c>
      <c r="B9310" s="80" t="s">
        <v>6956</v>
      </c>
      <c r="C9310" s="18" t="s">
        <v>30</v>
      </c>
      <c r="D9310" s="19">
        <v>0</v>
      </c>
    </row>
    <row r="9311" spans="1:4" x14ac:dyDescent="0.25">
      <c r="A9311" s="18">
        <v>103714</v>
      </c>
      <c r="B9311" s="80" t="s">
        <v>6957</v>
      </c>
      <c r="C9311" s="18" t="s">
        <v>30</v>
      </c>
      <c r="D9311" s="19">
        <v>0</v>
      </c>
    </row>
    <row r="9312" spans="1:4" x14ac:dyDescent="0.25">
      <c r="A9312" s="18">
        <v>103715</v>
      </c>
      <c r="B9312" s="80" t="s">
        <v>6958</v>
      </c>
      <c r="C9312" s="18" t="s">
        <v>30</v>
      </c>
      <c r="D9312" s="19">
        <v>0</v>
      </c>
    </row>
    <row r="9313" spans="1:4" x14ac:dyDescent="0.25">
      <c r="A9313" s="18">
        <v>103716</v>
      </c>
      <c r="B9313" s="80" t="s">
        <v>6959</v>
      </c>
      <c r="C9313" s="18" t="s">
        <v>30</v>
      </c>
      <c r="D9313" s="19">
        <v>0</v>
      </c>
    </row>
    <row r="9314" spans="1:4" x14ac:dyDescent="0.25">
      <c r="A9314" s="18">
        <v>103717</v>
      </c>
      <c r="B9314" s="80" t="s">
        <v>6960</v>
      </c>
      <c r="C9314" s="18" t="s">
        <v>30</v>
      </c>
      <c r="D9314" s="19">
        <v>0</v>
      </c>
    </row>
    <row r="9315" spans="1:4" x14ac:dyDescent="0.25">
      <c r="A9315" s="18">
        <v>103718</v>
      </c>
      <c r="B9315" s="80" t="s">
        <v>6961</v>
      </c>
      <c r="C9315" s="18" t="s">
        <v>30</v>
      </c>
      <c r="D9315" s="19">
        <v>0</v>
      </c>
    </row>
    <row r="9316" spans="1:4" x14ac:dyDescent="0.25">
      <c r="A9316" s="18">
        <v>103719</v>
      </c>
      <c r="B9316" s="80" t="s">
        <v>6962</v>
      </c>
      <c r="C9316" s="18" t="s">
        <v>30</v>
      </c>
      <c r="D9316" s="19">
        <v>0</v>
      </c>
    </row>
    <row r="9317" spans="1:4" x14ac:dyDescent="0.25">
      <c r="A9317" s="18">
        <v>103720</v>
      </c>
      <c r="B9317" s="80" t="s">
        <v>6963</v>
      </c>
      <c r="C9317" s="18" t="s">
        <v>30</v>
      </c>
      <c r="D9317" s="19">
        <v>0</v>
      </c>
    </row>
    <row r="9318" spans="1:4" x14ac:dyDescent="0.25">
      <c r="A9318" s="18">
        <v>103721</v>
      </c>
      <c r="B9318" s="80" t="s">
        <v>6964</v>
      </c>
      <c r="C9318" s="18" t="s">
        <v>30</v>
      </c>
      <c r="D9318" s="19">
        <v>0</v>
      </c>
    </row>
    <row r="9319" spans="1:4" x14ac:dyDescent="0.25">
      <c r="A9319" s="18">
        <v>103705</v>
      </c>
      <c r="B9319" s="80" t="s">
        <v>6965</v>
      </c>
      <c r="C9319" s="18" t="s">
        <v>30</v>
      </c>
      <c r="D9319" s="19">
        <v>0</v>
      </c>
    </row>
    <row r="9320" spans="1:4" x14ac:dyDescent="0.25">
      <c r="A9320" s="18">
        <v>103722</v>
      </c>
      <c r="B9320" s="80" t="s">
        <v>6966</v>
      </c>
      <c r="C9320" s="18" t="s">
        <v>30</v>
      </c>
      <c r="D9320" s="19">
        <v>0</v>
      </c>
    </row>
    <row r="9321" spans="1:4" x14ac:dyDescent="0.25">
      <c r="A9321" s="18">
        <v>103723</v>
      </c>
      <c r="B9321" s="80" t="s">
        <v>6967</v>
      </c>
      <c r="C9321" s="18" t="s">
        <v>30</v>
      </c>
      <c r="D9321" s="19">
        <v>0</v>
      </c>
    </row>
    <row r="9322" spans="1:4" x14ac:dyDescent="0.25">
      <c r="A9322" s="18">
        <v>103724</v>
      </c>
      <c r="B9322" s="80" t="s">
        <v>6968</v>
      </c>
      <c r="C9322" s="18" t="s">
        <v>30</v>
      </c>
      <c r="D9322" s="19">
        <v>0</v>
      </c>
    </row>
    <row r="9323" spans="1:4" x14ac:dyDescent="0.25">
      <c r="A9323" s="18">
        <v>103725</v>
      </c>
      <c r="B9323" s="80" t="s">
        <v>6969</v>
      </c>
      <c r="C9323" s="18" t="s">
        <v>30</v>
      </c>
      <c r="D9323" s="19">
        <v>0</v>
      </c>
    </row>
    <row r="9324" spans="1:4" x14ac:dyDescent="0.25">
      <c r="A9324" s="18">
        <v>103726</v>
      </c>
      <c r="B9324" s="80" t="s">
        <v>6970</v>
      </c>
      <c r="C9324" s="18" t="s">
        <v>30</v>
      </c>
      <c r="D9324" s="19">
        <v>0</v>
      </c>
    </row>
    <row r="9325" spans="1:4" x14ac:dyDescent="0.25">
      <c r="A9325" s="18">
        <v>103727</v>
      </c>
      <c r="B9325" s="80" t="s">
        <v>6971</v>
      </c>
      <c r="C9325" s="18" t="s">
        <v>30</v>
      </c>
      <c r="D9325" s="19">
        <v>0</v>
      </c>
    </row>
    <row r="9326" spans="1:4" x14ac:dyDescent="0.25">
      <c r="A9326" s="18">
        <v>103728</v>
      </c>
      <c r="B9326" s="80" t="s">
        <v>6972</v>
      </c>
      <c r="C9326" s="18" t="s">
        <v>30</v>
      </c>
      <c r="D9326" s="19">
        <v>0</v>
      </c>
    </row>
    <row r="9327" spans="1:4" x14ac:dyDescent="0.25">
      <c r="A9327" s="18">
        <v>103729</v>
      </c>
      <c r="B9327" s="80" t="s">
        <v>6973</v>
      </c>
      <c r="C9327" s="18" t="s">
        <v>30</v>
      </c>
      <c r="D9327" s="19">
        <v>0</v>
      </c>
    </row>
    <row r="9328" spans="1:4" x14ac:dyDescent="0.25">
      <c r="A9328" s="18">
        <v>103730</v>
      </c>
      <c r="B9328" s="80" t="s">
        <v>6974</v>
      </c>
      <c r="C9328" s="18" t="s">
        <v>30</v>
      </c>
      <c r="D9328" s="19">
        <v>0</v>
      </c>
    </row>
    <row r="9329" spans="1:4" x14ac:dyDescent="0.25">
      <c r="A9329" s="18">
        <v>103731</v>
      </c>
      <c r="B9329" s="80" t="s">
        <v>6975</v>
      </c>
      <c r="C9329" s="18" t="s">
        <v>30</v>
      </c>
      <c r="D9329" s="19">
        <v>0</v>
      </c>
    </row>
    <row r="9330" spans="1:4" x14ac:dyDescent="0.25">
      <c r="A9330" s="18">
        <v>103732</v>
      </c>
      <c r="B9330" s="80" t="s">
        <v>6976</v>
      </c>
      <c r="C9330" s="18" t="s">
        <v>30</v>
      </c>
      <c r="D9330" s="19">
        <v>0</v>
      </c>
    </row>
    <row r="9331" spans="1:4" x14ac:dyDescent="0.25">
      <c r="A9331" s="18">
        <v>103733</v>
      </c>
      <c r="B9331" s="80" t="s">
        <v>6977</v>
      </c>
      <c r="C9331" s="18" t="s">
        <v>30</v>
      </c>
      <c r="D9331" s="19">
        <v>0</v>
      </c>
    </row>
    <row r="9332" spans="1:4" ht="26.25" x14ac:dyDescent="0.25">
      <c r="A9332" s="18">
        <v>103696</v>
      </c>
      <c r="B9332" s="80" t="s">
        <v>6978</v>
      </c>
      <c r="C9332" s="18" t="s">
        <v>30</v>
      </c>
      <c r="D9332" s="19">
        <v>143.4</v>
      </c>
    </row>
    <row r="9333" spans="1:4" ht="26.25" x14ac:dyDescent="0.25">
      <c r="A9333" s="18">
        <v>103697</v>
      </c>
      <c r="B9333" s="80" t="s">
        <v>6979</v>
      </c>
      <c r="C9333" s="18" t="s">
        <v>30</v>
      </c>
      <c r="D9333" s="19">
        <v>132.05000000000001</v>
      </c>
    </row>
    <row r="9334" spans="1:4" ht="26.25" x14ac:dyDescent="0.25">
      <c r="A9334" s="18">
        <v>103695</v>
      </c>
      <c r="B9334" s="80" t="s">
        <v>6980</v>
      </c>
      <c r="C9334" s="18" t="s">
        <v>30</v>
      </c>
      <c r="D9334" s="19">
        <v>100.79</v>
      </c>
    </row>
    <row r="9335" spans="1:4" ht="26.25" x14ac:dyDescent="0.25">
      <c r="A9335" s="18">
        <v>103694</v>
      </c>
      <c r="B9335" s="80" t="s">
        <v>12906</v>
      </c>
      <c r="C9335" s="18" t="s">
        <v>30</v>
      </c>
      <c r="D9335" s="19">
        <v>112.14</v>
      </c>
    </row>
    <row r="9336" spans="1:4" ht="26.25" x14ac:dyDescent="0.25">
      <c r="A9336" s="18">
        <v>103690</v>
      </c>
      <c r="B9336" s="80" t="s">
        <v>6981</v>
      </c>
      <c r="C9336" s="18" t="s">
        <v>30</v>
      </c>
      <c r="D9336" s="19">
        <v>0</v>
      </c>
    </row>
    <row r="9337" spans="1:4" ht="26.25" x14ac:dyDescent="0.25">
      <c r="A9337" s="18">
        <v>103693</v>
      </c>
      <c r="B9337" s="80" t="s">
        <v>6982</v>
      </c>
      <c r="C9337" s="18" t="s">
        <v>30</v>
      </c>
      <c r="D9337" s="19">
        <v>0</v>
      </c>
    </row>
    <row r="9338" spans="1:4" ht="26.25" x14ac:dyDescent="0.25">
      <c r="A9338" s="18">
        <v>103692</v>
      </c>
      <c r="B9338" s="80" t="s">
        <v>6983</v>
      </c>
      <c r="C9338" s="18" t="s">
        <v>30</v>
      </c>
      <c r="D9338" s="19">
        <v>0</v>
      </c>
    </row>
    <row r="9339" spans="1:4" ht="26.25" x14ac:dyDescent="0.25">
      <c r="A9339" s="18">
        <v>103691</v>
      </c>
      <c r="B9339" s="80" t="s">
        <v>6984</v>
      </c>
      <c r="C9339" s="18" t="s">
        <v>30</v>
      </c>
      <c r="D9339" s="19">
        <v>0</v>
      </c>
    </row>
    <row r="9340" spans="1:4" x14ac:dyDescent="0.25">
      <c r="A9340" s="18">
        <v>96987</v>
      </c>
      <c r="B9340" s="80" t="s">
        <v>12907</v>
      </c>
      <c r="C9340" s="18" t="s">
        <v>30</v>
      </c>
      <c r="D9340" s="19">
        <v>136.96</v>
      </c>
    </row>
    <row r="9341" spans="1:4" x14ac:dyDescent="0.25">
      <c r="A9341" s="18">
        <v>96989</v>
      </c>
      <c r="B9341" s="80" t="s">
        <v>6985</v>
      </c>
      <c r="C9341" s="18" t="s">
        <v>30</v>
      </c>
      <c r="D9341" s="19">
        <v>146.82</v>
      </c>
    </row>
    <row r="9342" spans="1:4" ht="26.25" x14ac:dyDescent="0.25">
      <c r="A9342" s="18">
        <v>104749</v>
      </c>
      <c r="B9342" s="80" t="s">
        <v>6986</v>
      </c>
      <c r="C9342" s="18" t="s">
        <v>30</v>
      </c>
      <c r="D9342" s="19">
        <v>24.49</v>
      </c>
    </row>
    <row r="9343" spans="1:4" ht="26.25" x14ac:dyDescent="0.25">
      <c r="A9343" s="18">
        <v>104750</v>
      </c>
      <c r="B9343" s="80" t="s">
        <v>6987</v>
      </c>
      <c r="C9343" s="18" t="s">
        <v>30</v>
      </c>
      <c r="D9343" s="19">
        <v>19.329999999999998</v>
      </c>
    </row>
    <row r="9344" spans="1:4" ht="26.25" x14ac:dyDescent="0.25">
      <c r="A9344" s="18">
        <v>104751</v>
      </c>
      <c r="B9344" s="80" t="s">
        <v>6988</v>
      </c>
      <c r="C9344" s="18" t="s">
        <v>30</v>
      </c>
      <c r="D9344" s="19">
        <v>28.18</v>
      </c>
    </row>
    <row r="9345" spans="1:4" x14ac:dyDescent="0.25">
      <c r="A9345" s="18">
        <v>104752</v>
      </c>
      <c r="B9345" s="80" t="s">
        <v>6989</v>
      </c>
      <c r="C9345" s="18" t="s">
        <v>30</v>
      </c>
      <c r="D9345" s="19">
        <v>23.09</v>
      </c>
    </row>
    <row r="9346" spans="1:4" x14ac:dyDescent="0.25">
      <c r="A9346" s="18">
        <v>104753</v>
      </c>
      <c r="B9346" s="80" t="s">
        <v>6990</v>
      </c>
      <c r="C9346" s="18" t="s">
        <v>30</v>
      </c>
      <c r="D9346" s="19">
        <v>28</v>
      </c>
    </row>
    <row r="9347" spans="1:4" x14ac:dyDescent="0.25">
      <c r="A9347" s="18">
        <v>104754</v>
      </c>
      <c r="B9347" s="80" t="s">
        <v>6991</v>
      </c>
      <c r="C9347" s="18" t="s">
        <v>30</v>
      </c>
      <c r="D9347" s="19">
        <v>36.409999999999997</v>
      </c>
    </row>
    <row r="9348" spans="1:4" x14ac:dyDescent="0.25">
      <c r="A9348" s="18">
        <v>104755</v>
      </c>
      <c r="B9348" s="80" t="s">
        <v>6992</v>
      </c>
      <c r="C9348" s="18" t="s">
        <v>30</v>
      </c>
      <c r="D9348" s="19">
        <v>49.47</v>
      </c>
    </row>
    <row r="9349" spans="1:4" x14ac:dyDescent="0.25">
      <c r="A9349" s="18">
        <v>96982</v>
      </c>
      <c r="B9349" s="80" t="s">
        <v>6993</v>
      </c>
      <c r="C9349" s="18" t="s">
        <v>30</v>
      </c>
      <c r="D9349" s="19">
        <v>0</v>
      </c>
    </row>
    <row r="9350" spans="1:4" ht="26.25" x14ac:dyDescent="0.25">
      <c r="A9350" s="18">
        <v>96993</v>
      </c>
      <c r="B9350" s="80" t="s">
        <v>6994</v>
      </c>
      <c r="C9350" s="18" t="s">
        <v>30</v>
      </c>
      <c r="D9350" s="19">
        <v>0</v>
      </c>
    </row>
    <row r="9351" spans="1:4" ht="26.25" x14ac:dyDescent="0.25">
      <c r="A9351" s="18">
        <v>96990</v>
      </c>
      <c r="B9351" s="80" t="s">
        <v>6995</v>
      </c>
      <c r="C9351" s="18" t="s">
        <v>30</v>
      </c>
      <c r="D9351" s="19">
        <v>0</v>
      </c>
    </row>
    <row r="9352" spans="1:4" ht="26.25" x14ac:dyDescent="0.25">
      <c r="A9352" s="18">
        <v>96991</v>
      </c>
      <c r="B9352" s="80" t="s">
        <v>6996</v>
      </c>
      <c r="C9352" s="18" t="s">
        <v>30</v>
      </c>
      <c r="D9352" s="19">
        <v>0</v>
      </c>
    </row>
    <row r="9353" spans="1:4" ht="26.25" x14ac:dyDescent="0.25">
      <c r="A9353" s="18">
        <v>96992</v>
      </c>
      <c r="B9353" s="80" t="s">
        <v>6997</v>
      </c>
      <c r="C9353" s="18" t="s">
        <v>30</v>
      </c>
      <c r="D9353" s="19">
        <v>0</v>
      </c>
    </row>
    <row r="9354" spans="1:4" ht="26.25" x14ac:dyDescent="0.25">
      <c r="A9354" s="18">
        <v>96994</v>
      </c>
      <c r="B9354" s="80" t="s">
        <v>6998</v>
      </c>
      <c r="C9354" s="18" t="s">
        <v>30</v>
      </c>
      <c r="D9354" s="19">
        <v>0</v>
      </c>
    </row>
    <row r="9355" spans="1:4" x14ac:dyDescent="0.25">
      <c r="A9355" s="18">
        <v>96973</v>
      </c>
      <c r="B9355" s="80" t="s">
        <v>6999</v>
      </c>
      <c r="C9355" s="18" t="s">
        <v>37</v>
      </c>
      <c r="D9355" s="19">
        <v>74.67</v>
      </c>
    </row>
    <row r="9356" spans="1:4" x14ac:dyDescent="0.25">
      <c r="A9356" s="18">
        <v>104743</v>
      </c>
      <c r="B9356" s="80" t="s">
        <v>7000</v>
      </c>
      <c r="C9356" s="18" t="s">
        <v>37</v>
      </c>
      <c r="D9356" s="19">
        <v>0</v>
      </c>
    </row>
    <row r="9357" spans="1:4" x14ac:dyDescent="0.25">
      <c r="A9357" s="18">
        <v>96977</v>
      </c>
      <c r="B9357" s="80" t="s">
        <v>7001</v>
      </c>
      <c r="C9357" s="18" t="s">
        <v>37</v>
      </c>
      <c r="D9357" s="19">
        <v>59.82</v>
      </c>
    </row>
    <row r="9358" spans="1:4" x14ac:dyDescent="0.25">
      <c r="A9358" s="18">
        <v>96974</v>
      </c>
      <c r="B9358" s="80" t="s">
        <v>7002</v>
      </c>
      <c r="C9358" s="18" t="s">
        <v>37</v>
      </c>
      <c r="D9358" s="19">
        <v>96.07</v>
      </c>
    </row>
    <row r="9359" spans="1:4" x14ac:dyDescent="0.25">
      <c r="A9359" s="18">
        <v>104744</v>
      </c>
      <c r="B9359" s="80" t="s">
        <v>7003</v>
      </c>
      <c r="C9359" s="18" t="s">
        <v>37</v>
      </c>
      <c r="D9359" s="19">
        <v>0</v>
      </c>
    </row>
    <row r="9360" spans="1:4" x14ac:dyDescent="0.25">
      <c r="A9360" s="18">
        <v>96978</v>
      </c>
      <c r="B9360" s="80" t="s">
        <v>7004</v>
      </c>
      <c r="C9360" s="18" t="s">
        <v>37</v>
      </c>
      <c r="D9360" s="19">
        <v>78.8</v>
      </c>
    </row>
    <row r="9361" spans="1:4" x14ac:dyDescent="0.25">
      <c r="A9361" s="18">
        <v>96975</v>
      </c>
      <c r="B9361" s="80" t="s">
        <v>7005</v>
      </c>
      <c r="C9361" s="18" t="s">
        <v>37</v>
      </c>
      <c r="D9361" s="19">
        <v>118.54</v>
      </c>
    </row>
    <row r="9362" spans="1:4" x14ac:dyDescent="0.25">
      <c r="A9362" s="18">
        <v>104745</v>
      </c>
      <c r="B9362" s="80" t="s">
        <v>7006</v>
      </c>
      <c r="C9362" s="18" t="s">
        <v>37</v>
      </c>
      <c r="D9362" s="19">
        <v>0</v>
      </c>
    </row>
    <row r="9363" spans="1:4" x14ac:dyDescent="0.25">
      <c r="A9363" s="18">
        <v>96979</v>
      </c>
      <c r="B9363" s="80" t="s">
        <v>7007</v>
      </c>
      <c r="C9363" s="18" t="s">
        <v>37</v>
      </c>
      <c r="D9363" s="19">
        <v>112.69</v>
      </c>
    </row>
    <row r="9364" spans="1:4" x14ac:dyDescent="0.25">
      <c r="A9364" s="18">
        <v>96976</v>
      </c>
      <c r="B9364" s="80" t="s">
        <v>7008</v>
      </c>
      <c r="C9364" s="18" t="s">
        <v>37</v>
      </c>
      <c r="D9364" s="19">
        <v>155.6</v>
      </c>
    </row>
    <row r="9365" spans="1:4" x14ac:dyDescent="0.25">
      <c r="A9365" s="18">
        <v>96984</v>
      </c>
      <c r="B9365" s="80" t="s">
        <v>7009</v>
      </c>
      <c r="C9365" s="18" t="s">
        <v>30</v>
      </c>
      <c r="D9365" s="19">
        <v>70.25</v>
      </c>
    </row>
    <row r="9366" spans="1:4" x14ac:dyDescent="0.25">
      <c r="A9366" s="18">
        <v>96980</v>
      </c>
      <c r="B9366" s="80" t="s">
        <v>7010</v>
      </c>
      <c r="C9366" s="18" t="s">
        <v>37</v>
      </c>
      <c r="D9366" s="19">
        <v>0</v>
      </c>
    </row>
    <row r="9367" spans="1:4" x14ac:dyDescent="0.25">
      <c r="A9367" s="18">
        <v>96986</v>
      </c>
      <c r="B9367" s="80" t="s">
        <v>7011</v>
      </c>
      <c r="C9367" s="18" t="s">
        <v>30</v>
      </c>
      <c r="D9367" s="19">
        <v>153.97999999999999</v>
      </c>
    </row>
    <row r="9368" spans="1:4" x14ac:dyDescent="0.25">
      <c r="A9368" s="18">
        <v>96985</v>
      </c>
      <c r="B9368" s="80" t="s">
        <v>7012</v>
      </c>
      <c r="C9368" s="18" t="s">
        <v>30</v>
      </c>
      <c r="D9368" s="19">
        <v>103.24</v>
      </c>
    </row>
    <row r="9369" spans="1:4" x14ac:dyDescent="0.25">
      <c r="A9369" s="18">
        <v>96988</v>
      </c>
      <c r="B9369" s="80" t="s">
        <v>7013</v>
      </c>
      <c r="C9369" s="18" t="s">
        <v>30</v>
      </c>
      <c r="D9369" s="19">
        <v>175.43</v>
      </c>
    </row>
    <row r="9370" spans="1:4" x14ac:dyDescent="0.25">
      <c r="A9370" s="18">
        <v>104746</v>
      </c>
      <c r="B9370" s="80" t="s">
        <v>7014</v>
      </c>
      <c r="C9370" s="18" t="s">
        <v>30</v>
      </c>
      <c r="D9370" s="19">
        <v>30.19</v>
      </c>
    </row>
    <row r="9371" spans="1:4" x14ac:dyDescent="0.25">
      <c r="A9371" s="18">
        <v>104747</v>
      </c>
      <c r="B9371" s="80" t="s">
        <v>7015</v>
      </c>
      <c r="C9371" s="18" t="s">
        <v>30</v>
      </c>
      <c r="D9371" s="19">
        <v>0</v>
      </c>
    </row>
    <row r="9372" spans="1:4" x14ac:dyDescent="0.25">
      <c r="A9372" s="18">
        <v>96983</v>
      </c>
      <c r="B9372" s="80" t="s">
        <v>7016</v>
      </c>
      <c r="C9372" s="18" t="s">
        <v>30</v>
      </c>
      <c r="D9372" s="19">
        <v>0</v>
      </c>
    </row>
    <row r="9373" spans="1:4" ht="26.25" x14ac:dyDescent="0.25">
      <c r="A9373" s="18">
        <v>104748</v>
      </c>
      <c r="B9373" s="80" t="s">
        <v>7017</v>
      </c>
      <c r="C9373" s="18" t="s">
        <v>30</v>
      </c>
      <c r="D9373" s="19">
        <v>0</v>
      </c>
    </row>
    <row r="9374" spans="1:4" ht="26.25" x14ac:dyDescent="0.25">
      <c r="A9374" s="18">
        <v>98463</v>
      </c>
      <c r="B9374" s="80" t="s">
        <v>7018</v>
      </c>
      <c r="C9374" s="18" t="s">
        <v>30</v>
      </c>
      <c r="D9374" s="19">
        <v>29.21</v>
      </c>
    </row>
    <row r="9375" spans="1:4" x14ac:dyDescent="0.25">
      <c r="A9375" s="18">
        <v>104827</v>
      </c>
      <c r="B9375" s="80" t="s">
        <v>7019</v>
      </c>
      <c r="C9375" s="18" t="s">
        <v>30</v>
      </c>
      <c r="D9375" s="19">
        <v>0</v>
      </c>
    </row>
    <row r="9376" spans="1:4" x14ac:dyDescent="0.25">
      <c r="A9376" s="18">
        <v>104828</v>
      </c>
      <c r="B9376" s="80" t="s">
        <v>7020</v>
      </c>
      <c r="C9376" s="18" t="s">
        <v>30</v>
      </c>
      <c r="D9376" s="19">
        <v>0</v>
      </c>
    </row>
    <row r="9377" spans="1:4" ht="39" x14ac:dyDescent="0.25">
      <c r="A9377" s="18">
        <v>104824</v>
      </c>
      <c r="B9377" s="80" t="s">
        <v>7021</v>
      </c>
      <c r="C9377" s="18" t="s">
        <v>30</v>
      </c>
      <c r="D9377" s="19">
        <v>0</v>
      </c>
    </row>
    <row r="9378" spans="1:4" ht="39" x14ac:dyDescent="0.25">
      <c r="A9378" s="18">
        <v>104826</v>
      </c>
      <c r="B9378" s="80" t="s">
        <v>7022</v>
      </c>
      <c r="C9378" s="18" t="s">
        <v>30</v>
      </c>
      <c r="D9378" s="19">
        <v>0</v>
      </c>
    </row>
    <row r="9379" spans="1:4" ht="39" x14ac:dyDescent="0.25">
      <c r="A9379" s="18">
        <v>104825</v>
      </c>
      <c r="B9379" s="80" t="s">
        <v>7023</v>
      </c>
      <c r="C9379" s="18" t="s">
        <v>30</v>
      </c>
      <c r="D9379" s="19">
        <v>0</v>
      </c>
    </row>
    <row r="9380" spans="1:4" ht="26.25" x14ac:dyDescent="0.25">
      <c r="A9380" s="18">
        <v>104993</v>
      </c>
      <c r="B9380" s="80" t="s">
        <v>7024</v>
      </c>
      <c r="C9380" s="18" t="s">
        <v>30</v>
      </c>
      <c r="D9380" s="19">
        <v>0</v>
      </c>
    </row>
    <row r="9381" spans="1:4" ht="26.25" x14ac:dyDescent="0.25">
      <c r="A9381" s="18">
        <v>104994</v>
      </c>
      <c r="B9381" s="80" t="s">
        <v>7025</v>
      </c>
      <c r="C9381" s="18" t="s">
        <v>30</v>
      </c>
      <c r="D9381" s="19">
        <v>0</v>
      </c>
    </row>
    <row r="9382" spans="1:4" ht="26.25" x14ac:dyDescent="0.25">
      <c r="A9382" s="18">
        <v>104995</v>
      </c>
      <c r="B9382" s="80" t="s">
        <v>7026</v>
      </c>
      <c r="C9382" s="18" t="s">
        <v>30</v>
      </c>
      <c r="D9382" s="19">
        <v>0</v>
      </c>
    </row>
    <row r="9383" spans="1:4" ht="26.25" x14ac:dyDescent="0.25">
      <c r="A9383" s="18">
        <v>104996</v>
      </c>
      <c r="B9383" s="80" t="s">
        <v>7027</v>
      </c>
      <c r="C9383" s="18" t="s">
        <v>30</v>
      </c>
      <c r="D9383" s="19">
        <v>0</v>
      </c>
    </row>
    <row r="9384" spans="1:4" ht="26.25" x14ac:dyDescent="0.25">
      <c r="A9384" s="18">
        <v>95676</v>
      </c>
      <c r="B9384" s="80" t="s">
        <v>7028</v>
      </c>
      <c r="C9384" s="18" t="s">
        <v>30</v>
      </c>
      <c r="D9384" s="19">
        <v>145.47</v>
      </c>
    </row>
    <row r="9385" spans="1:4" ht="26.25" x14ac:dyDescent="0.25">
      <c r="A9385" s="18">
        <v>95677</v>
      </c>
      <c r="B9385" s="80" t="s">
        <v>7029</v>
      </c>
      <c r="C9385" s="18" t="s">
        <v>30</v>
      </c>
      <c r="D9385" s="19">
        <v>0</v>
      </c>
    </row>
    <row r="9386" spans="1:4" x14ac:dyDescent="0.25">
      <c r="A9386" s="18">
        <v>105135</v>
      </c>
      <c r="B9386" s="80" t="s">
        <v>7030</v>
      </c>
      <c r="C9386" s="18" t="s">
        <v>30</v>
      </c>
      <c r="D9386" s="19">
        <v>1526.15</v>
      </c>
    </row>
    <row r="9387" spans="1:4" x14ac:dyDescent="0.25">
      <c r="A9387" s="18">
        <v>104998</v>
      </c>
      <c r="B9387" s="80" t="s">
        <v>7031</v>
      </c>
      <c r="C9387" s="18" t="s">
        <v>30</v>
      </c>
      <c r="D9387" s="19">
        <v>929.17</v>
      </c>
    </row>
    <row r="9388" spans="1:4" x14ac:dyDescent="0.25">
      <c r="A9388" s="18">
        <v>104997</v>
      </c>
      <c r="B9388" s="80" t="s">
        <v>7032</v>
      </c>
      <c r="C9388" s="18" t="s">
        <v>30</v>
      </c>
      <c r="D9388" s="19">
        <v>690.14</v>
      </c>
    </row>
    <row r="9389" spans="1:4" x14ac:dyDescent="0.25">
      <c r="A9389" s="18">
        <v>95673</v>
      </c>
      <c r="B9389" s="80" t="s">
        <v>7033</v>
      </c>
      <c r="C9389" s="18" t="s">
        <v>30</v>
      </c>
      <c r="D9389" s="19">
        <v>195.04</v>
      </c>
    </row>
    <row r="9390" spans="1:4" x14ac:dyDescent="0.25">
      <c r="A9390" s="18">
        <v>95674</v>
      </c>
      <c r="B9390" s="80" t="s">
        <v>7034</v>
      </c>
      <c r="C9390" s="18" t="s">
        <v>30</v>
      </c>
      <c r="D9390" s="19">
        <v>207.62</v>
      </c>
    </row>
    <row r="9391" spans="1:4" x14ac:dyDescent="0.25">
      <c r="A9391" s="18">
        <v>104992</v>
      </c>
      <c r="B9391" s="80" t="s">
        <v>12908</v>
      </c>
      <c r="C9391" s="18" t="s">
        <v>30</v>
      </c>
      <c r="D9391" s="19">
        <v>2135.7399999999998</v>
      </c>
    </row>
    <row r="9392" spans="1:4" x14ac:dyDescent="0.25">
      <c r="A9392" s="18">
        <v>95675</v>
      </c>
      <c r="B9392" s="80" t="s">
        <v>7035</v>
      </c>
      <c r="C9392" s="18" t="s">
        <v>30</v>
      </c>
      <c r="D9392" s="19">
        <v>256.10000000000002</v>
      </c>
    </row>
    <row r="9393" spans="1:4" ht="26.25" x14ac:dyDescent="0.25">
      <c r="A9393" s="18">
        <v>95648</v>
      </c>
      <c r="B9393" s="80" t="s">
        <v>7036</v>
      </c>
      <c r="C9393" s="18" t="s">
        <v>30</v>
      </c>
      <c r="D9393" s="19">
        <v>735.96</v>
      </c>
    </row>
    <row r="9394" spans="1:4" ht="26.25" x14ac:dyDescent="0.25">
      <c r="A9394" s="18">
        <v>95649</v>
      </c>
      <c r="B9394" s="80" t="s">
        <v>7037</v>
      </c>
      <c r="C9394" s="18" t="s">
        <v>30</v>
      </c>
      <c r="D9394" s="19">
        <v>1272.03</v>
      </c>
    </row>
    <row r="9395" spans="1:4" ht="26.25" x14ac:dyDescent="0.25">
      <c r="A9395" s="18">
        <v>95650</v>
      </c>
      <c r="B9395" s="80" t="s">
        <v>7038</v>
      </c>
      <c r="C9395" s="18" t="s">
        <v>30</v>
      </c>
      <c r="D9395" s="19">
        <v>1858.27</v>
      </c>
    </row>
    <row r="9396" spans="1:4" ht="26.25" x14ac:dyDescent="0.25">
      <c r="A9396" s="18">
        <v>95651</v>
      </c>
      <c r="B9396" s="80" t="s">
        <v>7039</v>
      </c>
      <c r="C9396" s="18" t="s">
        <v>30</v>
      </c>
      <c r="D9396" s="19">
        <v>2414.81</v>
      </c>
    </row>
    <row r="9397" spans="1:4" ht="26.25" x14ac:dyDescent="0.25">
      <c r="A9397" s="18">
        <v>95652</v>
      </c>
      <c r="B9397" s="80" t="s">
        <v>7040</v>
      </c>
      <c r="C9397" s="18" t="s">
        <v>30</v>
      </c>
      <c r="D9397" s="19">
        <v>912.31</v>
      </c>
    </row>
    <row r="9398" spans="1:4" ht="26.25" x14ac:dyDescent="0.25">
      <c r="A9398" s="18">
        <v>95653</v>
      </c>
      <c r="B9398" s="80" t="s">
        <v>7041</v>
      </c>
      <c r="C9398" s="18" t="s">
        <v>30</v>
      </c>
      <c r="D9398" s="19">
        <v>1622.43</v>
      </c>
    </row>
    <row r="9399" spans="1:4" ht="26.25" x14ac:dyDescent="0.25">
      <c r="A9399" s="18">
        <v>95654</v>
      </c>
      <c r="B9399" s="80" t="s">
        <v>7042</v>
      </c>
      <c r="C9399" s="18" t="s">
        <v>30</v>
      </c>
      <c r="D9399" s="19">
        <v>2389.62</v>
      </c>
    </row>
    <row r="9400" spans="1:4" ht="26.25" x14ac:dyDescent="0.25">
      <c r="A9400" s="18">
        <v>95655</v>
      </c>
      <c r="B9400" s="80" t="s">
        <v>7043</v>
      </c>
      <c r="C9400" s="18" t="s">
        <v>30</v>
      </c>
      <c r="D9400" s="19">
        <v>3118.69</v>
      </c>
    </row>
    <row r="9401" spans="1:4" ht="26.25" x14ac:dyDescent="0.25">
      <c r="A9401" s="18">
        <v>95657</v>
      </c>
      <c r="B9401" s="80" t="s">
        <v>7044</v>
      </c>
      <c r="C9401" s="18" t="s">
        <v>30</v>
      </c>
      <c r="D9401" s="19">
        <v>331.55</v>
      </c>
    </row>
    <row r="9402" spans="1:4" ht="26.25" x14ac:dyDescent="0.25">
      <c r="A9402" s="18">
        <v>95658</v>
      </c>
      <c r="B9402" s="80" t="s">
        <v>7045</v>
      </c>
      <c r="C9402" s="18" t="s">
        <v>30</v>
      </c>
      <c r="D9402" s="19">
        <v>604.94000000000005</v>
      </c>
    </row>
    <row r="9403" spans="1:4" ht="26.25" x14ac:dyDescent="0.25">
      <c r="A9403" s="18">
        <v>95659</v>
      </c>
      <c r="B9403" s="80" t="s">
        <v>7046</v>
      </c>
      <c r="C9403" s="18" t="s">
        <v>30</v>
      </c>
      <c r="D9403" s="19">
        <v>900.33</v>
      </c>
    </row>
    <row r="9404" spans="1:4" ht="26.25" x14ac:dyDescent="0.25">
      <c r="A9404" s="18">
        <v>95660</v>
      </c>
      <c r="B9404" s="80" t="s">
        <v>7047</v>
      </c>
      <c r="C9404" s="18" t="s">
        <v>30</v>
      </c>
      <c r="D9404" s="19">
        <v>1180.6400000000001</v>
      </c>
    </row>
    <row r="9405" spans="1:4" ht="26.25" x14ac:dyDescent="0.25">
      <c r="A9405" s="18">
        <v>95661</v>
      </c>
      <c r="B9405" s="80" t="s">
        <v>7048</v>
      </c>
      <c r="C9405" s="18" t="s">
        <v>30</v>
      </c>
      <c r="D9405" s="19">
        <v>413.67</v>
      </c>
    </row>
    <row r="9406" spans="1:4" ht="26.25" x14ac:dyDescent="0.25">
      <c r="A9406" s="18">
        <v>95662</v>
      </c>
      <c r="B9406" s="80" t="s">
        <v>7049</v>
      </c>
      <c r="C9406" s="18" t="s">
        <v>30</v>
      </c>
      <c r="D9406" s="19">
        <v>767.75</v>
      </c>
    </row>
    <row r="9407" spans="1:4" ht="26.25" x14ac:dyDescent="0.25">
      <c r="A9407" s="18">
        <v>95663</v>
      </c>
      <c r="B9407" s="80" t="s">
        <v>7050</v>
      </c>
      <c r="C9407" s="18" t="s">
        <v>30</v>
      </c>
      <c r="D9407" s="19">
        <v>1148.1300000000001</v>
      </c>
    </row>
    <row r="9408" spans="1:4" ht="26.25" x14ac:dyDescent="0.25">
      <c r="A9408" s="18">
        <v>95664</v>
      </c>
      <c r="B9408" s="80" t="s">
        <v>7051</v>
      </c>
      <c r="C9408" s="18" t="s">
        <v>30</v>
      </c>
      <c r="D9408" s="19">
        <v>1508.15</v>
      </c>
    </row>
    <row r="9409" spans="1:4" ht="26.25" x14ac:dyDescent="0.25">
      <c r="A9409" s="18">
        <v>95665</v>
      </c>
      <c r="B9409" s="80" t="s">
        <v>7052</v>
      </c>
      <c r="C9409" s="18" t="s">
        <v>30</v>
      </c>
      <c r="D9409" s="19">
        <v>365.59</v>
      </c>
    </row>
    <row r="9410" spans="1:4" ht="26.25" x14ac:dyDescent="0.25">
      <c r="A9410" s="18">
        <v>95666</v>
      </c>
      <c r="B9410" s="80" t="s">
        <v>7053</v>
      </c>
      <c r="C9410" s="18" t="s">
        <v>30</v>
      </c>
      <c r="D9410" s="19">
        <v>649.29</v>
      </c>
    </row>
    <row r="9411" spans="1:4" ht="26.25" x14ac:dyDescent="0.25">
      <c r="A9411" s="18">
        <v>95667</v>
      </c>
      <c r="B9411" s="80" t="s">
        <v>7054</v>
      </c>
      <c r="C9411" s="18" t="s">
        <v>30</v>
      </c>
      <c r="D9411" s="19">
        <v>961.83</v>
      </c>
    </row>
    <row r="9412" spans="1:4" ht="26.25" x14ac:dyDescent="0.25">
      <c r="A9412" s="18">
        <v>95668</v>
      </c>
      <c r="B9412" s="80" t="s">
        <v>7055</v>
      </c>
      <c r="C9412" s="18" t="s">
        <v>30</v>
      </c>
      <c r="D9412" s="19">
        <v>1257.19</v>
      </c>
    </row>
    <row r="9413" spans="1:4" ht="26.25" x14ac:dyDescent="0.25">
      <c r="A9413" s="18">
        <v>95669</v>
      </c>
      <c r="B9413" s="80" t="s">
        <v>7056</v>
      </c>
      <c r="C9413" s="18" t="s">
        <v>30</v>
      </c>
      <c r="D9413" s="19">
        <v>443.9</v>
      </c>
    </row>
    <row r="9414" spans="1:4" ht="26.25" x14ac:dyDescent="0.25">
      <c r="A9414" s="18">
        <v>95670</v>
      </c>
      <c r="B9414" s="80" t="s">
        <v>7057</v>
      </c>
      <c r="C9414" s="18" t="s">
        <v>30</v>
      </c>
      <c r="D9414" s="19">
        <v>804.63</v>
      </c>
    </row>
    <row r="9415" spans="1:4" ht="26.25" x14ac:dyDescent="0.25">
      <c r="A9415" s="18">
        <v>95671</v>
      </c>
      <c r="B9415" s="80" t="s">
        <v>7058</v>
      </c>
      <c r="C9415" s="18" t="s">
        <v>30</v>
      </c>
      <c r="D9415" s="19">
        <v>1197.97</v>
      </c>
    </row>
    <row r="9416" spans="1:4" ht="26.25" x14ac:dyDescent="0.25">
      <c r="A9416" s="18">
        <v>95672</v>
      </c>
      <c r="B9416" s="80" t="s">
        <v>7059</v>
      </c>
      <c r="C9416" s="18" t="s">
        <v>30</v>
      </c>
      <c r="D9416" s="19">
        <v>1569.55</v>
      </c>
    </row>
    <row r="9417" spans="1:4" ht="26.25" x14ac:dyDescent="0.25">
      <c r="A9417" s="18">
        <v>97741</v>
      </c>
      <c r="B9417" s="80" t="s">
        <v>7060</v>
      </c>
      <c r="C9417" s="18" t="s">
        <v>30</v>
      </c>
      <c r="D9417" s="19">
        <v>199.27</v>
      </c>
    </row>
    <row r="9418" spans="1:4" ht="26.25" x14ac:dyDescent="0.25">
      <c r="A9418" s="18">
        <v>95641</v>
      </c>
      <c r="B9418" s="80" t="s">
        <v>7061</v>
      </c>
      <c r="C9418" s="18" t="s">
        <v>30</v>
      </c>
      <c r="D9418" s="19">
        <v>356.49</v>
      </c>
    </row>
    <row r="9419" spans="1:4" ht="26.25" x14ac:dyDescent="0.25">
      <c r="A9419" s="18">
        <v>95642</v>
      </c>
      <c r="B9419" s="80" t="s">
        <v>7062</v>
      </c>
      <c r="C9419" s="18" t="s">
        <v>30</v>
      </c>
      <c r="D9419" s="19">
        <v>527.58000000000004</v>
      </c>
    </row>
    <row r="9420" spans="1:4" ht="26.25" x14ac:dyDescent="0.25">
      <c r="A9420" s="18">
        <v>95643</v>
      </c>
      <c r="B9420" s="80" t="s">
        <v>7063</v>
      </c>
      <c r="C9420" s="18" t="s">
        <v>30</v>
      </c>
      <c r="D9420" s="19">
        <v>690.5</v>
      </c>
    </row>
    <row r="9421" spans="1:4" ht="26.25" x14ac:dyDescent="0.25">
      <c r="A9421" s="18">
        <v>95644</v>
      </c>
      <c r="B9421" s="80" t="s">
        <v>7064</v>
      </c>
      <c r="C9421" s="18" t="s">
        <v>30</v>
      </c>
      <c r="D9421" s="19">
        <v>263.35000000000002</v>
      </c>
    </row>
    <row r="9422" spans="1:4" ht="26.25" x14ac:dyDescent="0.25">
      <c r="A9422" s="18">
        <v>95645</v>
      </c>
      <c r="B9422" s="80" t="s">
        <v>7065</v>
      </c>
      <c r="C9422" s="18" t="s">
        <v>30</v>
      </c>
      <c r="D9422" s="19">
        <v>483.46</v>
      </c>
    </row>
    <row r="9423" spans="1:4" ht="26.25" x14ac:dyDescent="0.25">
      <c r="A9423" s="18">
        <v>95646</v>
      </c>
      <c r="B9423" s="80" t="s">
        <v>7066</v>
      </c>
      <c r="C9423" s="18" t="s">
        <v>30</v>
      </c>
      <c r="D9423" s="19">
        <v>721.02</v>
      </c>
    </row>
    <row r="9424" spans="1:4" ht="26.25" x14ac:dyDescent="0.25">
      <c r="A9424" s="18">
        <v>95647</v>
      </c>
      <c r="B9424" s="80" t="s">
        <v>7067</v>
      </c>
      <c r="C9424" s="18" t="s">
        <v>30</v>
      </c>
      <c r="D9424" s="19">
        <v>946.05</v>
      </c>
    </row>
    <row r="9425" spans="1:4" ht="26.25" x14ac:dyDescent="0.25">
      <c r="A9425" s="18">
        <v>95636</v>
      </c>
      <c r="B9425" s="80" t="s">
        <v>7068</v>
      </c>
      <c r="C9425" s="18" t="s">
        <v>30</v>
      </c>
      <c r="D9425" s="19">
        <v>426.17</v>
      </c>
    </row>
    <row r="9426" spans="1:4" ht="26.25" x14ac:dyDescent="0.25">
      <c r="A9426" s="18">
        <v>95637</v>
      </c>
      <c r="B9426" s="80" t="s">
        <v>7069</v>
      </c>
      <c r="C9426" s="18" t="s">
        <v>30</v>
      </c>
      <c r="D9426" s="19">
        <v>563.74</v>
      </c>
    </row>
    <row r="9427" spans="1:4" ht="26.25" x14ac:dyDescent="0.25">
      <c r="A9427" s="18">
        <v>95638</v>
      </c>
      <c r="B9427" s="80" t="s">
        <v>7070</v>
      </c>
      <c r="C9427" s="18" t="s">
        <v>30</v>
      </c>
      <c r="D9427" s="19">
        <v>696.03</v>
      </c>
    </row>
    <row r="9428" spans="1:4" ht="26.25" x14ac:dyDescent="0.25">
      <c r="A9428" s="18">
        <v>95639</v>
      </c>
      <c r="B9428" s="80" t="s">
        <v>7071</v>
      </c>
      <c r="C9428" s="18" t="s">
        <v>30</v>
      </c>
      <c r="D9428" s="19">
        <v>952.17</v>
      </c>
    </row>
    <row r="9429" spans="1:4" ht="26.25" x14ac:dyDescent="0.25">
      <c r="A9429" s="18">
        <v>95634</v>
      </c>
      <c r="B9429" s="80" t="s">
        <v>7072</v>
      </c>
      <c r="C9429" s="18" t="s">
        <v>30</v>
      </c>
      <c r="D9429" s="19">
        <v>242.77</v>
      </c>
    </row>
    <row r="9430" spans="1:4" ht="26.25" x14ac:dyDescent="0.25">
      <c r="A9430" s="18">
        <v>95635</v>
      </c>
      <c r="B9430" s="80" t="s">
        <v>7073</v>
      </c>
      <c r="C9430" s="18" t="s">
        <v>30</v>
      </c>
      <c r="D9430" s="19">
        <v>254.43</v>
      </c>
    </row>
    <row r="9431" spans="1:4" x14ac:dyDescent="0.25">
      <c r="A9431" s="18">
        <v>98751</v>
      </c>
      <c r="B9431" s="80" t="s">
        <v>7074</v>
      </c>
      <c r="C9431" s="18" t="s">
        <v>37</v>
      </c>
      <c r="D9431" s="19">
        <v>227.45</v>
      </c>
    </row>
    <row r="9432" spans="1:4" x14ac:dyDescent="0.25">
      <c r="A9432" s="18">
        <v>98746</v>
      </c>
      <c r="B9432" s="80" t="s">
        <v>7075</v>
      </c>
      <c r="C9432" s="18" t="s">
        <v>37</v>
      </c>
      <c r="D9432" s="19">
        <v>98.66</v>
      </c>
    </row>
    <row r="9433" spans="1:4" x14ac:dyDescent="0.25">
      <c r="A9433" s="18">
        <v>98753</v>
      </c>
      <c r="B9433" s="80" t="s">
        <v>7076</v>
      </c>
      <c r="C9433" s="18" t="s">
        <v>37</v>
      </c>
      <c r="D9433" s="19">
        <v>434.75</v>
      </c>
    </row>
    <row r="9434" spans="1:4" x14ac:dyDescent="0.25">
      <c r="A9434" s="18">
        <v>98750</v>
      </c>
      <c r="B9434" s="80" t="s">
        <v>7077</v>
      </c>
      <c r="C9434" s="18" t="s">
        <v>37</v>
      </c>
      <c r="D9434" s="19">
        <v>151.4</v>
      </c>
    </row>
    <row r="9435" spans="1:4" x14ac:dyDescent="0.25">
      <c r="A9435" s="18">
        <v>98749</v>
      </c>
      <c r="B9435" s="80" t="s">
        <v>7078</v>
      </c>
      <c r="C9435" s="18" t="s">
        <v>37</v>
      </c>
      <c r="D9435" s="19">
        <v>122.35</v>
      </c>
    </row>
    <row r="9436" spans="1:4" x14ac:dyDescent="0.25">
      <c r="A9436" s="18">
        <v>98752</v>
      </c>
      <c r="B9436" s="80" t="s">
        <v>7079</v>
      </c>
      <c r="C9436" s="18" t="s">
        <v>37</v>
      </c>
      <c r="D9436" s="19">
        <v>319.62</v>
      </c>
    </row>
    <row r="9437" spans="1:4" ht="26.25" x14ac:dyDescent="0.25">
      <c r="A9437" s="18">
        <v>98529</v>
      </c>
      <c r="B9437" s="80" t="s">
        <v>7080</v>
      </c>
      <c r="C9437" s="18" t="s">
        <v>30</v>
      </c>
      <c r="D9437" s="19">
        <v>83.7</v>
      </c>
    </row>
    <row r="9438" spans="1:4" ht="26.25" x14ac:dyDescent="0.25">
      <c r="A9438" s="18">
        <v>98530</v>
      </c>
      <c r="B9438" s="80" t="s">
        <v>7081</v>
      </c>
      <c r="C9438" s="18" t="s">
        <v>30</v>
      </c>
      <c r="D9438" s="19">
        <v>164.29</v>
      </c>
    </row>
    <row r="9439" spans="1:4" x14ac:dyDescent="0.25">
      <c r="A9439" s="18">
        <v>98531</v>
      </c>
      <c r="B9439" s="80" t="s">
        <v>7082</v>
      </c>
      <c r="C9439" s="18" t="s">
        <v>30</v>
      </c>
      <c r="D9439" s="19">
        <v>444.2</v>
      </c>
    </row>
    <row r="9440" spans="1:4" x14ac:dyDescent="0.25">
      <c r="A9440" s="18">
        <v>98524</v>
      </c>
      <c r="B9440" s="80" t="s">
        <v>7083</v>
      </c>
      <c r="C9440" s="18" t="s">
        <v>28</v>
      </c>
      <c r="D9440" s="19">
        <v>5.29</v>
      </c>
    </row>
    <row r="9441" spans="1:4" ht="26.25" x14ac:dyDescent="0.25">
      <c r="A9441" s="18">
        <v>98525</v>
      </c>
      <c r="B9441" s="80" t="s">
        <v>7084</v>
      </c>
      <c r="C9441" s="18" t="s">
        <v>28</v>
      </c>
      <c r="D9441" s="19">
        <v>0.69</v>
      </c>
    </row>
    <row r="9442" spans="1:4" x14ac:dyDescent="0.25">
      <c r="A9442" s="18">
        <v>98533</v>
      </c>
      <c r="B9442" s="80" t="s">
        <v>7085</v>
      </c>
      <c r="C9442" s="18" t="s">
        <v>30</v>
      </c>
      <c r="D9442" s="19">
        <v>127.7</v>
      </c>
    </row>
    <row r="9443" spans="1:4" x14ac:dyDescent="0.25">
      <c r="A9443" s="18">
        <v>98534</v>
      </c>
      <c r="B9443" s="80" t="s">
        <v>7086</v>
      </c>
      <c r="C9443" s="18" t="s">
        <v>30</v>
      </c>
      <c r="D9443" s="19">
        <v>353.07</v>
      </c>
    </row>
    <row r="9444" spans="1:4" x14ac:dyDescent="0.25">
      <c r="A9444" s="18">
        <v>98535</v>
      </c>
      <c r="B9444" s="80" t="s">
        <v>7087</v>
      </c>
      <c r="C9444" s="18" t="s">
        <v>30</v>
      </c>
      <c r="D9444" s="19">
        <v>741.57</v>
      </c>
    </row>
    <row r="9445" spans="1:4" x14ac:dyDescent="0.25">
      <c r="A9445" s="18">
        <v>98532</v>
      </c>
      <c r="B9445" s="80" t="s">
        <v>7088</v>
      </c>
      <c r="C9445" s="18" t="s">
        <v>30</v>
      </c>
      <c r="D9445" s="19">
        <v>33.659999999999997</v>
      </c>
    </row>
    <row r="9446" spans="1:4" ht="26.25" x14ac:dyDescent="0.25">
      <c r="A9446" s="18">
        <v>98526</v>
      </c>
      <c r="B9446" s="80" t="s">
        <v>7089</v>
      </c>
      <c r="C9446" s="18" t="s">
        <v>30</v>
      </c>
      <c r="D9446" s="19">
        <v>139.62</v>
      </c>
    </row>
    <row r="9447" spans="1:4" ht="26.25" x14ac:dyDescent="0.25">
      <c r="A9447" s="18">
        <v>98527</v>
      </c>
      <c r="B9447" s="80" t="s">
        <v>7090</v>
      </c>
      <c r="C9447" s="18" t="s">
        <v>30</v>
      </c>
      <c r="D9447" s="19">
        <v>231.71</v>
      </c>
    </row>
    <row r="9448" spans="1:4" x14ac:dyDescent="0.25">
      <c r="A9448" s="18">
        <v>98528</v>
      </c>
      <c r="B9448" s="80" t="s">
        <v>7091</v>
      </c>
      <c r="C9448" s="18" t="s">
        <v>30</v>
      </c>
      <c r="D9448" s="19">
        <v>305.39999999999998</v>
      </c>
    </row>
    <row r="9449" spans="1:4" x14ac:dyDescent="0.25">
      <c r="A9449" s="18">
        <v>94232</v>
      </c>
      <c r="B9449" s="80" t="s">
        <v>7092</v>
      </c>
      <c r="C9449" s="18" t="s">
        <v>30</v>
      </c>
      <c r="D9449" s="19">
        <v>3.09</v>
      </c>
    </row>
    <row r="9450" spans="1:4" ht="26.25" x14ac:dyDescent="0.25">
      <c r="A9450" s="18">
        <v>100434</v>
      </c>
      <c r="B9450" s="80" t="s">
        <v>7093</v>
      </c>
      <c r="C9450" s="18" t="s">
        <v>37</v>
      </c>
      <c r="D9450" s="19">
        <v>192.01</v>
      </c>
    </row>
    <row r="9451" spans="1:4" ht="26.25" x14ac:dyDescent="0.25">
      <c r="A9451" s="18">
        <v>94229</v>
      </c>
      <c r="B9451" s="80" t="s">
        <v>7094</v>
      </c>
      <c r="C9451" s="18" t="s">
        <v>37</v>
      </c>
      <c r="D9451" s="19">
        <v>202.27</v>
      </c>
    </row>
    <row r="9452" spans="1:4" ht="26.25" x14ac:dyDescent="0.25">
      <c r="A9452" s="18">
        <v>94227</v>
      </c>
      <c r="B9452" s="80" t="s">
        <v>7095</v>
      </c>
      <c r="C9452" s="18" t="s">
        <v>37</v>
      </c>
      <c r="D9452" s="19">
        <v>75.91</v>
      </c>
    </row>
    <row r="9453" spans="1:4" ht="26.25" x14ac:dyDescent="0.25">
      <c r="A9453" s="18">
        <v>94228</v>
      </c>
      <c r="B9453" s="80" t="s">
        <v>7096</v>
      </c>
      <c r="C9453" s="18" t="s">
        <v>37</v>
      </c>
      <c r="D9453" s="19">
        <v>104.42</v>
      </c>
    </row>
    <row r="9454" spans="1:4" ht="26.25" x14ac:dyDescent="0.25">
      <c r="A9454" s="18">
        <v>94219</v>
      </c>
      <c r="B9454" s="80" t="s">
        <v>7097</v>
      </c>
      <c r="C9454" s="18" t="s">
        <v>37</v>
      </c>
      <c r="D9454" s="19">
        <v>47.48</v>
      </c>
    </row>
    <row r="9455" spans="1:4" ht="26.25" x14ac:dyDescent="0.25">
      <c r="A9455" s="18">
        <v>94220</v>
      </c>
      <c r="B9455" s="80" t="s">
        <v>7098</v>
      </c>
      <c r="C9455" s="18" t="s">
        <v>37</v>
      </c>
      <c r="D9455" s="19">
        <v>68.81</v>
      </c>
    </row>
    <row r="9456" spans="1:4" ht="26.25" x14ac:dyDescent="0.25">
      <c r="A9456" s="18">
        <v>100326</v>
      </c>
      <c r="B9456" s="80" t="s">
        <v>7099</v>
      </c>
      <c r="C9456" s="18" t="s">
        <v>37</v>
      </c>
      <c r="D9456" s="19">
        <v>0</v>
      </c>
    </row>
    <row r="9457" spans="1:4" ht="26.25" x14ac:dyDescent="0.25">
      <c r="A9457" s="18">
        <v>94221</v>
      </c>
      <c r="B9457" s="80" t="s">
        <v>7100</v>
      </c>
      <c r="C9457" s="18" t="s">
        <v>37</v>
      </c>
      <c r="D9457" s="19">
        <v>39.89</v>
      </c>
    </row>
    <row r="9458" spans="1:4" ht="26.25" x14ac:dyDescent="0.25">
      <c r="A9458" s="18">
        <v>94222</v>
      </c>
      <c r="B9458" s="80" t="s">
        <v>7101</v>
      </c>
      <c r="C9458" s="18" t="s">
        <v>37</v>
      </c>
      <c r="D9458" s="19">
        <v>61.22</v>
      </c>
    </row>
    <row r="9459" spans="1:4" ht="26.25" x14ac:dyDescent="0.25">
      <c r="A9459" s="18">
        <v>94451</v>
      </c>
      <c r="B9459" s="80" t="s">
        <v>7102</v>
      </c>
      <c r="C9459" s="18" t="s">
        <v>37</v>
      </c>
      <c r="D9459" s="19">
        <v>88.91</v>
      </c>
    </row>
    <row r="9460" spans="1:4" x14ac:dyDescent="0.25">
      <c r="A9460" s="18">
        <v>94223</v>
      </c>
      <c r="B9460" s="80" t="s">
        <v>7103</v>
      </c>
      <c r="C9460" s="18" t="s">
        <v>37</v>
      </c>
      <c r="D9460" s="19">
        <v>79.23</v>
      </c>
    </row>
    <row r="9461" spans="1:4" ht="26.25" x14ac:dyDescent="0.25">
      <c r="A9461" s="18">
        <v>100325</v>
      </c>
      <c r="B9461" s="80" t="s">
        <v>7104</v>
      </c>
      <c r="C9461" s="18" t="s">
        <v>37</v>
      </c>
      <c r="D9461" s="19">
        <v>86.14</v>
      </c>
    </row>
    <row r="9462" spans="1:4" x14ac:dyDescent="0.25">
      <c r="A9462" s="18">
        <v>94224</v>
      </c>
      <c r="B9462" s="80" t="s">
        <v>7105</v>
      </c>
      <c r="C9462" s="18" t="s">
        <v>37</v>
      </c>
      <c r="D9462" s="19">
        <v>29.09</v>
      </c>
    </row>
    <row r="9463" spans="1:4" x14ac:dyDescent="0.25">
      <c r="A9463" s="18">
        <v>102653</v>
      </c>
      <c r="B9463" s="80" t="s">
        <v>7106</v>
      </c>
      <c r="C9463" s="18" t="s">
        <v>28</v>
      </c>
      <c r="D9463" s="19">
        <v>0</v>
      </c>
    </row>
    <row r="9464" spans="1:4" x14ac:dyDescent="0.25">
      <c r="A9464" s="18">
        <v>100330</v>
      </c>
      <c r="B9464" s="80" t="s">
        <v>12909</v>
      </c>
      <c r="C9464" s="18" t="s">
        <v>28</v>
      </c>
      <c r="D9464" s="19">
        <v>28.76</v>
      </c>
    </row>
    <row r="9465" spans="1:4" x14ac:dyDescent="0.25">
      <c r="A9465" s="18">
        <v>100331</v>
      </c>
      <c r="B9465" s="80" t="s">
        <v>12910</v>
      </c>
      <c r="C9465" s="18" t="s">
        <v>28</v>
      </c>
      <c r="D9465" s="19">
        <v>35.32</v>
      </c>
    </row>
    <row r="9466" spans="1:4" x14ac:dyDescent="0.25">
      <c r="A9466" s="18">
        <v>100328</v>
      </c>
      <c r="B9466" s="80" t="s">
        <v>12911</v>
      </c>
      <c r="C9466" s="18" t="s">
        <v>28</v>
      </c>
      <c r="D9466" s="19">
        <v>21.16</v>
      </c>
    </row>
    <row r="9467" spans="1:4" x14ac:dyDescent="0.25">
      <c r="A9467" s="18">
        <v>100329</v>
      </c>
      <c r="B9467" s="80" t="s">
        <v>12912</v>
      </c>
      <c r="C9467" s="18" t="s">
        <v>28</v>
      </c>
      <c r="D9467" s="19">
        <v>25.01</v>
      </c>
    </row>
    <row r="9468" spans="1:4" x14ac:dyDescent="0.25">
      <c r="A9468" s="18">
        <v>94231</v>
      </c>
      <c r="B9468" s="80" t="s">
        <v>7107</v>
      </c>
      <c r="C9468" s="18" t="s">
        <v>37</v>
      </c>
      <c r="D9468" s="19">
        <v>60.68</v>
      </c>
    </row>
    <row r="9469" spans="1:4" ht="26.25" x14ac:dyDescent="0.25">
      <c r="A9469" s="18">
        <v>100435</v>
      </c>
      <c r="B9469" s="80" t="s">
        <v>7108</v>
      </c>
      <c r="C9469" s="18" t="s">
        <v>37</v>
      </c>
      <c r="D9469" s="19">
        <v>64.819999999999993</v>
      </c>
    </row>
    <row r="9470" spans="1:4" x14ac:dyDescent="0.25">
      <c r="A9470" s="18">
        <v>100327</v>
      </c>
      <c r="B9470" s="80" t="s">
        <v>7109</v>
      </c>
      <c r="C9470" s="18" t="s">
        <v>37</v>
      </c>
      <c r="D9470" s="19">
        <v>69.739999999999995</v>
      </c>
    </row>
    <row r="9471" spans="1:4" x14ac:dyDescent="0.25">
      <c r="A9471" s="18">
        <v>94226</v>
      </c>
      <c r="B9471" s="80" t="s">
        <v>7110</v>
      </c>
      <c r="C9471" s="18" t="s">
        <v>28</v>
      </c>
      <c r="D9471" s="19">
        <v>19.5</v>
      </c>
    </row>
    <row r="9472" spans="1:4" ht="26.25" x14ac:dyDescent="0.25">
      <c r="A9472" s="18">
        <v>94201</v>
      </c>
      <c r="B9472" s="80" t="s">
        <v>7111</v>
      </c>
      <c r="C9472" s="18" t="s">
        <v>28</v>
      </c>
      <c r="D9472" s="19">
        <v>95.83</v>
      </c>
    </row>
    <row r="9473" spans="1:4" ht="26.25" x14ac:dyDescent="0.25">
      <c r="A9473" s="18">
        <v>94204</v>
      </c>
      <c r="B9473" s="80" t="s">
        <v>7112</v>
      </c>
      <c r="C9473" s="18" t="s">
        <v>28</v>
      </c>
      <c r="D9473" s="19">
        <v>102.37</v>
      </c>
    </row>
    <row r="9474" spans="1:4" ht="26.25" x14ac:dyDescent="0.25">
      <c r="A9474" s="18">
        <v>94447</v>
      </c>
      <c r="B9474" s="80" t="s">
        <v>7113</v>
      </c>
      <c r="C9474" s="18" t="s">
        <v>28</v>
      </c>
      <c r="D9474" s="19">
        <v>95.83</v>
      </c>
    </row>
    <row r="9475" spans="1:4" ht="26.25" x14ac:dyDescent="0.25">
      <c r="A9475" s="18">
        <v>94448</v>
      </c>
      <c r="B9475" s="80" t="s">
        <v>7114</v>
      </c>
      <c r="C9475" s="18" t="s">
        <v>28</v>
      </c>
      <c r="D9475" s="19">
        <v>102.37</v>
      </c>
    </row>
    <row r="9476" spans="1:4" ht="26.25" x14ac:dyDescent="0.25">
      <c r="A9476" s="18">
        <v>94445</v>
      </c>
      <c r="B9476" s="80" t="s">
        <v>7115</v>
      </c>
      <c r="C9476" s="18" t="s">
        <v>28</v>
      </c>
      <c r="D9476" s="19">
        <v>95.83</v>
      </c>
    </row>
    <row r="9477" spans="1:4" ht="26.25" x14ac:dyDescent="0.25">
      <c r="A9477" s="18">
        <v>94446</v>
      </c>
      <c r="B9477" s="80" t="s">
        <v>7116</v>
      </c>
      <c r="C9477" s="18" t="s">
        <v>28</v>
      </c>
      <c r="D9477" s="19">
        <v>102.37</v>
      </c>
    </row>
    <row r="9478" spans="1:4" ht="26.25" x14ac:dyDescent="0.25">
      <c r="A9478" s="18">
        <v>94440</v>
      </c>
      <c r="B9478" s="80" t="s">
        <v>7117</v>
      </c>
      <c r="C9478" s="18" t="s">
        <v>28</v>
      </c>
      <c r="D9478" s="19">
        <v>68.28</v>
      </c>
    </row>
    <row r="9479" spans="1:4" ht="26.25" x14ac:dyDescent="0.25">
      <c r="A9479" s="18">
        <v>94441</v>
      </c>
      <c r="B9479" s="80" t="s">
        <v>7118</v>
      </c>
      <c r="C9479" s="18" t="s">
        <v>28</v>
      </c>
      <c r="D9479" s="19">
        <v>72.11</v>
      </c>
    </row>
    <row r="9480" spans="1:4" ht="26.25" x14ac:dyDescent="0.25">
      <c r="A9480" s="18">
        <v>94195</v>
      </c>
      <c r="B9480" s="80" t="s">
        <v>7119</v>
      </c>
      <c r="C9480" s="18" t="s">
        <v>28</v>
      </c>
      <c r="D9480" s="19">
        <v>68.28</v>
      </c>
    </row>
    <row r="9481" spans="1:4" ht="26.25" x14ac:dyDescent="0.25">
      <c r="A9481" s="18">
        <v>94198</v>
      </c>
      <c r="B9481" s="80" t="s">
        <v>7120</v>
      </c>
      <c r="C9481" s="18" t="s">
        <v>28</v>
      </c>
      <c r="D9481" s="19">
        <v>72.11</v>
      </c>
    </row>
    <row r="9482" spans="1:4" ht="26.25" x14ac:dyDescent="0.25">
      <c r="A9482" s="18">
        <v>94442</v>
      </c>
      <c r="B9482" s="80" t="s">
        <v>7121</v>
      </c>
      <c r="C9482" s="18" t="s">
        <v>28</v>
      </c>
      <c r="D9482" s="19">
        <v>68.28</v>
      </c>
    </row>
    <row r="9483" spans="1:4" ht="26.25" x14ac:dyDescent="0.25">
      <c r="A9483" s="18">
        <v>94443</v>
      </c>
      <c r="B9483" s="80" t="s">
        <v>7122</v>
      </c>
      <c r="C9483" s="18" t="s">
        <v>28</v>
      </c>
      <c r="D9483" s="19">
        <v>72.11</v>
      </c>
    </row>
    <row r="9484" spans="1:4" x14ac:dyDescent="0.25">
      <c r="A9484" s="18">
        <v>94213</v>
      </c>
      <c r="B9484" s="80" t="s">
        <v>7123</v>
      </c>
      <c r="C9484" s="18" t="s">
        <v>28</v>
      </c>
      <c r="D9484" s="19">
        <v>58.99</v>
      </c>
    </row>
    <row r="9485" spans="1:4" x14ac:dyDescent="0.25">
      <c r="A9485" s="18">
        <v>94189</v>
      </c>
      <c r="B9485" s="80" t="s">
        <v>7124</v>
      </c>
      <c r="C9485" s="18" t="s">
        <v>28</v>
      </c>
      <c r="D9485" s="19">
        <v>52.54</v>
      </c>
    </row>
    <row r="9486" spans="1:4" x14ac:dyDescent="0.25">
      <c r="A9486" s="18">
        <v>94192</v>
      </c>
      <c r="B9486" s="80" t="s">
        <v>7125</v>
      </c>
      <c r="C9486" s="18" t="s">
        <v>28</v>
      </c>
      <c r="D9486" s="19">
        <v>55.44</v>
      </c>
    </row>
    <row r="9487" spans="1:4" ht="26.25" x14ac:dyDescent="0.25">
      <c r="A9487" s="18">
        <v>94444</v>
      </c>
      <c r="B9487" s="80" t="s">
        <v>7126</v>
      </c>
      <c r="C9487" s="18" t="s">
        <v>28</v>
      </c>
      <c r="D9487" s="19">
        <v>592.58000000000004</v>
      </c>
    </row>
    <row r="9488" spans="1:4" x14ac:dyDescent="0.25">
      <c r="A9488" s="18">
        <v>94218</v>
      </c>
      <c r="B9488" s="80" t="s">
        <v>7127</v>
      </c>
      <c r="C9488" s="18" t="s">
        <v>28</v>
      </c>
      <c r="D9488" s="19">
        <v>125.25</v>
      </c>
    </row>
    <row r="9489" spans="1:4" x14ac:dyDescent="0.25">
      <c r="A9489" s="18">
        <v>94216</v>
      </c>
      <c r="B9489" s="80" t="s">
        <v>7128</v>
      </c>
      <c r="C9489" s="18" t="s">
        <v>28</v>
      </c>
      <c r="D9489" s="19">
        <v>166.35</v>
      </c>
    </row>
    <row r="9490" spans="1:4" ht="26.25" x14ac:dyDescent="0.25">
      <c r="A9490" s="18">
        <v>94449</v>
      </c>
      <c r="B9490" s="80" t="s">
        <v>7129</v>
      </c>
      <c r="C9490" s="18" t="s">
        <v>28</v>
      </c>
      <c r="D9490" s="19">
        <v>81.42</v>
      </c>
    </row>
    <row r="9491" spans="1:4" ht="26.25" x14ac:dyDescent="0.25">
      <c r="A9491" s="18">
        <v>94210</v>
      </c>
      <c r="B9491" s="80" t="s">
        <v>7130</v>
      </c>
      <c r="C9491" s="18" t="s">
        <v>28</v>
      </c>
      <c r="D9491" s="19">
        <v>50.99</v>
      </c>
    </row>
    <row r="9492" spans="1:4" ht="26.25" x14ac:dyDescent="0.25">
      <c r="A9492" s="18">
        <v>94207</v>
      </c>
      <c r="B9492" s="80" t="s">
        <v>7131</v>
      </c>
      <c r="C9492" s="18" t="s">
        <v>28</v>
      </c>
      <c r="D9492" s="19">
        <v>47.88</v>
      </c>
    </row>
    <row r="9493" spans="1:4" x14ac:dyDescent="0.25">
      <c r="A9493" s="18">
        <v>102109</v>
      </c>
      <c r="B9493" s="80" t="s">
        <v>7132</v>
      </c>
      <c r="C9493" s="18" t="s">
        <v>30</v>
      </c>
      <c r="D9493" s="19">
        <v>58.42</v>
      </c>
    </row>
    <row r="9494" spans="1:4" x14ac:dyDescent="0.25">
      <c r="A9494" s="18">
        <v>102110</v>
      </c>
      <c r="B9494" s="80" t="s">
        <v>7133</v>
      </c>
      <c r="C9494" s="18" t="s">
        <v>30</v>
      </c>
      <c r="D9494" s="19">
        <v>167.32</v>
      </c>
    </row>
    <row r="9495" spans="1:4" ht="26.25" x14ac:dyDescent="0.25">
      <c r="A9495" s="18">
        <v>103656</v>
      </c>
      <c r="B9495" s="80" t="s">
        <v>7134</v>
      </c>
      <c r="C9495" s="18" t="s">
        <v>30</v>
      </c>
      <c r="D9495" s="19">
        <v>125937.5</v>
      </c>
    </row>
    <row r="9496" spans="1:4" ht="26.25" x14ac:dyDescent="0.25">
      <c r="A9496" s="18">
        <v>102105</v>
      </c>
      <c r="B9496" s="80" t="s">
        <v>7135</v>
      </c>
      <c r="C9496" s="18" t="s">
        <v>30</v>
      </c>
      <c r="D9496" s="19">
        <v>19953.95</v>
      </c>
    </row>
    <row r="9497" spans="1:4" ht="26.25" x14ac:dyDescent="0.25">
      <c r="A9497" s="18">
        <v>102106</v>
      </c>
      <c r="B9497" s="80" t="s">
        <v>7136</v>
      </c>
      <c r="C9497" s="18" t="s">
        <v>30</v>
      </c>
      <c r="D9497" s="19">
        <v>25018.81</v>
      </c>
    </row>
    <row r="9498" spans="1:4" ht="26.25" x14ac:dyDescent="0.25">
      <c r="A9498" s="18">
        <v>102107</v>
      </c>
      <c r="B9498" s="80" t="s">
        <v>7137</v>
      </c>
      <c r="C9498" s="18" t="s">
        <v>30</v>
      </c>
      <c r="D9498" s="19">
        <v>34895.839999999997</v>
      </c>
    </row>
    <row r="9499" spans="1:4" ht="26.25" x14ac:dyDescent="0.25">
      <c r="A9499" s="18">
        <v>102102</v>
      </c>
      <c r="B9499" s="80" t="s">
        <v>7138</v>
      </c>
      <c r="C9499" s="18" t="s">
        <v>30</v>
      </c>
      <c r="D9499" s="19">
        <v>11388.29</v>
      </c>
    </row>
    <row r="9500" spans="1:4" ht="26.25" x14ac:dyDescent="0.25">
      <c r="A9500" s="18">
        <v>102108</v>
      </c>
      <c r="B9500" s="80" t="s">
        <v>7139</v>
      </c>
      <c r="C9500" s="18" t="s">
        <v>30</v>
      </c>
      <c r="D9500" s="19">
        <v>40630.199999999997</v>
      </c>
    </row>
    <row r="9501" spans="1:4" ht="26.25" x14ac:dyDescent="0.25">
      <c r="A9501" s="18">
        <v>102103</v>
      </c>
      <c r="B9501" s="80" t="s">
        <v>7140</v>
      </c>
      <c r="C9501" s="18" t="s">
        <v>30</v>
      </c>
      <c r="D9501" s="19">
        <v>12669.87</v>
      </c>
    </row>
    <row r="9502" spans="1:4" ht="26.25" x14ac:dyDescent="0.25">
      <c r="A9502" s="18">
        <v>103654</v>
      </c>
      <c r="B9502" s="80" t="s">
        <v>7141</v>
      </c>
      <c r="C9502" s="18" t="s">
        <v>30</v>
      </c>
      <c r="D9502" s="19">
        <v>65768.679999999993</v>
      </c>
    </row>
    <row r="9503" spans="1:4" ht="26.25" x14ac:dyDescent="0.25">
      <c r="A9503" s="18">
        <v>102104</v>
      </c>
      <c r="B9503" s="80" t="s">
        <v>7142</v>
      </c>
      <c r="C9503" s="18" t="s">
        <v>30</v>
      </c>
      <c r="D9503" s="19">
        <v>16242.23</v>
      </c>
    </row>
    <row r="9504" spans="1:4" ht="26.25" x14ac:dyDescent="0.25">
      <c r="A9504" s="18">
        <v>103655</v>
      </c>
      <c r="B9504" s="80" t="s">
        <v>7143</v>
      </c>
      <c r="C9504" s="18" t="s">
        <v>30</v>
      </c>
      <c r="D9504" s="19">
        <v>90085.07</v>
      </c>
    </row>
    <row r="9505" spans="1:4" ht="26.25" x14ac:dyDescent="0.25">
      <c r="A9505" s="18">
        <v>105473</v>
      </c>
      <c r="B9505" s="80" t="s">
        <v>7144</v>
      </c>
      <c r="C9505" s="18" t="s">
        <v>7145</v>
      </c>
      <c r="D9505" s="19">
        <v>0</v>
      </c>
    </row>
    <row r="9506" spans="1:4" ht="26.25" x14ac:dyDescent="0.25">
      <c r="A9506" s="18">
        <v>105414</v>
      </c>
      <c r="B9506" s="80" t="s">
        <v>7146</v>
      </c>
      <c r="C9506" s="18" t="s">
        <v>7145</v>
      </c>
      <c r="D9506" s="19">
        <v>0</v>
      </c>
    </row>
    <row r="9507" spans="1:4" ht="26.25" x14ac:dyDescent="0.25">
      <c r="A9507" s="18">
        <v>105424</v>
      </c>
      <c r="B9507" s="80" t="s">
        <v>7147</v>
      </c>
      <c r="C9507" s="18" t="s">
        <v>7145</v>
      </c>
      <c r="D9507" s="19">
        <v>0</v>
      </c>
    </row>
    <row r="9508" spans="1:4" ht="26.25" x14ac:dyDescent="0.25">
      <c r="A9508" s="18">
        <v>105448</v>
      </c>
      <c r="B9508" s="80" t="s">
        <v>7148</v>
      </c>
      <c r="C9508" s="18" t="s">
        <v>7145</v>
      </c>
      <c r="D9508" s="19">
        <v>0</v>
      </c>
    </row>
    <row r="9509" spans="1:4" ht="26.25" x14ac:dyDescent="0.25">
      <c r="A9509" s="18">
        <v>105409</v>
      </c>
      <c r="B9509" s="80" t="s">
        <v>7149</v>
      </c>
      <c r="C9509" s="18" t="s">
        <v>7145</v>
      </c>
      <c r="D9509" s="19">
        <v>0</v>
      </c>
    </row>
    <row r="9510" spans="1:4" ht="26.25" x14ac:dyDescent="0.25">
      <c r="A9510" s="18">
        <v>105415</v>
      </c>
      <c r="B9510" s="80" t="s">
        <v>7150</v>
      </c>
      <c r="C9510" s="18" t="s">
        <v>7145</v>
      </c>
      <c r="D9510" s="19">
        <v>0</v>
      </c>
    </row>
    <row r="9511" spans="1:4" ht="26.25" x14ac:dyDescent="0.25">
      <c r="A9511" s="18">
        <v>105487</v>
      </c>
      <c r="B9511" s="80" t="s">
        <v>7151</v>
      </c>
      <c r="C9511" s="18" t="s">
        <v>7145</v>
      </c>
      <c r="D9511" s="19">
        <v>0</v>
      </c>
    </row>
    <row r="9512" spans="1:4" ht="26.25" x14ac:dyDescent="0.25">
      <c r="A9512" s="18">
        <v>105451</v>
      </c>
      <c r="B9512" s="80" t="s">
        <v>7152</v>
      </c>
      <c r="C9512" s="18" t="s">
        <v>7145</v>
      </c>
      <c r="D9512" s="19">
        <v>0</v>
      </c>
    </row>
    <row r="9513" spans="1:4" ht="26.25" x14ac:dyDescent="0.25">
      <c r="A9513" s="18">
        <v>105454</v>
      </c>
      <c r="B9513" s="80" t="s">
        <v>7153</v>
      </c>
      <c r="C9513" s="18" t="s">
        <v>7145</v>
      </c>
      <c r="D9513" s="19">
        <v>0</v>
      </c>
    </row>
    <row r="9514" spans="1:4" ht="26.25" x14ac:dyDescent="0.25">
      <c r="A9514" s="18">
        <v>105411</v>
      </c>
      <c r="B9514" s="80" t="s">
        <v>7154</v>
      </c>
      <c r="C9514" s="18" t="s">
        <v>7145</v>
      </c>
      <c r="D9514" s="19">
        <v>0</v>
      </c>
    </row>
    <row r="9515" spans="1:4" ht="26.25" x14ac:dyDescent="0.25">
      <c r="A9515" s="18">
        <v>105419</v>
      </c>
      <c r="B9515" s="80" t="s">
        <v>7155</v>
      </c>
      <c r="C9515" s="18" t="s">
        <v>7145</v>
      </c>
      <c r="D9515" s="19">
        <v>0</v>
      </c>
    </row>
    <row r="9516" spans="1:4" ht="26.25" x14ac:dyDescent="0.25">
      <c r="A9516" s="18">
        <v>105443</v>
      </c>
      <c r="B9516" s="80" t="s">
        <v>7156</v>
      </c>
      <c r="C9516" s="18" t="s">
        <v>7145</v>
      </c>
      <c r="D9516" s="19">
        <v>0</v>
      </c>
    </row>
    <row r="9517" spans="1:4" ht="26.25" x14ac:dyDescent="0.25">
      <c r="A9517" s="18">
        <v>105455</v>
      </c>
      <c r="B9517" s="80" t="s">
        <v>7157</v>
      </c>
      <c r="C9517" s="18" t="s">
        <v>7145</v>
      </c>
      <c r="D9517" s="19">
        <v>0</v>
      </c>
    </row>
    <row r="9518" spans="1:4" ht="26.25" x14ac:dyDescent="0.25">
      <c r="A9518" s="18">
        <v>105412</v>
      </c>
      <c r="B9518" s="80" t="s">
        <v>7158</v>
      </c>
      <c r="C9518" s="18" t="s">
        <v>7145</v>
      </c>
      <c r="D9518" s="19">
        <v>0</v>
      </c>
    </row>
    <row r="9519" spans="1:4" ht="26.25" x14ac:dyDescent="0.25">
      <c r="A9519" s="18">
        <v>105420</v>
      </c>
      <c r="B9519" s="80" t="s">
        <v>7159</v>
      </c>
      <c r="C9519" s="18" t="s">
        <v>7145</v>
      </c>
      <c r="D9519" s="19">
        <v>0</v>
      </c>
    </row>
    <row r="9520" spans="1:4" ht="26.25" x14ac:dyDescent="0.25">
      <c r="A9520" s="18">
        <v>105444</v>
      </c>
      <c r="B9520" s="80" t="s">
        <v>7160</v>
      </c>
      <c r="C9520" s="18" t="s">
        <v>7145</v>
      </c>
      <c r="D9520" s="19">
        <v>0</v>
      </c>
    </row>
    <row r="9521" spans="1:4" ht="26.25" x14ac:dyDescent="0.25">
      <c r="A9521" s="18">
        <v>105456</v>
      </c>
      <c r="B9521" s="80" t="s">
        <v>7161</v>
      </c>
      <c r="C9521" s="18" t="s">
        <v>7145</v>
      </c>
      <c r="D9521" s="19">
        <v>0</v>
      </c>
    </row>
    <row r="9522" spans="1:4" ht="26.25" x14ac:dyDescent="0.25">
      <c r="A9522" s="18">
        <v>105478</v>
      </c>
      <c r="B9522" s="80" t="s">
        <v>7162</v>
      </c>
      <c r="C9522" s="18" t="s">
        <v>7145</v>
      </c>
      <c r="D9522" s="19">
        <v>0</v>
      </c>
    </row>
    <row r="9523" spans="1:4" ht="26.25" x14ac:dyDescent="0.25">
      <c r="A9523" s="18">
        <v>105421</v>
      </c>
      <c r="B9523" s="80" t="s">
        <v>7163</v>
      </c>
      <c r="C9523" s="18" t="s">
        <v>7145</v>
      </c>
      <c r="D9523" s="19">
        <v>0</v>
      </c>
    </row>
    <row r="9524" spans="1:4" ht="26.25" x14ac:dyDescent="0.25">
      <c r="A9524" s="18">
        <v>105445</v>
      </c>
      <c r="B9524" s="80" t="s">
        <v>7164</v>
      </c>
      <c r="C9524" s="18" t="s">
        <v>7145</v>
      </c>
      <c r="D9524" s="19">
        <v>0</v>
      </c>
    </row>
    <row r="9525" spans="1:4" x14ac:dyDescent="0.25">
      <c r="A9525" s="18">
        <v>105453</v>
      </c>
      <c r="B9525" s="80" t="s">
        <v>7165</v>
      </c>
      <c r="C9525" s="18" t="s">
        <v>7145</v>
      </c>
      <c r="D9525" s="19">
        <v>0</v>
      </c>
    </row>
    <row r="9526" spans="1:4" x14ac:dyDescent="0.25">
      <c r="A9526" s="18">
        <v>105497</v>
      </c>
      <c r="B9526" s="80" t="s">
        <v>7166</v>
      </c>
      <c r="C9526" s="18" t="s">
        <v>7145</v>
      </c>
      <c r="D9526" s="19">
        <v>0</v>
      </c>
    </row>
    <row r="9527" spans="1:4" x14ac:dyDescent="0.25">
      <c r="A9527" s="18">
        <v>105418</v>
      </c>
      <c r="B9527" s="80" t="s">
        <v>7167</v>
      </c>
      <c r="C9527" s="18" t="s">
        <v>7145</v>
      </c>
      <c r="D9527" s="19">
        <v>0</v>
      </c>
    </row>
    <row r="9528" spans="1:4" x14ac:dyDescent="0.25">
      <c r="A9528" s="18">
        <v>105442</v>
      </c>
      <c r="B9528" s="80" t="s">
        <v>7168</v>
      </c>
      <c r="C9528" s="18" t="s">
        <v>7145</v>
      </c>
      <c r="D9528" s="19">
        <v>0</v>
      </c>
    </row>
    <row r="9529" spans="1:4" ht="26.25" x14ac:dyDescent="0.25">
      <c r="A9529" s="18">
        <v>105410</v>
      </c>
      <c r="B9529" s="80" t="s">
        <v>7169</v>
      </c>
      <c r="C9529" s="18" t="s">
        <v>7145</v>
      </c>
      <c r="D9529" s="19">
        <v>0</v>
      </c>
    </row>
    <row r="9530" spans="1:4" ht="26.25" x14ac:dyDescent="0.25">
      <c r="A9530" s="18">
        <v>105416</v>
      </c>
      <c r="B9530" s="80" t="s">
        <v>7170</v>
      </c>
      <c r="C9530" s="18" t="s">
        <v>7145</v>
      </c>
      <c r="D9530" s="19">
        <v>0</v>
      </c>
    </row>
    <row r="9531" spans="1:4" ht="26.25" x14ac:dyDescent="0.25">
      <c r="A9531" s="18">
        <v>105488</v>
      </c>
      <c r="B9531" s="80" t="s">
        <v>7171</v>
      </c>
      <c r="C9531" s="18" t="s">
        <v>7145</v>
      </c>
      <c r="D9531" s="19">
        <v>0</v>
      </c>
    </row>
    <row r="9532" spans="1:4" ht="26.25" x14ac:dyDescent="0.25">
      <c r="A9532" s="18">
        <v>105452</v>
      </c>
      <c r="B9532" s="80" t="s">
        <v>7172</v>
      </c>
      <c r="C9532" s="18" t="s">
        <v>7145</v>
      </c>
      <c r="D9532" s="19">
        <v>0</v>
      </c>
    </row>
    <row r="9533" spans="1:4" ht="26.25" x14ac:dyDescent="0.25">
      <c r="A9533" s="18">
        <v>105475</v>
      </c>
      <c r="B9533" s="80" t="s">
        <v>7173</v>
      </c>
      <c r="C9533" s="18" t="s">
        <v>7145</v>
      </c>
      <c r="D9533" s="19">
        <v>0</v>
      </c>
    </row>
    <row r="9534" spans="1:4" ht="26.25" x14ac:dyDescent="0.25">
      <c r="A9534" s="18">
        <v>105498</v>
      </c>
      <c r="B9534" s="80" t="s">
        <v>7174</v>
      </c>
      <c r="C9534" s="18" t="s">
        <v>7145</v>
      </c>
      <c r="D9534" s="19">
        <v>0</v>
      </c>
    </row>
    <row r="9535" spans="1:4" ht="26.25" x14ac:dyDescent="0.25">
      <c r="A9535" s="18">
        <v>105486</v>
      </c>
      <c r="B9535" s="80" t="s">
        <v>7175</v>
      </c>
      <c r="C9535" s="18" t="s">
        <v>7145</v>
      </c>
      <c r="D9535" s="19">
        <v>0</v>
      </c>
    </row>
    <row r="9536" spans="1:4" ht="26.25" x14ac:dyDescent="0.25">
      <c r="A9536" s="18">
        <v>105450</v>
      </c>
      <c r="B9536" s="80" t="s">
        <v>7176</v>
      </c>
      <c r="C9536" s="18" t="s">
        <v>7145</v>
      </c>
      <c r="D9536" s="19">
        <v>0</v>
      </c>
    </row>
    <row r="9537" spans="1:4" ht="26.25" x14ac:dyDescent="0.25">
      <c r="A9537" s="18">
        <v>105438</v>
      </c>
      <c r="B9537" s="80" t="s">
        <v>7177</v>
      </c>
      <c r="C9537" s="18" t="s">
        <v>7145</v>
      </c>
      <c r="D9537" s="19">
        <v>0</v>
      </c>
    </row>
    <row r="9538" spans="1:4" ht="26.25" x14ac:dyDescent="0.25">
      <c r="A9538" s="18">
        <v>105463</v>
      </c>
      <c r="B9538" s="80" t="s">
        <v>7178</v>
      </c>
      <c r="C9538" s="18" t="s">
        <v>7145</v>
      </c>
      <c r="D9538" s="19">
        <v>0</v>
      </c>
    </row>
    <row r="9539" spans="1:4" ht="26.25" x14ac:dyDescent="0.25">
      <c r="A9539" s="18">
        <v>105485</v>
      </c>
      <c r="B9539" s="80" t="s">
        <v>7179</v>
      </c>
      <c r="C9539" s="18" t="s">
        <v>7145</v>
      </c>
      <c r="D9539" s="19">
        <v>0</v>
      </c>
    </row>
    <row r="9540" spans="1:4" ht="26.25" x14ac:dyDescent="0.25">
      <c r="A9540" s="18">
        <v>105428</v>
      </c>
      <c r="B9540" s="80" t="s">
        <v>7180</v>
      </c>
      <c r="C9540" s="18" t="s">
        <v>7145</v>
      </c>
      <c r="D9540" s="19">
        <v>0</v>
      </c>
    </row>
    <row r="9541" spans="1:4" x14ac:dyDescent="0.25">
      <c r="A9541" s="18">
        <v>105426</v>
      </c>
      <c r="B9541" s="80" t="s">
        <v>7181</v>
      </c>
      <c r="C9541" s="18" t="s">
        <v>7145</v>
      </c>
      <c r="D9541" s="19">
        <v>0</v>
      </c>
    </row>
    <row r="9542" spans="1:4" x14ac:dyDescent="0.25">
      <c r="A9542" s="18">
        <v>105491</v>
      </c>
      <c r="B9542" s="80" t="s">
        <v>7182</v>
      </c>
      <c r="C9542" s="18" t="s">
        <v>7145</v>
      </c>
      <c r="D9542" s="19">
        <v>0</v>
      </c>
    </row>
    <row r="9543" spans="1:4" x14ac:dyDescent="0.25">
      <c r="A9543" s="18">
        <v>105495</v>
      </c>
      <c r="B9543" s="80" t="s">
        <v>7183</v>
      </c>
      <c r="C9543" s="18" t="s">
        <v>7145</v>
      </c>
      <c r="D9543" s="19">
        <v>0</v>
      </c>
    </row>
    <row r="9544" spans="1:4" x14ac:dyDescent="0.25">
      <c r="A9544" s="18">
        <v>105407</v>
      </c>
      <c r="B9544" s="80" t="s">
        <v>7184</v>
      </c>
      <c r="C9544" s="18" t="s">
        <v>7145</v>
      </c>
      <c r="D9544" s="19">
        <v>0</v>
      </c>
    </row>
    <row r="9545" spans="1:4" x14ac:dyDescent="0.25">
      <c r="A9545" s="18">
        <v>105427</v>
      </c>
      <c r="B9545" s="80" t="s">
        <v>7185</v>
      </c>
      <c r="C9545" s="18" t="s">
        <v>7145</v>
      </c>
      <c r="D9545" s="19">
        <v>0</v>
      </c>
    </row>
    <row r="9546" spans="1:4" x14ac:dyDescent="0.25">
      <c r="A9546" s="18">
        <v>105492</v>
      </c>
      <c r="B9546" s="80" t="s">
        <v>7186</v>
      </c>
      <c r="C9546" s="18" t="s">
        <v>7145</v>
      </c>
      <c r="D9546" s="19">
        <v>0</v>
      </c>
    </row>
    <row r="9547" spans="1:4" x14ac:dyDescent="0.25">
      <c r="A9547" s="18">
        <v>105496</v>
      </c>
      <c r="B9547" s="80" t="s">
        <v>7187</v>
      </c>
      <c r="C9547" s="18" t="s">
        <v>7145</v>
      </c>
      <c r="D9547" s="19">
        <v>0</v>
      </c>
    </row>
    <row r="9548" spans="1:4" x14ac:dyDescent="0.25">
      <c r="A9548" s="18">
        <v>105425</v>
      </c>
      <c r="B9548" s="80" t="s">
        <v>7188</v>
      </c>
      <c r="C9548" s="18" t="s">
        <v>7145</v>
      </c>
      <c r="D9548" s="19">
        <v>0</v>
      </c>
    </row>
    <row r="9549" spans="1:4" x14ac:dyDescent="0.25">
      <c r="A9549" s="18">
        <v>105477</v>
      </c>
      <c r="B9549" s="80" t="s">
        <v>7189</v>
      </c>
      <c r="C9549" s="18" t="s">
        <v>7145</v>
      </c>
      <c r="D9549" s="19">
        <v>0</v>
      </c>
    </row>
    <row r="9550" spans="1:4" x14ac:dyDescent="0.25">
      <c r="A9550" s="18">
        <v>105490</v>
      </c>
      <c r="B9550" s="80" t="s">
        <v>7190</v>
      </c>
      <c r="C9550" s="18" t="s">
        <v>7145</v>
      </c>
      <c r="D9550" s="19">
        <v>0</v>
      </c>
    </row>
    <row r="9551" spans="1:4" x14ac:dyDescent="0.25">
      <c r="A9551" s="18">
        <v>105494</v>
      </c>
      <c r="B9551" s="80" t="s">
        <v>7191</v>
      </c>
      <c r="C9551" s="18" t="s">
        <v>7145</v>
      </c>
      <c r="D9551" s="19">
        <v>0</v>
      </c>
    </row>
    <row r="9552" spans="1:4" x14ac:dyDescent="0.25">
      <c r="A9552" s="18">
        <v>105417</v>
      </c>
      <c r="B9552" s="80" t="s">
        <v>7192</v>
      </c>
      <c r="C9552" s="18" t="s">
        <v>7145</v>
      </c>
      <c r="D9552" s="19">
        <v>0</v>
      </c>
    </row>
    <row r="9553" spans="1:4" ht="26.25" x14ac:dyDescent="0.25">
      <c r="A9553" s="18">
        <v>105461</v>
      </c>
      <c r="B9553" s="80" t="s">
        <v>7193</v>
      </c>
      <c r="C9553" s="18" t="s">
        <v>7145</v>
      </c>
      <c r="D9553" s="19">
        <v>0</v>
      </c>
    </row>
    <row r="9554" spans="1:4" ht="26.25" x14ac:dyDescent="0.25">
      <c r="A9554" s="18">
        <v>105436</v>
      </c>
      <c r="B9554" s="80" t="s">
        <v>7194</v>
      </c>
      <c r="C9554" s="18" t="s">
        <v>7145</v>
      </c>
      <c r="D9554" s="19">
        <v>0</v>
      </c>
    </row>
    <row r="9555" spans="1:4" ht="26.25" x14ac:dyDescent="0.25">
      <c r="A9555" s="18">
        <v>105483</v>
      </c>
      <c r="B9555" s="80" t="s">
        <v>7195</v>
      </c>
      <c r="C9555" s="18" t="s">
        <v>7145</v>
      </c>
      <c r="D9555" s="19">
        <v>0</v>
      </c>
    </row>
    <row r="9556" spans="1:4" ht="26.25" x14ac:dyDescent="0.25">
      <c r="A9556" s="18">
        <v>105505</v>
      </c>
      <c r="B9556" s="80" t="s">
        <v>7196</v>
      </c>
      <c r="C9556" s="18" t="s">
        <v>7145</v>
      </c>
      <c r="D9556" s="19">
        <v>0</v>
      </c>
    </row>
    <row r="9557" spans="1:4" ht="26.25" x14ac:dyDescent="0.25">
      <c r="A9557" s="18">
        <v>105435</v>
      </c>
      <c r="B9557" s="80" t="s">
        <v>7197</v>
      </c>
      <c r="C9557" s="18" t="s">
        <v>7145</v>
      </c>
      <c r="D9557" s="19">
        <v>0</v>
      </c>
    </row>
    <row r="9558" spans="1:4" ht="26.25" x14ac:dyDescent="0.25">
      <c r="A9558" s="18">
        <v>105460</v>
      </c>
      <c r="B9558" s="80" t="s">
        <v>7198</v>
      </c>
      <c r="C9558" s="18" t="s">
        <v>7145</v>
      </c>
      <c r="D9558" s="19">
        <v>0</v>
      </c>
    </row>
    <row r="9559" spans="1:4" ht="26.25" x14ac:dyDescent="0.25">
      <c r="A9559" s="18">
        <v>105470</v>
      </c>
      <c r="B9559" s="80" t="s">
        <v>7199</v>
      </c>
      <c r="C9559" s="18" t="s">
        <v>7145</v>
      </c>
      <c r="D9559" s="19">
        <v>0</v>
      </c>
    </row>
    <row r="9560" spans="1:4" ht="26.25" x14ac:dyDescent="0.25">
      <c r="A9560" s="18">
        <v>105504</v>
      </c>
      <c r="B9560" s="80" t="s">
        <v>7200</v>
      </c>
      <c r="C9560" s="18" t="s">
        <v>7145</v>
      </c>
      <c r="D9560" s="19">
        <v>0</v>
      </c>
    </row>
    <row r="9561" spans="1:4" x14ac:dyDescent="0.25">
      <c r="A9561" s="18">
        <v>105476</v>
      </c>
      <c r="B9561" s="80" t="s">
        <v>7201</v>
      </c>
      <c r="C9561" s="18" t="s">
        <v>7145</v>
      </c>
      <c r="D9561" s="19">
        <v>0</v>
      </c>
    </row>
    <row r="9562" spans="1:4" x14ac:dyDescent="0.25">
      <c r="A9562" s="18">
        <v>105471</v>
      </c>
      <c r="B9562" s="80" t="s">
        <v>7202</v>
      </c>
      <c r="C9562" s="18" t="s">
        <v>7145</v>
      </c>
      <c r="D9562" s="19">
        <v>0</v>
      </c>
    </row>
    <row r="9563" spans="1:4" x14ac:dyDescent="0.25">
      <c r="A9563" s="18">
        <v>105493</v>
      </c>
      <c r="B9563" s="80" t="s">
        <v>7203</v>
      </c>
      <c r="C9563" s="18" t="s">
        <v>7145</v>
      </c>
      <c r="D9563" s="19">
        <v>0</v>
      </c>
    </row>
    <row r="9564" spans="1:4" x14ac:dyDescent="0.25">
      <c r="A9564" s="18">
        <v>105482</v>
      </c>
      <c r="B9564" s="80" t="s">
        <v>7204</v>
      </c>
      <c r="C9564" s="18" t="s">
        <v>7145</v>
      </c>
      <c r="D9564" s="19">
        <v>0</v>
      </c>
    </row>
    <row r="9565" spans="1:4" ht="26.25" x14ac:dyDescent="0.25">
      <c r="A9565" s="18">
        <v>105430</v>
      </c>
      <c r="B9565" s="80" t="s">
        <v>7205</v>
      </c>
      <c r="C9565" s="18" t="s">
        <v>7145</v>
      </c>
      <c r="D9565" s="19">
        <v>0</v>
      </c>
    </row>
    <row r="9566" spans="1:4" ht="26.25" x14ac:dyDescent="0.25">
      <c r="A9566" s="18">
        <v>105440</v>
      </c>
      <c r="B9566" s="80" t="s">
        <v>7206</v>
      </c>
      <c r="C9566" s="18" t="s">
        <v>7145</v>
      </c>
      <c r="D9566" s="19">
        <v>0</v>
      </c>
    </row>
    <row r="9567" spans="1:4" ht="26.25" x14ac:dyDescent="0.25">
      <c r="A9567" s="18">
        <v>105465</v>
      </c>
      <c r="B9567" s="80" t="s">
        <v>7207</v>
      </c>
      <c r="C9567" s="18" t="s">
        <v>7145</v>
      </c>
      <c r="D9567" s="19">
        <v>0</v>
      </c>
    </row>
    <row r="9568" spans="1:4" ht="26.25" x14ac:dyDescent="0.25">
      <c r="A9568" s="18">
        <v>105499</v>
      </c>
      <c r="B9568" s="80" t="s">
        <v>7208</v>
      </c>
      <c r="C9568" s="18" t="s">
        <v>7145</v>
      </c>
      <c r="D9568" s="19">
        <v>0</v>
      </c>
    </row>
    <row r="9569" spans="1:4" ht="26.25" x14ac:dyDescent="0.25">
      <c r="A9569" s="18">
        <v>105431</v>
      </c>
      <c r="B9569" s="80" t="s">
        <v>7209</v>
      </c>
      <c r="C9569" s="18" t="s">
        <v>7145</v>
      </c>
      <c r="D9569" s="19">
        <v>0</v>
      </c>
    </row>
    <row r="9570" spans="1:4" ht="26.25" x14ac:dyDescent="0.25">
      <c r="A9570" s="18">
        <v>105441</v>
      </c>
      <c r="B9570" s="80" t="s">
        <v>7210</v>
      </c>
      <c r="C9570" s="18" t="s">
        <v>7145</v>
      </c>
      <c r="D9570" s="19">
        <v>0</v>
      </c>
    </row>
    <row r="9571" spans="1:4" ht="26.25" x14ac:dyDescent="0.25">
      <c r="A9571" s="18">
        <v>105466</v>
      </c>
      <c r="B9571" s="80" t="s">
        <v>7211</v>
      </c>
      <c r="C9571" s="18" t="s">
        <v>7145</v>
      </c>
      <c r="D9571" s="19">
        <v>0</v>
      </c>
    </row>
    <row r="9572" spans="1:4" ht="26.25" x14ac:dyDescent="0.25">
      <c r="A9572" s="18">
        <v>105500</v>
      </c>
      <c r="B9572" s="80" t="s">
        <v>7212</v>
      </c>
      <c r="C9572" s="18" t="s">
        <v>7145</v>
      </c>
      <c r="D9572" s="19">
        <v>0</v>
      </c>
    </row>
    <row r="9573" spans="1:4" ht="26.25" x14ac:dyDescent="0.25">
      <c r="A9573" s="18">
        <v>105429</v>
      </c>
      <c r="B9573" s="80" t="s">
        <v>7213</v>
      </c>
      <c r="C9573" s="18" t="s">
        <v>7145</v>
      </c>
      <c r="D9573" s="19">
        <v>0</v>
      </c>
    </row>
    <row r="9574" spans="1:4" ht="26.25" x14ac:dyDescent="0.25">
      <c r="A9574" s="18">
        <v>105439</v>
      </c>
      <c r="B9574" s="80" t="s">
        <v>7214</v>
      </c>
      <c r="C9574" s="18" t="s">
        <v>7145</v>
      </c>
      <c r="D9574" s="19">
        <v>0</v>
      </c>
    </row>
    <row r="9575" spans="1:4" ht="26.25" x14ac:dyDescent="0.25">
      <c r="A9575" s="18">
        <v>105464</v>
      </c>
      <c r="B9575" s="80" t="s">
        <v>7215</v>
      </c>
      <c r="C9575" s="18" t="s">
        <v>7145</v>
      </c>
      <c r="D9575" s="19">
        <v>0</v>
      </c>
    </row>
    <row r="9576" spans="1:4" ht="26.25" x14ac:dyDescent="0.25">
      <c r="A9576" s="18">
        <v>105489</v>
      </c>
      <c r="B9576" s="80" t="s">
        <v>7216</v>
      </c>
      <c r="C9576" s="18" t="s">
        <v>7145</v>
      </c>
      <c r="D9576" s="19">
        <v>0</v>
      </c>
    </row>
    <row r="9577" spans="1:4" ht="26.25" x14ac:dyDescent="0.25">
      <c r="A9577" s="18">
        <v>105437</v>
      </c>
      <c r="B9577" s="80" t="s">
        <v>7217</v>
      </c>
      <c r="C9577" s="18" t="s">
        <v>7145</v>
      </c>
      <c r="D9577" s="19">
        <v>0</v>
      </c>
    </row>
    <row r="9578" spans="1:4" ht="26.25" x14ac:dyDescent="0.25">
      <c r="A9578" s="18">
        <v>105462</v>
      </c>
      <c r="B9578" s="80" t="s">
        <v>7218</v>
      </c>
      <c r="C9578" s="18" t="s">
        <v>7145</v>
      </c>
      <c r="D9578" s="19">
        <v>0</v>
      </c>
    </row>
    <row r="9579" spans="1:4" ht="26.25" x14ac:dyDescent="0.25">
      <c r="A9579" s="18">
        <v>105484</v>
      </c>
      <c r="B9579" s="80" t="s">
        <v>7219</v>
      </c>
      <c r="C9579" s="18" t="s">
        <v>7145</v>
      </c>
      <c r="D9579" s="19">
        <v>0</v>
      </c>
    </row>
    <row r="9580" spans="1:4" ht="26.25" x14ac:dyDescent="0.25">
      <c r="A9580" s="18">
        <v>105506</v>
      </c>
      <c r="B9580" s="80" t="s">
        <v>7220</v>
      </c>
      <c r="C9580" s="18" t="s">
        <v>7145</v>
      </c>
      <c r="D9580" s="19">
        <v>0</v>
      </c>
    </row>
    <row r="9581" spans="1:4" ht="26.25" x14ac:dyDescent="0.25">
      <c r="A9581" s="18">
        <v>105432</v>
      </c>
      <c r="B9581" s="80" t="s">
        <v>7221</v>
      </c>
      <c r="C9581" s="18" t="s">
        <v>7145</v>
      </c>
      <c r="D9581" s="19">
        <v>0</v>
      </c>
    </row>
    <row r="9582" spans="1:4" ht="26.25" x14ac:dyDescent="0.25">
      <c r="A9582" s="18">
        <v>105457</v>
      </c>
      <c r="B9582" s="80" t="s">
        <v>7222</v>
      </c>
      <c r="C9582" s="18" t="s">
        <v>7145</v>
      </c>
      <c r="D9582" s="19">
        <v>0</v>
      </c>
    </row>
    <row r="9583" spans="1:4" ht="26.25" x14ac:dyDescent="0.25">
      <c r="A9583" s="18">
        <v>105467</v>
      </c>
      <c r="B9583" s="80" t="s">
        <v>7223</v>
      </c>
      <c r="C9583" s="18" t="s">
        <v>7145</v>
      </c>
      <c r="D9583" s="19">
        <v>0</v>
      </c>
    </row>
    <row r="9584" spans="1:4" ht="26.25" x14ac:dyDescent="0.25">
      <c r="A9584" s="18">
        <v>105501</v>
      </c>
      <c r="B9584" s="80" t="s">
        <v>7224</v>
      </c>
      <c r="C9584" s="18" t="s">
        <v>7145</v>
      </c>
      <c r="D9584" s="19">
        <v>0</v>
      </c>
    </row>
    <row r="9585" spans="1:4" ht="26.25" x14ac:dyDescent="0.25">
      <c r="A9585" s="18">
        <v>105433</v>
      </c>
      <c r="B9585" s="80" t="s">
        <v>7225</v>
      </c>
      <c r="C9585" s="18" t="s">
        <v>7145</v>
      </c>
      <c r="D9585" s="19">
        <v>0</v>
      </c>
    </row>
    <row r="9586" spans="1:4" ht="26.25" x14ac:dyDescent="0.25">
      <c r="A9586" s="18">
        <v>105458</v>
      </c>
      <c r="B9586" s="80" t="s">
        <v>7226</v>
      </c>
      <c r="C9586" s="18" t="s">
        <v>7145</v>
      </c>
      <c r="D9586" s="19">
        <v>0</v>
      </c>
    </row>
    <row r="9587" spans="1:4" ht="26.25" x14ac:dyDescent="0.25">
      <c r="A9587" s="18">
        <v>105468</v>
      </c>
      <c r="B9587" s="80" t="s">
        <v>7227</v>
      </c>
      <c r="C9587" s="18" t="s">
        <v>7145</v>
      </c>
      <c r="D9587" s="19">
        <v>0</v>
      </c>
    </row>
    <row r="9588" spans="1:4" ht="26.25" x14ac:dyDescent="0.25">
      <c r="A9588" s="18">
        <v>105502</v>
      </c>
      <c r="B9588" s="80" t="s">
        <v>7228</v>
      </c>
      <c r="C9588" s="18" t="s">
        <v>7145</v>
      </c>
      <c r="D9588" s="19">
        <v>0</v>
      </c>
    </row>
    <row r="9589" spans="1:4" ht="26.25" x14ac:dyDescent="0.25">
      <c r="A9589" s="18">
        <v>105434</v>
      </c>
      <c r="B9589" s="80" t="s">
        <v>7229</v>
      </c>
      <c r="C9589" s="18" t="s">
        <v>7145</v>
      </c>
      <c r="D9589" s="19">
        <v>0</v>
      </c>
    </row>
    <row r="9590" spans="1:4" ht="26.25" x14ac:dyDescent="0.25">
      <c r="A9590" s="18">
        <v>105459</v>
      </c>
      <c r="B9590" s="80" t="s">
        <v>7230</v>
      </c>
      <c r="C9590" s="18" t="s">
        <v>7145</v>
      </c>
      <c r="D9590" s="19">
        <v>0</v>
      </c>
    </row>
    <row r="9591" spans="1:4" ht="26.25" x14ac:dyDescent="0.25">
      <c r="A9591" s="18">
        <v>105469</v>
      </c>
      <c r="B9591" s="80" t="s">
        <v>7231</v>
      </c>
      <c r="C9591" s="18" t="s">
        <v>7145</v>
      </c>
      <c r="D9591" s="19">
        <v>0</v>
      </c>
    </row>
    <row r="9592" spans="1:4" ht="26.25" x14ac:dyDescent="0.25">
      <c r="A9592" s="18">
        <v>105503</v>
      </c>
      <c r="B9592" s="80" t="s">
        <v>7232</v>
      </c>
      <c r="C9592" s="18" t="s">
        <v>7145</v>
      </c>
      <c r="D9592" s="19">
        <v>0</v>
      </c>
    </row>
    <row r="9593" spans="1:4" ht="26.25" x14ac:dyDescent="0.25">
      <c r="A9593" s="18">
        <v>105472</v>
      </c>
      <c r="B9593" s="80" t="s">
        <v>7233</v>
      </c>
      <c r="C9593" s="18" t="s">
        <v>7145</v>
      </c>
      <c r="D9593" s="19">
        <v>0</v>
      </c>
    </row>
    <row r="9594" spans="1:4" ht="26.25" x14ac:dyDescent="0.25">
      <c r="A9594" s="18">
        <v>105413</v>
      </c>
      <c r="B9594" s="80" t="s">
        <v>7234</v>
      </c>
      <c r="C9594" s="18" t="s">
        <v>7145</v>
      </c>
      <c r="D9594" s="19">
        <v>0</v>
      </c>
    </row>
    <row r="9595" spans="1:4" ht="26.25" x14ac:dyDescent="0.25">
      <c r="A9595" s="18">
        <v>105423</v>
      </c>
      <c r="B9595" s="80" t="s">
        <v>7235</v>
      </c>
      <c r="C9595" s="18" t="s">
        <v>7145</v>
      </c>
      <c r="D9595" s="19">
        <v>0</v>
      </c>
    </row>
    <row r="9596" spans="1:4" ht="26.25" x14ac:dyDescent="0.25">
      <c r="A9596" s="18">
        <v>105447</v>
      </c>
      <c r="B9596" s="80" t="s">
        <v>7236</v>
      </c>
      <c r="C9596" s="18" t="s">
        <v>7145</v>
      </c>
      <c r="D9596" s="19">
        <v>0</v>
      </c>
    </row>
    <row r="9597" spans="1:4" ht="26.25" x14ac:dyDescent="0.25">
      <c r="A9597" s="18">
        <v>105408</v>
      </c>
      <c r="B9597" s="80" t="s">
        <v>7237</v>
      </c>
      <c r="C9597" s="18" t="s">
        <v>7145</v>
      </c>
      <c r="D9597" s="19">
        <v>0</v>
      </c>
    </row>
    <row r="9598" spans="1:4" ht="26.25" x14ac:dyDescent="0.25">
      <c r="A9598" s="18">
        <v>105479</v>
      </c>
      <c r="B9598" s="80" t="s">
        <v>7238</v>
      </c>
      <c r="C9598" s="18" t="s">
        <v>7145</v>
      </c>
      <c r="D9598" s="19">
        <v>0</v>
      </c>
    </row>
    <row r="9599" spans="1:4" ht="26.25" x14ac:dyDescent="0.25">
      <c r="A9599" s="18">
        <v>105422</v>
      </c>
      <c r="B9599" s="80" t="s">
        <v>7239</v>
      </c>
      <c r="C9599" s="18" t="s">
        <v>7145</v>
      </c>
      <c r="D9599" s="19">
        <v>0</v>
      </c>
    </row>
    <row r="9600" spans="1:4" ht="26.25" x14ac:dyDescent="0.25">
      <c r="A9600" s="18">
        <v>105446</v>
      </c>
      <c r="B9600" s="80" t="s">
        <v>7240</v>
      </c>
      <c r="C9600" s="18" t="s">
        <v>7145</v>
      </c>
      <c r="D9600" s="19">
        <v>0</v>
      </c>
    </row>
    <row r="9601" spans="1:4" x14ac:dyDescent="0.25">
      <c r="A9601" s="18">
        <v>105474</v>
      </c>
      <c r="B9601" s="80" t="s">
        <v>7241</v>
      </c>
      <c r="C9601" s="18" t="s">
        <v>7145</v>
      </c>
      <c r="D9601" s="19">
        <v>0</v>
      </c>
    </row>
    <row r="9602" spans="1:4" x14ac:dyDescent="0.25">
      <c r="A9602" s="18">
        <v>105480</v>
      </c>
      <c r="B9602" s="80" t="s">
        <v>7242</v>
      </c>
      <c r="C9602" s="18" t="s">
        <v>7145</v>
      </c>
      <c r="D9602" s="19">
        <v>0</v>
      </c>
    </row>
    <row r="9603" spans="1:4" x14ac:dyDescent="0.25">
      <c r="A9603" s="18">
        <v>105481</v>
      </c>
      <c r="B9603" s="80" t="s">
        <v>7243</v>
      </c>
      <c r="C9603" s="18" t="s">
        <v>7145</v>
      </c>
      <c r="D9603" s="19">
        <v>0</v>
      </c>
    </row>
    <row r="9604" spans="1:4" x14ac:dyDescent="0.25">
      <c r="A9604" s="18">
        <v>105449</v>
      </c>
      <c r="B9604" s="80" t="s">
        <v>7244</v>
      </c>
      <c r="C9604" s="18" t="s">
        <v>7145</v>
      </c>
      <c r="D9604" s="19">
        <v>0</v>
      </c>
    </row>
    <row r="9605" spans="1:4" ht="26.25" x14ac:dyDescent="0.25">
      <c r="A9605" s="18">
        <v>105511</v>
      </c>
      <c r="B9605" s="80" t="s">
        <v>7245</v>
      </c>
      <c r="C9605" s="18" t="s">
        <v>7246</v>
      </c>
      <c r="D9605" s="19">
        <v>0</v>
      </c>
    </row>
    <row r="9606" spans="1:4" ht="26.25" x14ac:dyDescent="0.25">
      <c r="A9606" s="18">
        <v>105507</v>
      </c>
      <c r="B9606" s="80" t="s">
        <v>7247</v>
      </c>
      <c r="C9606" s="18" t="s">
        <v>7246</v>
      </c>
      <c r="D9606" s="19">
        <v>0</v>
      </c>
    </row>
    <row r="9607" spans="1:4" ht="26.25" x14ac:dyDescent="0.25">
      <c r="A9607" s="18">
        <v>105512</v>
      </c>
      <c r="B9607" s="80" t="s">
        <v>7248</v>
      </c>
      <c r="C9607" s="18" t="s">
        <v>7246</v>
      </c>
      <c r="D9607" s="19">
        <v>0</v>
      </c>
    </row>
    <row r="9608" spans="1:4" ht="26.25" x14ac:dyDescent="0.25">
      <c r="A9608" s="18">
        <v>105508</v>
      </c>
      <c r="B9608" s="80" t="s">
        <v>7249</v>
      </c>
      <c r="C9608" s="18" t="s">
        <v>7246</v>
      </c>
      <c r="D9608" s="19">
        <v>0</v>
      </c>
    </row>
    <row r="9609" spans="1:4" ht="26.25" x14ac:dyDescent="0.25">
      <c r="A9609" s="18">
        <v>105513</v>
      </c>
      <c r="B9609" s="80" t="s">
        <v>7250</v>
      </c>
      <c r="C9609" s="18" t="s">
        <v>7246</v>
      </c>
      <c r="D9609" s="19">
        <v>0</v>
      </c>
    </row>
    <row r="9610" spans="1:4" ht="26.25" x14ac:dyDescent="0.25">
      <c r="A9610" s="18">
        <v>105509</v>
      </c>
      <c r="B9610" s="80" t="s">
        <v>7251</v>
      </c>
      <c r="C9610" s="18" t="s">
        <v>7246</v>
      </c>
      <c r="D9610" s="19">
        <v>0</v>
      </c>
    </row>
    <row r="9611" spans="1:4" ht="26.25" x14ac:dyDescent="0.25">
      <c r="A9611" s="18">
        <v>105514</v>
      </c>
      <c r="B9611" s="80" t="s">
        <v>7252</v>
      </c>
      <c r="C9611" s="18" t="s">
        <v>7246</v>
      </c>
      <c r="D9611" s="19">
        <v>0</v>
      </c>
    </row>
    <row r="9612" spans="1:4" ht="26.25" x14ac:dyDescent="0.25">
      <c r="A9612" s="18">
        <v>105510</v>
      </c>
      <c r="B9612" s="80" t="s">
        <v>7253</v>
      </c>
      <c r="C9612" s="18" t="s">
        <v>7246</v>
      </c>
      <c r="D9612" s="19">
        <v>0</v>
      </c>
    </row>
    <row r="9613" spans="1:4" x14ac:dyDescent="0.25">
      <c r="A9613" s="18">
        <v>100207</v>
      </c>
      <c r="B9613" s="80" t="s">
        <v>7254</v>
      </c>
      <c r="C9613" s="18" t="s">
        <v>7255</v>
      </c>
      <c r="D9613" s="19">
        <v>562.04</v>
      </c>
    </row>
    <row r="9614" spans="1:4" ht="26.25" x14ac:dyDescent="0.25">
      <c r="A9614" s="18">
        <v>100211</v>
      </c>
      <c r="B9614" s="80" t="s">
        <v>7256</v>
      </c>
      <c r="C9614" s="18" t="s">
        <v>7257</v>
      </c>
      <c r="D9614" s="19">
        <v>7.97</v>
      </c>
    </row>
    <row r="9615" spans="1:4" ht="26.25" x14ac:dyDescent="0.25">
      <c r="A9615" s="18">
        <v>100210</v>
      </c>
      <c r="B9615" s="80" t="s">
        <v>7258</v>
      </c>
      <c r="C9615" s="18" t="s">
        <v>7257</v>
      </c>
      <c r="D9615" s="19">
        <v>20.67</v>
      </c>
    </row>
    <row r="9616" spans="1:4" x14ac:dyDescent="0.25">
      <c r="A9616" s="18">
        <v>100221</v>
      </c>
      <c r="B9616" s="80" t="s">
        <v>7259</v>
      </c>
      <c r="C9616" s="18" t="s">
        <v>7260</v>
      </c>
      <c r="D9616" s="19">
        <v>36.53</v>
      </c>
    </row>
    <row r="9617" spans="1:4" x14ac:dyDescent="0.25">
      <c r="A9617" s="18">
        <v>100203</v>
      </c>
      <c r="B9617" s="80" t="s">
        <v>7261</v>
      </c>
      <c r="C9617" s="18" t="s">
        <v>7262</v>
      </c>
      <c r="D9617" s="19">
        <v>1.28</v>
      </c>
    </row>
    <row r="9618" spans="1:4" x14ac:dyDescent="0.25">
      <c r="A9618" s="18">
        <v>100202</v>
      </c>
      <c r="B9618" s="80" t="s">
        <v>7263</v>
      </c>
      <c r="C9618" s="18" t="s">
        <v>7262</v>
      </c>
      <c r="D9618" s="19">
        <v>1.08</v>
      </c>
    </row>
    <row r="9619" spans="1:4" x14ac:dyDescent="0.25">
      <c r="A9619" s="18">
        <v>100201</v>
      </c>
      <c r="B9619" s="80" t="s">
        <v>7264</v>
      </c>
      <c r="C9619" s="18" t="s">
        <v>7262</v>
      </c>
      <c r="D9619" s="19">
        <v>0.92</v>
      </c>
    </row>
    <row r="9620" spans="1:4" ht="26.25" x14ac:dyDescent="0.25">
      <c r="A9620" s="18">
        <v>100216</v>
      </c>
      <c r="B9620" s="80" t="s">
        <v>7265</v>
      </c>
      <c r="C9620" s="18" t="s">
        <v>7257</v>
      </c>
      <c r="D9620" s="19">
        <v>1.1200000000000001</v>
      </c>
    </row>
    <row r="9621" spans="1:4" ht="26.25" x14ac:dyDescent="0.25">
      <c r="A9621" s="18">
        <v>100215</v>
      </c>
      <c r="B9621" s="80" t="s">
        <v>7266</v>
      </c>
      <c r="C9621" s="18" t="s">
        <v>7257</v>
      </c>
      <c r="D9621" s="19">
        <v>4.16</v>
      </c>
    </row>
    <row r="9622" spans="1:4" ht="26.25" x14ac:dyDescent="0.25">
      <c r="A9622" s="18">
        <v>100214</v>
      </c>
      <c r="B9622" s="80" t="s">
        <v>7267</v>
      </c>
      <c r="C9622" s="18" t="s">
        <v>7257</v>
      </c>
      <c r="D9622" s="19">
        <v>4.8499999999999996</v>
      </c>
    </row>
    <row r="9623" spans="1:4" ht="26.25" x14ac:dyDescent="0.25">
      <c r="A9623" s="18">
        <v>100223</v>
      </c>
      <c r="B9623" s="80" t="s">
        <v>7268</v>
      </c>
      <c r="C9623" s="18" t="s">
        <v>7260</v>
      </c>
      <c r="D9623" s="19">
        <v>6.47</v>
      </c>
    </row>
    <row r="9624" spans="1:4" ht="26.25" x14ac:dyDescent="0.25">
      <c r="A9624" s="18">
        <v>100280</v>
      </c>
      <c r="B9624" s="80" t="s">
        <v>7269</v>
      </c>
      <c r="C9624" s="18" t="s">
        <v>7257</v>
      </c>
      <c r="D9624" s="19">
        <v>21.24</v>
      </c>
    </row>
    <row r="9625" spans="1:4" ht="26.25" x14ac:dyDescent="0.25">
      <c r="A9625" s="18">
        <v>100270</v>
      </c>
      <c r="B9625" s="80" t="s">
        <v>7270</v>
      </c>
      <c r="C9625" s="18" t="s">
        <v>7257</v>
      </c>
      <c r="D9625" s="19">
        <v>72.48</v>
      </c>
    </row>
    <row r="9626" spans="1:4" x14ac:dyDescent="0.25">
      <c r="A9626" s="18">
        <v>100286</v>
      </c>
      <c r="B9626" s="80" t="s">
        <v>7271</v>
      </c>
      <c r="C9626" s="18" t="s">
        <v>7272</v>
      </c>
      <c r="D9626" s="19">
        <v>15.86</v>
      </c>
    </row>
    <row r="9627" spans="1:4" ht="26.25" x14ac:dyDescent="0.25">
      <c r="A9627" s="18">
        <v>100213</v>
      </c>
      <c r="B9627" s="80" t="s">
        <v>7273</v>
      </c>
      <c r="C9627" s="18" t="s">
        <v>7257</v>
      </c>
      <c r="D9627" s="19">
        <v>3.16</v>
      </c>
    </row>
    <row r="9628" spans="1:4" ht="26.25" x14ac:dyDescent="0.25">
      <c r="A9628" s="18">
        <v>100212</v>
      </c>
      <c r="B9628" s="80" t="s">
        <v>7274</v>
      </c>
      <c r="C9628" s="18" t="s">
        <v>7257</v>
      </c>
      <c r="D9628" s="19">
        <v>8.8000000000000007</v>
      </c>
    </row>
    <row r="9629" spans="1:4" ht="26.25" x14ac:dyDescent="0.25">
      <c r="A9629" s="18">
        <v>100222</v>
      </c>
      <c r="B9629" s="80" t="s">
        <v>7275</v>
      </c>
      <c r="C9629" s="18" t="s">
        <v>7260</v>
      </c>
      <c r="D9629" s="19">
        <v>13.84</v>
      </c>
    </row>
    <row r="9630" spans="1:4" x14ac:dyDescent="0.25">
      <c r="A9630" s="18">
        <v>100226</v>
      </c>
      <c r="B9630" s="80" t="s">
        <v>7276</v>
      </c>
      <c r="C9630" s="18" t="s">
        <v>7277</v>
      </c>
      <c r="D9630" s="19">
        <v>0.79</v>
      </c>
    </row>
    <row r="9631" spans="1:4" x14ac:dyDescent="0.25">
      <c r="A9631" s="18">
        <v>100200</v>
      </c>
      <c r="B9631" s="80" t="s">
        <v>7278</v>
      </c>
      <c r="C9631" s="18" t="s">
        <v>7262</v>
      </c>
      <c r="D9631" s="19">
        <v>0.46</v>
      </c>
    </row>
    <row r="9632" spans="1:4" x14ac:dyDescent="0.25">
      <c r="A9632" s="18">
        <v>100199</v>
      </c>
      <c r="B9632" s="80" t="s">
        <v>7279</v>
      </c>
      <c r="C9632" s="18" t="s">
        <v>7262</v>
      </c>
      <c r="D9632" s="19">
        <v>0.38</v>
      </c>
    </row>
    <row r="9633" spans="1:4" x14ac:dyDescent="0.25">
      <c r="A9633" s="18">
        <v>100198</v>
      </c>
      <c r="B9633" s="80" t="s">
        <v>7280</v>
      </c>
      <c r="C9633" s="18" t="s">
        <v>7262</v>
      </c>
      <c r="D9633" s="19">
        <v>0.31</v>
      </c>
    </row>
    <row r="9634" spans="1:4" ht="26.25" x14ac:dyDescent="0.25">
      <c r="A9634" s="18">
        <v>100283</v>
      </c>
      <c r="B9634" s="80" t="s">
        <v>7281</v>
      </c>
      <c r="C9634" s="18" t="s">
        <v>7260</v>
      </c>
      <c r="D9634" s="19">
        <v>29.26</v>
      </c>
    </row>
    <row r="9635" spans="1:4" x14ac:dyDescent="0.25">
      <c r="A9635" s="18">
        <v>100227</v>
      </c>
      <c r="B9635" s="80" t="s">
        <v>7282</v>
      </c>
      <c r="C9635" s="18" t="s">
        <v>7277</v>
      </c>
      <c r="D9635" s="19">
        <v>1.17</v>
      </c>
    </row>
    <row r="9636" spans="1:4" x14ac:dyDescent="0.25">
      <c r="A9636" s="18">
        <v>100205</v>
      </c>
      <c r="B9636" s="80" t="s">
        <v>7283</v>
      </c>
      <c r="C9636" s="18" t="s">
        <v>7255</v>
      </c>
      <c r="D9636" s="19">
        <v>1696.05</v>
      </c>
    </row>
    <row r="9637" spans="1:4" x14ac:dyDescent="0.25">
      <c r="A9637" s="18">
        <v>100206</v>
      </c>
      <c r="B9637" s="80" t="s">
        <v>7284</v>
      </c>
      <c r="C9637" s="18" t="s">
        <v>7255</v>
      </c>
      <c r="D9637" s="19">
        <v>1225.95</v>
      </c>
    </row>
    <row r="9638" spans="1:4" ht="26.25" x14ac:dyDescent="0.25">
      <c r="A9638" s="18">
        <v>100281</v>
      </c>
      <c r="B9638" s="80" t="s">
        <v>7285</v>
      </c>
      <c r="C9638" s="18" t="s">
        <v>7257</v>
      </c>
      <c r="D9638" s="19">
        <v>4.6399999999999997</v>
      </c>
    </row>
    <row r="9639" spans="1:4" ht="26.25" x14ac:dyDescent="0.25">
      <c r="A9639" s="18">
        <v>100219</v>
      </c>
      <c r="B9639" s="80" t="s">
        <v>7286</v>
      </c>
      <c r="C9639" s="18" t="s">
        <v>7257</v>
      </c>
      <c r="D9639" s="19">
        <v>0.56999999999999995</v>
      </c>
    </row>
    <row r="9640" spans="1:4" ht="26.25" x14ac:dyDescent="0.25">
      <c r="A9640" s="18">
        <v>100218</v>
      </c>
      <c r="B9640" s="80" t="s">
        <v>7287</v>
      </c>
      <c r="C9640" s="18" t="s">
        <v>7257</v>
      </c>
      <c r="D9640" s="19">
        <v>2.59</v>
      </c>
    </row>
    <row r="9641" spans="1:4" ht="26.25" x14ac:dyDescent="0.25">
      <c r="A9641" s="18">
        <v>100217</v>
      </c>
      <c r="B9641" s="80" t="s">
        <v>7288</v>
      </c>
      <c r="C9641" s="18" t="s">
        <v>7257</v>
      </c>
      <c r="D9641" s="19">
        <v>3.79</v>
      </c>
    </row>
    <row r="9642" spans="1:4" ht="26.25" x14ac:dyDescent="0.25">
      <c r="A9642" s="18">
        <v>100224</v>
      </c>
      <c r="B9642" s="80" t="s">
        <v>7289</v>
      </c>
      <c r="C9642" s="18" t="s">
        <v>7260</v>
      </c>
      <c r="D9642" s="19">
        <v>3.79</v>
      </c>
    </row>
    <row r="9643" spans="1:4" x14ac:dyDescent="0.25">
      <c r="A9643" s="18">
        <v>100228</v>
      </c>
      <c r="B9643" s="80" t="s">
        <v>7290</v>
      </c>
      <c r="C9643" s="18" t="s">
        <v>7277</v>
      </c>
      <c r="D9643" s="19">
        <v>0.37</v>
      </c>
    </row>
    <row r="9644" spans="1:4" x14ac:dyDescent="0.25">
      <c r="A9644" s="18">
        <v>100204</v>
      </c>
      <c r="B9644" s="80" t="s">
        <v>7291</v>
      </c>
      <c r="C9644" s="18" t="s">
        <v>7262</v>
      </c>
      <c r="D9644" s="19">
        <v>0.14000000000000001</v>
      </c>
    </row>
    <row r="9645" spans="1:4" ht="26.25" x14ac:dyDescent="0.25">
      <c r="A9645" s="18">
        <v>100284</v>
      </c>
      <c r="B9645" s="80" t="s">
        <v>7292</v>
      </c>
      <c r="C9645" s="18" t="s">
        <v>7260</v>
      </c>
      <c r="D9645" s="19">
        <v>13.56</v>
      </c>
    </row>
    <row r="9646" spans="1:4" ht="26.25" x14ac:dyDescent="0.25">
      <c r="A9646" s="18">
        <v>100277</v>
      </c>
      <c r="B9646" s="80" t="s">
        <v>7293</v>
      </c>
      <c r="C9646" s="18" t="s">
        <v>7260</v>
      </c>
      <c r="D9646" s="19">
        <v>2.42</v>
      </c>
    </row>
    <row r="9647" spans="1:4" x14ac:dyDescent="0.25">
      <c r="A9647" s="18">
        <v>100278</v>
      </c>
      <c r="B9647" s="80" t="s">
        <v>7294</v>
      </c>
      <c r="C9647" s="18" t="s">
        <v>7257</v>
      </c>
      <c r="D9647" s="19">
        <v>46.26</v>
      </c>
    </row>
    <row r="9648" spans="1:4" ht="26.25" x14ac:dyDescent="0.25">
      <c r="A9648" s="18">
        <v>100268</v>
      </c>
      <c r="B9648" s="80" t="s">
        <v>7295</v>
      </c>
      <c r="C9648" s="18" t="s">
        <v>7257</v>
      </c>
      <c r="D9648" s="19">
        <v>96.7</v>
      </c>
    </row>
    <row r="9649" spans="1:4" x14ac:dyDescent="0.25">
      <c r="A9649" s="18">
        <v>100285</v>
      </c>
      <c r="B9649" s="80" t="s">
        <v>7296</v>
      </c>
      <c r="C9649" s="18" t="s">
        <v>7272</v>
      </c>
      <c r="D9649" s="19">
        <v>48.67</v>
      </c>
    </row>
    <row r="9650" spans="1:4" ht="26.25" x14ac:dyDescent="0.25">
      <c r="A9650" s="18">
        <v>100209</v>
      </c>
      <c r="B9650" s="80" t="s">
        <v>7297</v>
      </c>
      <c r="C9650" s="18" t="s">
        <v>7257</v>
      </c>
      <c r="D9650" s="19">
        <v>11.22</v>
      </c>
    </row>
    <row r="9651" spans="1:4" ht="26.25" x14ac:dyDescent="0.25">
      <c r="A9651" s="18">
        <v>100208</v>
      </c>
      <c r="B9651" s="80" t="s">
        <v>7298</v>
      </c>
      <c r="C9651" s="18" t="s">
        <v>7257</v>
      </c>
      <c r="D9651" s="19">
        <v>22.43</v>
      </c>
    </row>
    <row r="9652" spans="1:4" ht="26.25" x14ac:dyDescent="0.25">
      <c r="A9652" s="18">
        <v>100256</v>
      </c>
      <c r="B9652" s="80" t="s">
        <v>7299</v>
      </c>
      <c r="C9652" s="18" t="s">
        <v>7272</v>
      </c>
      <c r="D9652" s="19">
        <v>10.28</v>
      </c>
    </row>
    <row r="9653" spans="1:4" x14ac:dyDescent="0.25">
      <c r="A9653" s="18">
        <v>100220</v>
      </c>
      <c r="B9653" s="80" t="s">
        <v>7300</v>
      </c>
      <c r="C9653" s="18" t="s">
        <v>7260</v>
      </c>
      <c r="D9653" s="19">
        <v>32.229999999999997</v>
      </c>
    </row>
    <row r="9654" spans="1:4" x14ac:dyDescent="0.25">
      <c r="A9654" s="18">
        <v>100287</v>
      </c>
      <c r="B9654" s="80" t="s">
        <v>7301</v>
      </c>
      <c r="C9654" s="18" t="s">
        <v>7272</v>
      </c>
      <c r="D9654" s="19">
        <v>15.19</v>
      </c>
    </row>
    <row r="9655" spans="1:4" x14ac:dyDescent="0.25">
      <c r="A9655" s="18">
        <v>100274</v>
      </c>
      <c r="B9655" s="80" t="s">
        <v>7302</v>
      </c>
      <c r="C9655" s="18" t="s">
        <v>7260</v>
      </c>
      <c r="D9655" s="19">
        <v>32.25</v>
      </c>
    </row>
    <row r="9656" spans="1:4" x14ac:dyDescent="0.25">
      <c r="A9656" s="18">
        <v>100264</v>
      </c>
      <c r="B9656" s="80" t="s">
        <v>7303</v>
      </c>
      <c r="C9656" s="18" t="s">
        <v>7260</v>
      </c>
      <c r="D9656" s="19">
        <v>45.5</v>
      </c>
    </row>
    <row r="9657" spans="1:4" x14ac:dyDescent="0.25">
      <c r="A9657" s="18">
        <v>100225</v>
      </c>
      <c r="B9657" s="80" t="s">
        <v>7304</v>
      </c>
      <c r="C9657" s="18" t="s">
        <v>7277</v>
      </c>
      <c r="D9657" s="19">
        <v>2.5299999999999998</v>
      </c>
    </row>
    <row r="9658" spans="1:4" x14ac:dyDescent="0.25">
      <c r="A9658" s="18">
        <v>100266</v>
      </c>
      <c r="B9658" s="80" t="s">
        <v>7305</v>
      </c>
      <c r="C9658" s="18" t="s">
        <v>7257</v>
      </c>
      <c r="D9658" s="19">
        <v>96.7</v>
      </c>
    </row>
    <row r="9659" spans="1:4" ht="26.25" x14ac:dyDescent="0.25">
      <c r="A9659" s="18">
        <v>100257</v>
      </c>
      <c r="B9659" s="80" t="s">
        <v>7306</v>
      </c>
      <c r="C9659" s="18" t="s">
        <v>7272</v>
      </c>
      <c r="D9659" s="19">
        <v>6.17</v>
      </c>
    </row>
    <row r="9660" spans="1:4" x14ac:dyDescent="0.25">
      <c r="A9660" s="18">
        <v>100197</v>
      </c>
      <c r="B9660" s="80" t="s">
        <v>7307</v>
      </c>
      <c r="C9660" s="18" t="s">
        <v>7262</v>
      </c>
      <c r="D9660" s="19">
        <v>2.27</v>
      </c>
    </row>
    <row r="9661" spans="1:4" x14ac:dyDescent="0.25">
      <c r="A9661" s="18">
        <v>100196</v>
      </c>
      <c r="B9661" s="80" t="s">
        <v>7308</v>
      </c>
      <c r="C9661" s="18" t="s">
        <v>7262</v>
      </c>
      <c r="D9661" s="19">
        <v>1.51</v>
      </c>
    </row>
    <row r="9662" spans="1:4" x14ac:dyDescent="0.25">
      <c r="A9662" s="18">
        <v>100195</v>
      </c>
      <c r="B9662" s="80" t="s">
        <v>7309</v>
      </c>
      <c r="C9662" s="18" t="s">
        <v>7262</v>
      </c>
      <c r="D9662" s="19">
        <v>0.91</v>
      </c>
    </row>
    <row r="9663" spans="1:4" x14ac:dyDescent="0.25">
      <c r="A9663" s="18">
        <v>100273</v>
      </c>
      <c r="B9663" s="80" t="s">
        <v>7310</v>
      </c>
      <c r="C9663" s="18" t="s">
        <v>7262</v>
      </c>
      <c r="D9663" s="19">
        <v>3.78</v>
      </c>
    </row>
    <row r="9664" spans="1:4" x14ac:dyDescent="0.25">
      <c r="A9664" s="18">
        <v>100282</v>
      </c>
      <c r="B9664" s="80" t="s">
        <v>7311</v>
      </c>
      <c r="C9664" s="18" t="s">
        <v>7260</v>
      </c>
      <c r="D9664" s="19">
        <v>181.17</v>
      </c>
    </row>
    <row r="9665" spans="1:4" ht="26.25" x14ac:dyDescent="0.25">
      <c r="A9665" s="18">
        <v>100276</v>
      </c>
      <c r="B9665" s="80" t="s">
        <v>7312</v>
      </c>
      <c r="C9665" s="18" t="s">
        <v>7260</v>
      </c>
      <c r="D9665" s="19">
        <v>38.049999999999997</v>
      </c>
    </row>
    <row r="9666" spans="1:4" x14ac:dyDescent="0.25">
      <c r="A9666" s="18">
        <v>100275</v>
      </c>
      <c r="B9666" s="80" t="s">
        <v>7313</v>
      </c>
      <c r="C9666" s="18" t="s">
        <v>7260</v>
      </c>
      <c r="D9666" s="19">
        <v>20.85</v>
      </c>
    </row>
    <row r="9667" spans="1:4" ht="26.25" x14ac:dyDescent="0.25">
      <c r="A9667" s="18">
        <v>100254</v>
      </c>
      <c r="B9667" s="80" t="s">
        <v>7314</v>
      </c>
      <c r="C9667" s="18" t="s">
        <v>7272</v>
      </c>
      <c r="D9667" s="19">
        <v>45.57</v>
      </c>
    </row>
    <row r="9668" spans="1:4" ht="26.25" x14ac:dyDescent="0.25">
      <c r="A9668" s="18">
        <v>100250</v>
      </c>
      <c r="B9668" s="80" t="s">
        <v>7315</v>
      </c>
      <c r="C9668" s="18" t="s">
        <v>7272</v>
      </c>
      <c r="D9668" s="19">
        <v>5.13</v>
      </c>
    </row>
    <row r="9669" spans="1:4" ht="26.25" x14ac:dyDescent="0.25">
      <c r="A9669" s="18">
        <v>100251</v>
      </c>
      <c r="B9669" s="80" t="s">
        <v>7316</v>
      </c>
      <c r="C9669" s="18" t="s">
        <v>7272</v>
      </c>
      <c r="D9669" s="19">
        <v>15.19</v>
      </c>
    </row>
    <row r="9670" spans="1:4" ht="26.25" x14ac:dyDescent="0.25">
      <c r="A9670" s="18">
        <v>100252</v>
      </c>
      <c r="B9670" s="80" t="s">
        <v>7317</v>
      </c>
      <c r="C9670" s="18" t="s">
        <v>7272</v>
      </c>
      <c r="D9670" s="19">
        <v>22.78</v>
      </c>
    </row>
    <row r="9671" spans="1:4" ht="26.25" x14ac:dyDescent="0.25">
      <c r="A9671" s="18">
        <v>100253</v>
      </c>
      <c r="B9671" s="80" t="s">
        <v>7318</v>
      </c>
      <c r="C9671" s="18" t="s">
        <v>7272</v>
      </c>
      <c r="D9671" s="19">
        <v>30.38</v>
      </c>
    </row>
    <row r="9672" spans="1:4" ht="26.25" x14ac:dyDescent="0.25">
      <c r="A9672" s="18">
        <v>100249</v>
      </c>
      <c r="B9672" s="80" t="s">
        <v>7319</v>
      </c>
      <c r="C9672" s="18" t="s">
        <v>7272</v>
      </c>
      <c r="D9672" s="19">
        <v>3.08</v>
      </c>
    </row>
    <row r="9673" spans="1:4" ht="26.25" x14ac:dyDescent="0.25">
      <c r="A9673" s="18">
        <v>100244</v>
      </c>
      <c r="B9673" s="80" t="s">
        <v>7320</v>
      </c>
      <c r="C9673" s="18" t="s">
        <v>7272</v>
      </c>
      <c r="D9673" s="19">
        <v>4.62</v>
      </c>
    </row>
    <row r="9674" spans="1:4" ht="26.25" x14ac:dyDescent="0.25">
      <c r="A9674" s="18">
        <v>100245</v>
      </c>
      <c r="B9674" s="80" t="s">
        <v>7321</v>
      </c>
      <c r="C9674" s="18" t="s">
        <v>7272</v>
      </c>
      <c r="D9674" s="19">
        <v>9.25</v>
      </c>
    </row>
    <row r="9675" spans="1:4" ht="26.25" x14ac:dyDescent="0.25">
      <c r="A9675" s="18">
        <v>100243</v>
      </c>
      <c r="B9675" s="80" t="s">
        <v>7322</v>
      </c>
      <c r="C9675" s="18" t="s">
        <v>7272</v>
      </c>
      <c r="D9675" s="19">
        <v>3.7</v>
      </c>
    </row>
    <row r="9676" spans="1:4" ht="26.25" x14ac:dyDescent="0.25">
      <c r="A9676" s="18">
        <v>100239</v>
      </c>
      <c r="B9676" s="80" t="s">
        <v>7323</v>
      </c>
      <c r="C9676" s="18" t="s">
        <v>7272</v>
      </c>
      <c r="D9676" s="19">
        <v>7.71</v>
      </c>
    </row>
    <row r="9677" spans="1:4" ht="26.25" x14ac:dyDescent="0.25">
      <c r="A9677" s="18">
        <v>100238</v>
      </c>
      <c r="B9677" s="80" t="s">
        <v>7324</v>
      </c>
      <c r="C9677" s="18" t="s">
        <v>7272</v>
      </c>
      <c r="D9677" s="19">
        <v>6.17</v>
      </c>
    </row>
    <row r="9678" spans="1:4" ht="26.25" x14ac:dyDescent="0.25">
      <c r="A9678" s="18">
        <v>100241</v>
      </c>
      <c r="B9678" s="80" t="s">
        <v>7325</v>
      </c>
      <c r="C9678" s="18" t="s">
        <v>7272</v>
      </c>
      <c r="D9678" s="19">
        <v>7.71</v>
      </c>
    </row>
    <row r="9679" spans="1:4" ht="26.25" x14ac:dyDescent="0.25">
      <c r="A9679" s="18">
        <v>100242</v>
      </c>
      <c r="B9679" s="80" t="s">
        <v>7326</v>
      </c>
      <c r="C9679" s="18" t="s">
        <v>7272</v>
      </c>
      <c r="D9679" s="19">
        <v>22.78</v>
      </c>
    </row>
    <row r="9680" spans="1:4" ht="26.25" x14ac:dyDescent="0.25">
      <c r="A9680" s="18">
        <v>100240</v>
      </c>
      <c r="B9680" s="80" t="s">
        <v>7327</v>
      </c>
      <c r="C9680" s="18" t="s">
        <v>7272</v>
      </c>
      <c r="D9680" s="19">
        <v>4.62</v>
      </c>
    </row>
    <row r="9681" spans="1:4" ht="26.25" x14ac:dyDescent="0.25">
      <c r="A9681" s="18">
        <v>100237</v>
      </c>
      <c r="B9681" s="80" t="s">
        <v>7328</v>
      </c>
      <c r="C9681" s="18" t="s">
        <v>7272</v>
      </c>
      <c r="D9681" s="19">
        <v>3.85</v>
      </c>
    </row>
    <row r="9682" spans="1:4" ht="26.25" x14ac:dyDescent="0.25">
      <c r="A9682" s="18">
        <v>100236</v>
      </c>
      <c r="B9682" s="80" t="s">
        <v>7329</v>
      </c>
      <c r="C9682" s="18" t="s">
        <v>7272</v>
      </c>
      <c r="D9682" s="19">
        <v>3.21</v>
      </c>
    </row>
    <row r="9683" spans="1:4" ht="26.25" x14ac:dyDescent="0.25">
      <c r="A9683" s="18">
        <v>100248</v>
      </c>
      <c r="B9683" s="80" t="s">
        <v>7330</v>
      </c>
      <c r="C9683" s="18" t="s">
        <v>7272</v>
      </c>
      <c r="D9683" s="19">
        <v>15.19</v>
      </c>
    </row>
    <row r="9684" spans="1:4" ht="26.25" x14ac:dyDescent="0.25">
      <c r="A9684" s="18">
        <v>100247</v>
      </c>
      <c r="B9684" s="80" t="s">
        <v>7331</v>
      </c>
      <c r="C9684" s="18" t="s">
        <v>7272</v>
      </c>
      <c r="D9684" s="19">
        <v>3.85</v>
      </c>
    </row>
    <row r="9685" spans="1:4" ht="26.25" x14ac:dyDescent="0.25">
      <c r="A9685" s="18">
        <v>100246</v>
      </c>
      <c r="B9685" s="80" t="s">
        <v>7332</v>
      </c>
      <c r="C9685" s="18" t="s">
        <v>7272</v>
      </c>
      <c r="D9685" s="19">
        <v>3.08</v>
      </c>
    </row>
    <row r="9686" spans="1:4" ht="26.25" x14ac:dyDescent="0.25">
      <c r="A9686" s="18">
        <v>100255</v>
      </c>
      <c r="B9686" s="80" t="s">
        <v>7333</v>
      </c>
      <c r="C9686" s="18" t="s">
        <v>7272</v>
      </c>
      <c r="D9686" s="19">
        <v>15.42</v>
      </c>
    </row>
    <row r="9687" spans="1:4" ht="26.25" x14ac:dyDescent="0.25">
      <c r="A9687" s="18">
        <v>100263</v>
      </c>
      <c r="B9687" s="80" t="s">
        <v>7334</v>
      </c>
      <c r="C9687" s="18" t="s">
        <v>7262</v>
      </c>
      <c r="D9687" s="19">
        <v>2.5</v>
      </c>
    </row>
    <row r="9688" spans="1:4" x14ac:dyDescent="0.25">
      <c r="A9688">
        <v>100260</v>
      </c>
      <c r="B9688" s="68" t="s">
        <v>7335</v>
      </c>
      <c r="C9688" t="s">
        <v>7262</v>
      </c>
      <c r="D9688">
        <v>10.01</v>
      </c>
    </row>
    <row r="9689" spans="1:4" x14ac:dyDescent="0.25">
      <c r="A9689">
        <v>100261</v>
      </c>
      <c r="B9689" s="68" t="s">
        <v>7336</v>
      </c>
      <c r="C9689" t="s">
        <v>7262</v>
      </c>
      <c r="D9689">
        <v>6.29</v>
      </c>
    </row>
    <row r="9690" spans="1:4" x14ac:dyDescent="0.25">
      <c r="A9690">
        <v>100262</v>
      </c>
      <c r="B9690" s="68" t="s">
        <v>7337</v>
      </c>
      <c r="C9690" t="s">
        <v>7262</v>
      </c>
      <c r="D9690">
        <v>3.9</v>
      </c>
    </row>
    <row r="9691" spans="1:4" x14ac:dyDescent="0.25">
      <c r="A9691">
        <v>100271</v>
      </c>
      <c r="B9691" s="68" t="s">
        <v>7338</v>
      </c>
      <c r="C9691" t="s">
        <v>7260</v>
      </c>
      <c r="D9691">
        <v>72.52</v>
      </c>
    </row>
    <row r="9692" spans="1:4" x14ac:dyDescent="0.25">
      <c r="A9692">
        <v>100258</v>
      </c>
      <c r="B9692" s="68" t="s">
        <v>7339</v>
      </c>
      <c r="C9692" t="s">
        <v>7272</v>
      </c>
      <c r="D9692">
        <v>15.42</v>
      </c>
    </row>
    <row r="9693" spans="1:4" x14ac:dyDescent="0.25">
      <c r="A9693">
        <v>100259</v>
      </c>
      <c r="B9693" s="68" t="s">
        <v>7340</v>
      </c>
      <c r="C9693" t="s">
        <v>7272</v>
      </c>
      <c r="D9693">
        <v>30.38</v>
      </c>
    </row>
    <row r="9694" spans="1:4" ht="30" x14ac:dyDescent="0.25">
      <c r="A9694">
        <v>100279</v>
      </c>
      <c r="B9694" s="68" t="s">
        <v>7341</v>
      </c>
      <c r="C9694" t="s">
        <v>30</v>
      </c>
      <c r="D9694">
        <v>0.89</v>
      </c>
    </row>
    <row r="9695" spans="1:4" ht="30" x14ac:dyDescent="0.25">
      <c r="A9695">
        <v>100233</v>
      </c>
      <c r="B9695" s="68" t="s">
        <v>7342</v>
      </c>
      <c r="C9695" t="s">
        <v>30</v>
      </c>
      <c r="D9695">
        <v>0.21</v>
      </c>
    </row>
    <row r="9696" spans="1:4" ht="30" x14ac:dyDescent="0.25">
      <c r="A9696">
        <v>100232</v>
      </c>
      <c r="B9696" s="68" t="s">
        <v>7343</v>
      </c>
      <c r="C9696" t="s">
        <v>30</v>
      </c>
      <c r="D9696">
        <v>0.42</v>
      </c>
    </row>
    <row r="9697" spans="1:4" x14ac:dyDescent="0.25">
      <c r="A9697">
        <v>100234</v>
      </c>
      <c r="B9697" s="68" t="s">
        <v>7344</v>
      </c>
      <c r="C9697" t="s">
        <v>28</v>
      </c>
      <c r="D9697">
        <v>0.63</v>
      </c>
    </row>
    <row r="9698" spans="1:4" x14ac:dyDescent="0.25">
      <c r="A9698">
        <v>100265</v>
      </c>
      <c r="B9698" s="68" t="s">
        <v>7345</v>
      </c>
      <c r="C9698" t="s">
        <v>28</v>
      </c>
      <c r="D9698">
        <v>0.95</v>
      </c>
    </row>
    <row r="9699" spans="1:4" x14ac:dyDescent="0.25">
      <c r="A9699">
        <v>100235</v>
      </c>
      <c r="B9699" s="68" t="s">
        <v>7346</v>
      </c>
      <c r="C9699" t="s">
        <v>7347</v>
      </c>
      <c r="D9699">
        <v>0.04</v>
      </c>
    </row>
    <row r="9700" spans="1:4" x14ac:dyDescent="0.25">
      <c r="A9700">
        <v>100267</v>
      </c>
      <c r="B9700" s="68" t="s">
        <v>7348</v>
      </c>
      <c r="C9700" t="s">
        <v>30</v>
      </c>
      <c r="D9700">
        <v>1.91</v>
      </c>
    </row>
    <row r="9701" spans="1:4" x14ac:dyDescent="0.25">
      <c r="A9701">
        <v>100231</v>
      </c>
      <c r="B9701" s="68" t="s">
        <v>7349</v>
      </c>
      <c r="C9701" t="s">
        <v>280</v>
      </c>
      <c r="D9701">
        <v>0.04</v>
      </c>
    </row>
    <row r="9702" spans="1:4" x14ac:dyDescent="0.25">
      <c r="A9702">
        <v>100230</v>
      </c>
      <c r="B9702" s="68" t="s">
        <v>7350</v>
      </c>
      <c r="C9702" t="s">
        <v>280</v>
      </c>
      <c r="D9702">
        <v>0.02</v>
      </c>
    </row>
    <row r="9703" spans="1:4" x14ac:dyDescent="0.25">
      <c r="A9703">
        <v>100229</v>
      </c>
      <c r="B9703" s="68" t="s">
        <v>7351</v>
      </c>
      <c r="C9703" t="s">
        <v>280</v>
      </c>
      <c r="D9703">
        <v>0.01</v>
      </c>
    </row>
    <row r="9704" spans="1:4" x14ac:dyDescent="0.25">
      <c r="A9704">
        <v>100272</v>
      </c>
      <c r="B9704" s="68" t="s">
        <v>7352</v>
      </c>
      <c r="C9704" t="s">
        <v>28</v>
      </c>
      <c r="D9704">
        <v>1.43</v>
      </c>
    </row>
    <row r="9705" spans="1:4" ht="30" x14ac:dyDescent="0.25">
      <c r="A9705">
        <v>100269</v>
      </c>
      <c r="B9705" s="68" t="s">
        <v>7353</v>
      </c>
      <c r="C9705" t="s">
        <v>30</v>
      </c>
      <c r="D9705">
        <v>1.91</v>
      </c>
    </row>
    <row r="9706" spans="1:4" x14ac:dyDescent="0.25">
      <c r="A9706">
        <v>100986</v>
      </c>
      <c r="B9706" s="68" t="s">
        <v>7354</v>
      </c>
      <c r="C9706" t="s">
        <v>107</v>
      </c>
      <c r="D9706">
        <v>9.86</v>
      </c>
    </row>
    <row r="9707" spans="1:4" x14ac:dyDescent="0.25">
      <c r="A9707">
        <v>101002</v>
      </c>
      <c r="B9707" s="68" t="s">
        <v>7355</v>
      </c>
      <c r="C9707" t="s">
        <v>7145</v>
      </c>
      <c r="D9707">
        <v>6.56</v>
      </c>
    </row>
    <row r="9708" spans="1:4" x14ac:dyDescent="0.25">
      <c r="A9708">
        <v>100987</v>
      </c>
      <c r="B9708" s="68" t="s">
        <v>7356</v>
      </c>
      <c r="C9708" t="s">
        <v>107</v>
      </c>
      <c r="D9708">
        <v>11.29</v>
      </c>
    </row>
    <row r="9709" spans="1:4" x14ac:dyDescent="0.25">
      <c r="A9709">
        <v>101003</v>
      </c>
      <c r="B9709" s="68" t="s">
        <v>7357</v>
      </c>
      <c r="C9709" t="s">
        <v>7145</v>
      </c>
      <c r="D9709">
        <v>7.51</v>
      </c>
    </row>
    <row r="9710" spans="1:4" x14ac:dyDescent="0.25">
      <c r="A9710">
        <v>100988</v>
      </c>
      <c r="B9710" s="68" t="s">
        <v>7358</v>
      </c>
      <c r="C9710" t="s">
        <v>107</v>
      </c>
      <c r="D9710">
        <v>11.96</v>
      </c>
    </row>
    <row r="9711" spans="1:4" x14ac:dyDescent="0.25">
      <c r="A9711">
        <v>101004</v>
      </c>
      <c r="B9711" s="68" t="s">
        <v>7359</v>
      </c>
      <c r="C9711" t="s">
        <v>7145</v>
      </c>
      <c r="D9711">
        <v>7.97</v>
      </c>
    </row>
    <row r="9712" spans="1:4" x14ac:dyDescent="0.25">
      <c r="A9712">
        <v>100985</v>
      </c>
      <c r="B9712" s="68" t="s">
        <v>7360</v>
      </c>
      <c r="C9712" t="s">
        <v>107</v>
      </c>
      <c r="D9712">
        <v>8.2200000000000006</v>
      </c>
    </row>
    <row r="9713" spans="1:4" x14ac:dyDescent="0.25">
      <c r="A9713">
        <v>101001</v>
      </c>
      <c r="B9713" s="68" t="s">
        <v>7361</v>
      </c>
      <c r="C9713" t="s">
        <v>7145</v>
      </c>
      <c r="D9713">
        <v>5.48</v>
      </c>
    </row>
    <row r="9714" spans="1:4" x14ac:dyDescent="0.25">
      <c r="A9714">
        <v>101008</v>
      </c>
      <c r="B9714" s="68" t="s">
        <v>7362</v>
      </c>
      <c r="C9714" t="s">
        <v>107</v>
      </c>
      <c r="D9714">
        <v>5.87</v>
      </c>
    </row>
    <row r="9715" spans="1:4" x14ac:dyDescent="0.25">
      <c r="A9715">
        <v>101007</v>
      </c>
      <c r="B9715" s="68" t="s">
        <v>7363</v>
      </c>
      <c r="C9715" t="s">
        <v>107</v>
      </c>
      <c r="D9715">
        <v>5.76</v>
      </c>
    </row>
    <row r="9716" spans="1:4" ht="30" x14ac:dyDescent="0.25">
      <c r="A9716">
        <v>100982</v>
      </c>
      <c r="B9716" s="68" t="s">
        <v>12913</v>
      </c>
      <c r="C9716" t="s">
        <v>107</v>
      </c>
      <c r="D9716">
        <v>9.65</v>
      </c>
    </row>
    <row r="9717" spans="1:4" ht="30" x14ac:dyDescent="0.25">
      <c r="A9717">
        <v>100998</v>
      </c>
      <c r="B9717" s="68" t="s">
        <v>12914</v>
      </c>
      <c r="C9717" t="s">
        <v>7145</v>
      </c>
      <c r="D9717">
        <v>6.44</v>
      </c>
    </row>
    <row r="9718" spans="1:4" ht="30" x14ac:dyDescent="0.25">
      <c r="A9718">
        <v>100983</v>
      </c>
      <c r="B9718" s="68" t="s">
        <v>12915</v>
      </c>
      <c r="C9718" t="s">
        <v>107</v>
      </c>
      <c r="D9718">
        <v>9.66</v>
      </c>
    </row>
    <row r="9719" spans="1:4" ht="30" x14ac:dyDescent="0.25">
      <c r="A9719">
        <v>100999</v>
      </c>
      <c r="B9719" s="68" t="s">
        <v>12916</v>
      </c>
      <c r="C9719" t="s">
        <v>7145</v>
      </c>
      <c r="D9719">
        <v>6.47</v>
      </c>
    </row>
    <row r="9720" spans="1:4" ht="30" x14ac:dyDescent="0.25">
      <c r="A9720">
        <v>100984</v>
      </c>
      <c r="B9720" s="68" t="s">
        <v>12917</v>
      </c>
      <c r="C9720" t="s">
        <v>107</v>
      </c>
      <c r="D9720">
        <v>9.4600000000000009</v>
      </c>
    </row>
    <row r="9721" spans="1:4" ht="30" x14ac:dyDescent="0.25">
      <c r="A9721">
        <v>101000</v>
      </c>
      <c r="B9721" s="68" t="s">
        <v>12918</v>
      </c>
      <c r="C9721" t="s">
        <v>7145</v>
      </c>
      <c r="D9721">
        <v>6.3</v>
      </c>
    </row>
    <row r="9722" spans="1:4" ht="30" x14ac:dyDescent="0.25">
      <c r="A9722">
        <v>100981</v>
      </c>
      <c r="B9722" s="68" t="s">
        <v>12919</v>
      </c>
      <c r="C9722" t="s">
        <v>107</v>
      </c>
      <c r="D9722">
        <v>10.07</v>
      </c>
    </row>
    <row r="9723" spans="1:4" ht="30" x14ac:dyDescent="0.25">
      <c r="A9723">
        <v>100997</v>
      </c>
      <c r="B9723" s="68" t="s">
        <v>12920</v>
      </c>
      <c r="C9723" t="s">
        <v>7145</v>
      </c>
      <c r="D9723">
        <v>6.72</v>
      </c>
    </row>
    <row r="9724" spans="1:4" x14ac:dyDescent="0.25">
      <c r="A9724">
        <v>101010</v>
      </c>
      <c r="B9724" s="68" t="s">
        <v>7364</v>
      </c>
      <c r="C9724" t="s">
        <v>7145</v>
      </c>
      <c r="D9724">
        <v>29.22</v>
      </c>
    </row>
    <row r="9725" spans="1:4" ht="30" x14ac:dyDescent="0.25">
      <c r="A9725">
        <v>101009</v>
      </c>
      <c r="B9725" s="68" t="s">
        <v>7365</v>
      </c>
      <c r="C9725" t="s">
        <v>7145</v>
      </c>
      <c r="D9725">
        <v>46.41</v>
      </c>
    </row>
    <row r="9726" spans="1:4" ht="30" x14ac:dyDescent="0.25">
      <c r="A9726">
        <v>100978</v>
      </c>
      <c r="B9726" s="68" t="s">
        <v>7366</v>
      </c>
      <c r="C9726" t="s">
        <v>107</v>
      </c>
      <c r="D9726">
        <v>7.49</v>
      </c>
    </row>
    <row r="9727" spans="1:4" ht="30" x14ac:dyDescent="0.25">
      <c r="A9727">
        <v>100994</v>
      </c>
      <c r="B9727" s="68" t="s">
        <v>7367</v>
      </c>
      <c r="C9727" t="s">
        <v>7145</v>
      </c>
      <c r="D9727">
        <v>4.96</v>
      </c>
    </row>
    <row r="9728" spans="1:4" ht="30" x14ac:dyDescent="0.25">
      <c r="A9728">
        <v>100974</v>
      </c>
      <c r="B9728" s="68" t="s">
        <v>7368</v>
      </c>
      <c r="C9728" t="s">
        <v>107</v>
      </c>
      <c r="D9728">
        <v>9.33</v>
      </c>
    </row>
    <row r="9729" spans="1:4" ht="30" x14ac:dyDescent="0.25">
      <c r="A9729">
        <v>100990</v>
      </c>
      <c r="B9729" s="68" t="s">
        <v>7369</v>
      </c>
      <c r="C9729" t="s">
        <v>7145</v>
      </c>
      <c r="D9729">
        <v>6.23</v>
      </c>
    </row>
    <row r="9730" spans="1:4" ht="30" x14ac:dyDescent="0.25">
      <c r="A9730">
        <v>100979</v>
      </c>
      <c r="B9730" s="68" t="s">
        <v>7370</v>
      </c>
      <c r="C9730" t="s">
        <v>107</v>
      </c>
      <c r="D9730">
        <v>7.16</v>
      </c>
    </row>
    <row r="9731" spans="1:4" ht="30" x14ac:dyDescent="0.25">
      <c r="A9731">
        <v>100995</v>
      </c>
      <c r="B9731" s="68" t="s">
        <v>7371</v>
      </c>
      <c r="C9731" t="s">
        <v>7145</v>
      </c>
      <c r="D9731">
        <v>4.79</v>
      </c>
    </row>
    <row r="9732" spans="1:4" ht="30" x14ac:dyDescent="0.25">
      <c r="A9732">
        <v>100975</v>
      </c>
      <c r="B9732" s="68" t="s">
        <v>7372</v>
      </c>
      <c r="C9732" t="s">
        <v>107</v>
      </c>
      <c r="D9732">
        <v>9.35</v>
      </c>
    </row>
    <row r="9733" spans="1:4" ht="30" x14ac:dyDescent="0.25">
      <c r="A9733">
        <v>100991</v>
      </c>
      <c r="B9733" s="68" t="s">
        <v>7373</v>
      </c>
      <c r="C9733" t="s">
        <v>7145</v>
      </c>
      <c r="D9733">
        <v>6.26</v>
      </c>
    </row>
    <row r="9734" spans="1:4" ht="30" x14ac:dyDescent="0.25">
      <c r="A9734">
        <v>100980</v>
      </c>
      <c r="B9734" s="68" t="s">
        <v>7374</v>
      </c>
      <c r="C9734" t="s">
        <v>107</v>
      </c>
      <c r="D9734">
        <v>6.78</v>
      </c>
    </row>
    <row r="9735" spans="1:4" ht="30" x14ac:dyDescent="0.25">
      <c r="A9735">
        <v>100996</v>
      </c>
      <c r="B9735" s="68" t="s">
        <v>7375</v>
      </c>
      <c r="C9735" t="s">
        <v>7145</v>
      </c>
      <c r="D9735">
        <v>4.51</v>
      </c>
    </row>
    <row r="9736" spans="1:4" ht="30" x14ac:dyDescent="0.25">
      <c r="A9736">
        <v>100976</v>
      </c>
      <c r="B9736" s="68" t="s">
        <v>7376</v>
      </c>
      <c r="C9736" t="s">
        <v>107</v>
      </c>
      <c r="D9736">
        <v>9.15</v>
      </c>
    </row>
    <row r="9737" spans="1:4" ht="30" x14ac:dyDescent="0.25">
      <c r="A9737">
        <v>100992</v>
      </c>
      <c r="B9737" s="68" t="s">
        <v>7377</v>
      </c>
      <c r="C9737" t="s">
        <v>7145</v>
      </c>
      <c r="D9737">
        <v>6.1</v>
      </c>
    </row>
    <row r="9738" spans="1:4" ht="30" x14ac:dyDescent="0.25">
      <c r="A9738">
        <v>100977</v>
      </c>
      <c r="B9738" s="68" t="s">
        <v>7378</v>
      </c>
      <c r="C9738" t="s">
        <v>107</v>
      </c>
      <c r="D9738">
        <v>8.3000000000000007</v>
      </c>
    </row>
    <row r="9739" spans="1:4" ht="30" x14ac:dyDescent="0.25">
      <c r="A9739">
        <v>100993</v>
      </c>
      <c r="B9739" s="68" t="s">
        <v>7379</v>
      </c>
      <c r="C9739" t="s">
        <v>7145</v>
      </c>
      <c r="D9739">
        <v>5.53</v>
      </c>
    </row>
    <row r="9740" spans="1:4" ht="30" x14ac:dyDescent="0.25">
      <c r="A9740">
        <v>100973</v>
      </c>
      <c r="B9740" s="68" t="s">
        <v>7380</v>
      </c>
      <c r="C9740" t="s">
        <v>107</v>
      </c>
      <c r="D9740">
        <v>9.7200000000000006</v>
      </c>
    </row>
    <row r="9741" spans="1:4" ht="30" x14ac:dyDescent="0.25">
      <c r="A9741">
        <v>100989</v>
      </c>
      <c r="B9741" s="68" t="s">
        <v>7381</v>
      </c>
      <c r="C9741" t="s">
        <v>7145</v>
      </c>
      <c r="D9741">
        <v>6.48</v>
      </c>
    </row>
    <row r="9742" spans="1:4" ht="30" x14ac:dyDescent="0.25">
      <c r="A9742">
        <v>101467</v>
      </c>
      <c r="B9742" s="68" t="s">
        <v>7382</v>
      </c>
      <c r="C9742" t="s">
        <v>7145</v>
      </c>
      <c r="D9742">
        <v>19.75</v>
      </c>
    </row>
    <row r="9743" spans="1:4" ht="30" x14ac:dyDescent="0.25">
      <c r="A9743">
        <v>101468</v>
      </c>
      <c r="B9743" s="68" t="s">
        <v>7383</v>
      </c>
      <c r="C9743" t="s">
        <v>7145</v>
      </c>
      <c r="D9743">
        <v>18.07</v>
      </c>
    </row>
    <row r="9744" spans="1:4" ht="30" x14ac:dyDescent="0.25">
      <c r="A9744">
        <v>101014</v>
      </c>
      <c r="B9744" s="68" t="s">
        <v>7384</v>
      </c>
      <c r="C9744" t="s">
        <v>7145</v>
      </c>
      <c r="D9744">
        <v>45.13</v>
      </c>
    </row>
    <row r="9745" spans="1:4" ht="30" x14ac:dyDescent="0.25">
      <c r="A9745">
        <v>101015</v>
      </c>
      <c r="B9745" s="68" t="s">
        <v>7385</v>
      </c>
      <c r="C9745" t="s">
        <v>7145</v>
      </c>
      <c r="D9745">
        <v>37.07</v>
      </c>
    </row>
    <row r="9746" spans="1:4" ht="30" x14ac:dyDescent="0.25">
      <c r="A9746">
        <v>101463</v>
      </c>
      <c r="B9746" s="68" t="s">
        <v>7386</v>
      </c>
      <c r="C9746" t="s">
        <v>7145</v>
      </c>
      <c r="D9746">
        <v>49.4</v>
      </c>
    </row>
    <row r="9747" spans="1:4" ht="30" x14ac:dyDescent="0.25">
      <c r="A9747">
        <v>101464</v>
      </c>
      <c r="B9747" s="68" t="s">
        <v>7387</v>
      </c>
      <c r="C9747" t="s">
        <v>7145</v>
      </c>
      <c r="D9747">
        <v>37.94</v>
      </c>
    </row>
    <row r="9748" spans="1:4" ht="30" x14ac:dyDescent="0.25">
      <c r="A9748">
        <v>101465</v>
      </c>
      <c r="B9748" s="68" t="s">
        <v>7388</v>
      </c>
      <c r="C9748" t="s">
        <v>7145</v>
      </c>
      <c r="D9748">
        <v>29</v>
      </c>
    </row>
    <row r="9749" spans="1:4" ht="30" x14ac:dyDescent="0.25">
      <c r="A9749">
        <v>101466</v>
      </c>
      <c r="B9749" s="68" t="s">
        <v>7389</v>
      </c>
      <c r="C9749" t="s">
        <v>7145</v>
      </c>
      <c r="D9749">
        <v>23.6</v>
      </c>
    </row>
    <row r="9750" spans="1:4" ht="30" x14ac:dyDescent="0.25">
      <c r="A9750">
        <v>101013</v>
      </c>
      <c r="B9750" s="68" t="s">
        <v>7390</v>
      </c>
      <c r="C9750" t="s">
        <v>7145</v>
      </c>
      <c r="D9750">
        <v>49.26</v>
      </c>
    </row>
    <row r="9751" spans="1:4" ht="30" x14ac:dyDescent="0.25">
      <c r="A9751">
        <v>101477</v>
      </c>
      <c r="B9751" s="68" t="s">
        <v>7391</v>
      </c>
      <c r="C9751" t="s">
        <v>7145</v>
      </c>
      <c r="D9751">
        <v>14.3</v>
      </c>
    </row>
    <row r="9752" spans="1:4" ht="30" x14ac:dyDescent="0.25">
      <c r="A9752">
        <v>101478</v>
      </c>
      <c r="B9752" s="68" t="s">
        <v>7392</v>
      </c>
      <c r="C9752" t="s">
        <v>7145</v>
      </c>
      <c r="D9752">
        <v>12.16</v>
      </c>
    </row>
    <row r="9753" spans="1:4" ht="30" x14ac:dyDescent="0.25">
      <c r="A9753">
        <v>101017</v>
      </c>
      <c r="B9753" s="68" t="s">
        <v>7393</v>
      </c>
      <c r="C9753" t="s">
        <v>7145</v>
      </c>
      <c r="D9753">
        <v>32.54</v>
      </c>
    </row>
    <row r="9754" spans="1:4" ht="30" x14ac:dyDescent="0.25">
      <c r="A9754">
        <v>101018</v>
      </c>
      <c r="B9754" s="68" t="s">
        <v>7394</v>
      </c>
      <c r="C9754" t="s">
        <v>7145</v>
      </c>
      <c r="D9754">
        <v>26.72</v>
      </c>
    </row>
    <row r="9755" spans="1:4" ht="30" x14ac:dyDescent="0.25">
      <c r="A9755">
        <v>101469</v>
      </c>
      <c r="B9755" s="68" t="s">
        <v>7395</v>
      </c>
      <c r="C9755" t="s">
        <v>7145</v>
      </c>
      <c r="D9755">
        <v>40.42</v>
      </c>
    </row>
    <row r="9756" spans="1:4" ht="30" x14ac:dyDescent="0.25">
      <c r="A9756">
        <v>101470</v>
      </c>
      <c r="B9756" s="68" t="s">
        <v>7396</v>
      </c>
      <c r="C9756" t="s">
        <v>7145</v>
      </c>
      <c r="D9756">
        <v>32.090000000000003</v>
      </c>
    </row>
    <row r="9757" spans="1:4" ht="30" x14ac:dyDescent="0.25">
      <c r="A9757">
        <v>101471</v>
      </c>
      <c r="B9757" s="68" t="s">
        <v>7397</v>
      </c>
      <c r="C9757" t="s">
        <v>7145</v>
      </c>
      <c r="D9757">
        <v>27.52</v>
      </c>
    </row>
    <row r="9758" spans="1:4" ht="30" x14ac:dyDescent="0.25">
      <c r="A9758">
        <v>101472</v>
      </c>
      <c r="B9758" s="68" t="s">
        <v>7398</v>
      </c>
      <c r="C9758" t="s">
        <v>7145</v>
      </c>
      <c r="D9758">
        <v>21.43</v>
      </c>
    </row>
    <row r="9759" spans="1:4" ht="30" x14ac:dyDescent="0.25">
      <c r="A9759">
        <v>101473</v>
      </c>
      <c r="B9759" s="68" t="s">
        <v>7399</v>
      </c>
      <c r="C9759" t="s">
        <v>7145</v>
      </c>
      <c r="D9759">
        <v>30.85</v>
      </c>
    </row>
    <row r="9760" spans="1:4" ht="30" x14ac:dyDescent="0.25">
      <c r="A9760">
        <v>101474</v>
      </c>
      <c r="B9760" s="68" t="s">
        <v>7400</v>
      </c>
      <c r="C9760" t="s">
        <v>7145</v>
      </c>
      <c r="D9760">
        <v>22.07</v>
      </c>
    </row>
    <row r="9761" spans="1:4" ht="30" x14ac:dyDescent="0.25">
      <c r="A9761">
        <v>101475</v>
      </c>
      <c r="B9761" s="68" t="s">
        <v>7401</v>
      </c>
      <c r="C9761" t="s">
        <v>7145</v>
      </c>
      <c r="D9761">
        <v>19.579999999999998</v>
      </c>
    </row>
    <row r="9762" spans="1:4" ht="30" x14ac:dyDescent="0.25">
      <c r="A9762">
        <v>101476</v>
      </c>
      <c r="B9762" s="68" t="s">
        <v>7402</v>
      </c>
      <c r="C9762" t="s">
        <v>7145</v>
      </c>
      <c r="D9762">
        <v>17.46</v>
      </c>
    </row>
    <row r="9763" spans="1:4" ht="30" x14ac:dyDescent="0.25">
      <c r="A9763">
        <v>101016</v>
      </c>
      <c r="B9763" s="68" t="s">
        <v>7403</v>
      </c>
      <c r="C9763" t="s">
        <v>7145</v>
      </c>
      <c r="D9763">
        <v>42.92</v>
      </c>
    </row>
    <row r="9764" spans="1:4" ht="30" x14ac:dyDescent="0.25">
      <c r="A9764">
        <v>101487</v>
      </c>
      <c r="B9764" s="68" t="s">
        <v>7404</v>
      </c>
      <c r="C9764" t="s">
        <v>7145</v>
      </c>
      <c r="D9764">
        <v>106.29</v>
      </c>
    </row>
    <row r="9765" spans="1:4" ht="30" x14ac:dyDescent="0.25">
      <c r="A9765">
        <v>101488</v>
      </c>
      <c r="B9765" s="68" t="s">
        <v>7405</v>
      </c>
      <c r="C9765" t="s">
        <v>7145</v>
      </c>
      <c r="D9765">
        <v>91.97</v>
      </c>
    </row>
    <row r="9766" spans="1:4" ht="30" x14ac:dyDescent="0.25">
      <c r="A9766">
        <v>101480</v>
      </c>
      <c r="B9766" s="68" t="s">
        <v>7406</v>
      </c>
      <c r="C9766" t="s">
        <v>7145</v>
      </c>
      <c r="D9766">
        <v>72.3</v>
      </c>
    </row>
    <row r="9767" spans="1:4" ht="30" x14ac:dyDescent="0.25">
      <c r="A9767">
        <v>101481</v>
      </c>
      <c r="B9767" s="68" t="s">
        <v>7407</v>
      </c>
      <c r="C9767" t="s">
        <v>7145</v>
      </c>
      <c r="D9767">
        <v>52.22</v>
      </c>
    </row>
    <row r="9768" spans="1:4" ht="30" x14ac:dyDescent="0.25">
      <c r="A9768">
        <v>101482</v>
      </c>
      <c r="B9768" s="68" t="s">
        <v>7408</v>
      </c>
      <c r="C9768" t="s">
        <v>7145</v>
      </c>
      <c r="D9768">
        <v>39.04</v>
      </c>
    </row>
    <row r="9769" spans="1:4" ht="30" x14ac:dyDescent="0.25">
      <c r="A9769">
        <v>101483</v>
      </c>
      <c r="B9769" s="68" t="s">
        <v>7409</v>
      </c>
      <c r="C9769" t="s">
        <v>7145</v>
      </c>
      <c r="D9769">
        <v>40.51</v>
      </c>
    </row>
    <row r="9770" spans="1:4" ht="30" x14ac:dyDescent="0.25">
      <c r="A9770">
        <v>101484</v>
      </c>
      <c r="B9770" s="68" t="s">
        <v>7410</v>
      </c>
      <c r="C9770" t="s">
        <v>7145</v>
      </c>
      <c r="D9770">
        <v>209.94</v>
      </c>
    </row>
    <row r="9771" spans="1:4" ht="30" x14ac:dyDescent="0.25">
      <c r="A9771">
        <v>101485</v>
      </c>
      <c r="B9771" s="68" t="s">
        <v>7411</v>
      </c>
      <c r="C9771" t="s">
        <v>7145</v>
      </c>
      <c r="D9771">
        <v>161.16</v>
      </c>
    </row>
    <row r="9772" spans="1:4" ht="30" x14ac:dyDescent="0.25">
      <c r="A9772">
        <v>101486</v>
      </c>
      <c r="B9772" s="68" t="s">
        <v>7412</v>
      </c>
      <c r="C9772" t="s">
        <v>7145</v>
      </c>
      <c r="D9772">
        <v>145.16999999999999</v>
      </c>
    </row>
    <row r="9773" spans="1:4" x14ac:dyDescent="0.25">
      <c r="A9773">
        <v>101006</v>
      </c>
      <c r="B9773" s="68" t="s">
        <v>7413</v>
      </c>
      <c r="C9773" t="s">
        <v>107</v>
      </c>
      <c r="D9773">
        <v>22.21</v>
      </c>
    </row>
    <row r="9774" spans="1:4" x14ac:dyDescent="0.25">
      <c r="A9774">
        <v>101005</v>
      </c>
      <c r="B9774" s="68" t="s">
        <v>7414</v>
      </c>
      <c r="C9774" t="s">
        <v>107</v>
      </c>
      <c r="D9774">
        <v>19.84</v>
      </c>
    </row>
    <row r="9775" spans="1:4" x14ac:dyDescent="0.25">
      <c r="A9775">
        <v>102568</v>
      </c>
      <c r="B9775" s="68" t="s">
        <v>7415</v>
      </c>
      <c r="C9775" t="s">
        <v>7145</v>
      </c>
      <c r="D9775">
        <v>312.58</v>
      </c>
    </row>
    <row r="9776" spans="1:4" x14ac:dyDescent="0.25">
      <c r="A9776">
        <v>101479</v>
      </c>
      <c r="B9776" s="68" t="s">
        <v>7416</v>
      </c>
      <c r="C9776" t="s">
        <v>7145</v>
      </c>
      <c r="D9776">
        <v>183.49</v>
      </c>
    </row>
    <row r="9777" spans="1:4" ht="30" x14ac:dyDescent="0.25">
      <c r="A9777">
        <v>101019</v>
      </c>
      <c r="B9777" s="68" t="s">
        <v>7417</v>
      </c>
      <c r="C9777" t="s">
        <v>7145</v>
      </c>
      <c r="D9777">
        <v>629.78</v>
      </c>
    </row>
    <row r="9778" spans="1:4" x14ac:dyDescent="0.25">
      <c r="A9778">
        <v>100938</v>
      </c>
      <c r="B9778" s="68" t="s">
        <v>7418</v>
      </c>
      <c r="C9778" t="s">
        <v>7255</v>
      </c>
      <c r="D9778">
        <v>8.1199999999999992</v>
      </c>
    </row>
    <row r="9779" spans="1:4" x14ac:dyDescent="0.25">
      <c r="A9779">
        <v>100942</v>
      </c>
      <c r="B9779" s="68" t="s">
        <v>7419</v>
      </c>
      <c r="C9779" t="s">
        <v>7246</v>
      </c>
      <c r="D9779">
        <v>5.42</v>
      </c>
    </row>
    <row r="9780" spans="1:4" x14ac:dyDescent="0.25">
      <c r="A9780">
        <v>93588</v>
      </c>
      <c r="B9780" s="68" t="s">
        <v>7420</v>
      </c>
      <c r="C9780" t="s">
        <v>7255</v>
      </c>
      <c r="D9780">
        <v>3.4</v>
      </c>
    </row>
    <row r="9781" spans="1:4" x14ac:dyDescent="0.25">
      <c r="A9781">
        <v>93594</v>
      </c>
      <c r="B9781" s="68" t="s">
        <v>7421</v>
      </c>
      <c r="C9781" t="s">
        <v>7246</v>
      </c>
      <c r="D9781">
        <v>2.27</v>
      </c>
    </row>
    <row r="9782" spans="1:4" ht="30" x14ac:dyDescent="0.25">
      <c r="A9782">
        <v>93589</v>
      </c>
      <c r="B9782" s="68" t="s">
        <v>7422</v>
      </c>
      <c r="C9782" t="s">
        <v>7255</v>
      </c>
      <c r="D9782">
        <v>2.93</v>
      </c>
    </row>
    <row r="9783" spans="1:4" x14ac:dyDescent="0.25">
      <c r="A9783">
        <v>93595</v>
      </c>
      <c r="B9783" s="68" t="s">
        <v>7423</v>
      </c>
      <c r="C9783" t="s">
        <v>7246</v>
      </c>
      <c r="D9783">
        <v>1.98</v>
      </c>
    </row>
    <row r="9784" spans="1:4" ht="30" x14ac:dyDescent="0.25">
      <c r="A9784">
        <v>93590</v>
      </c>
      <c r="B9784" s="68" t="s">
        <v>7424</v>
      </c>
      <c r="C9784" t="s">
        <v>7255</v>
      </c>
      <c r="D9784">
        <v>1.06</v>
      </c>
    </row>
    <row r="9785" spans="1:4" ht="30" x14ac:dyDescent="0.25">
      <c r="A9785">
        <v>93596</v>
      </c>
      <c r="B9785" s="68" t="s">
        <v>7425</v>
      </c>
      <c r="C9785" t="s">
        <v>7246</v>
      </c>
      <c r="D9785">
        <v>0.71</v>
      </c>
    </row>
    <row r="9786" spans="1:4" ht="30" x14ac:dyDescent="0.25">
      <c r="A9786">
        <v>95875</v>
      </c>
      <c r="B9786" s="68" t="s">
        <v>7426</v>
      </c>
      <c r="C9786" t="s">
        <v>7255</v>
      </c>
      <c r="D9786">
        <v>2.69</v>
      </c>
    </row>
    <row r="9787" spans="1:4" ht="30" x14ac:dyDescent="0.25">
      <c r="A9787">
        <v>95878</v>
      </c>
      <c r="B9787" s="68" t="s">
        <v>7427</v>
      </c>
      <c r="C9787" t="s">
        <v>7246</v>
      </c>
      <c r="D9787">
        <v>1.81</v>
      </c>
    </row>
    <row r="9788" spans="1:4" x14ac:dyDescent="0.25">
      <c r="A9788">
        <v>100943</v>
      </c>
      <c r="B9788" s="68" t="s">
        <v>7428</v>
      </c>
      <c r="C9788" t="s">
        <v>7246</v>
      </c>
      <c r="D9788">
        <v>4.72</v>
      </c>
    </row>
    <row r="9789" spans="1:4" x14ac:dyDescent="0.25">
      <c r="A9789">
        <v>100939</v>
      </c>
      <c r="B9789" s="68" t="s">
        <v>7429</v>
      </c>
      <c r="C9789" t="s">
        <v>7255</v>
      </c>
      <c r="D9789">
        <v>7.1</v>
      </c>
    </row>
    <row r="9790" spans="1:4" x14ac:dyDescent="0.25">
      <c r="A9790">
        <v>93591</v>
      </c>
      <c r="B9790" s="68" t="s">
        <v>7430</v>
      </c>
      <c r="C9790" t="s">
        <v>7255</v>
      </c>
      <c r="D9790">
        <v>2.96</v>
      </c>
    </row>
    <row r="9791" spans="1:4" x14ac:dyDescent="0.25">
      <c r="A9791">
        <v>93597</v>
      </c>
      <c r="B9791" s="68" t="s">
        <v>7431</v>
      </c>
      <c r="C9791" t="s">
        <v>7246</v>
      </c>
      <c r="D9791">
        <v>1.97</v>
      </c>
    </row>
    <row r="9792" spans="1:4" ht="30" x14ac:dyDescent="0.25">
      <c r="A9792">
        <v>93592</v>
      </c>
      <c r="B9792" s="68" t="s">
        <v>7432</v>
      </c>
      <c r="C9792" t="s">
        <v>7255</v>
      </c>
      <c r="D9792">
        <v>2.58</v>
      </c>
    </row>
    <row r="9793" spans="1:4" x14ac:dyDescent="0.25">
      <c r="A9793">
        <v>93598</v>
      </c>
      <c r="B9793" s="68" t="s">
        <v>7433</v>
      </c>
      <c r="C9793" t="s">
        <v>7246</v>
      </c>
      <c r="D9793">
        <v>1.7</v>
      </c>
    </row>
    <row r="9794" spans="1:4" ht="30" x14ac:dyDescent="0.25">
      <c r="A9794">
        <v>93593</v>
      </c>
      <c r="B9794" s="68" t="s">
        <v>7434</v>
      </c>
      <c r="C9794" t="s">
        <v>7255</v>
      </c>
      <c r="D9794">
        <v>0.94</v>
      </c>
    </row>
    <row r="9795" spans="1:4" ht="30" x14ac:dyDescent="0.25">
      <c r="A9795">
        <v>93599</v>
      </c>
      <c r="B9795" s="68" t="s">
        <v>7435</v>
      </c>
      <c r="C9795" t="s">
        <v>7246</v>
      </c>
      <c r="D9795">
        <v>0.62</v>
      </c>
    </row>
    <row r="9796" spans="1:4" ht="30" x14ac:dyDescent="0.25">
      <c r="A9796">
        <v>95876</v>
      </c>
      <c r="B9796" s="68" t="s">
        <v>7436</v>
      </c>
      <c r="C9796" t="s">
        <v>7255</v>
      </c>
      <c r="D9796">
        <v>2.33</v>
      </c>
    </row>
    <row r="9797" spans="1:4" ht="30" x14ac:dyDescent="0.25">
      <c r="A9797">
        <v>95879</v>
      </c>
      <c r="B9797" s="68" t="s">
        <v>7437</v>
      </c>
      <c r="C9797" t="s">
        <v>7246</v>
      </c>
      <c r="D9797">
        <v>1.58</v>
      </c>
    </row>
    <row r="9798" spans="1:4" x14ac:dyDescent="0.25">
      <c r="A9798">
        <v>100940</v>
      </c>
      <c r="B9798" s="68" t="s">
        <v>7438</v>
      </c>
      <c r="C9798" t="s">
        <v>7255</v>
      </c>
      <c r="D9798">
        <v>6.06</v>
      </c>
    </row>
    <row r="9799" spans="1:4" x14ac:dyDescent="0.25">
      <c r="A9799">
        <v>100944</v>
      </c>
      <c r="B9799" s="68" t="s">
        <v>7439</v>
      </c>
      <c r="C9799" t="s">
        <v>7246</v>
      </c>
      <c r="D9799">
        <v>4.05</v>
      </c>
    </row>
    <row r="9800" spans="1:4" x14ac:dyDescent="0.25">
      <c r="A9800">
        <v>95425</v>
      </c>
      <c r="B9800" s="68" t="s">
        <v>7440</v>
      </c>
      <c r="C9800" t="s">
        <v>7255</v>
      </c>
      <c r="D9800">
        <v>2.5299999999999998</v>
      </c>
    </row>
    <row r="9801" spans="1:4" x14ac:dyDescent="0.25">
      <c r="A9801">
        <v>95428</v>
      </c>
      <c r="B9801" s="68" t="s">
        <v>7441</v>
      </c>
      <c r="C9801" t="s">
        <v>7246</v>
      </c>
      <c r="D9801">
        <v>1.7</v>
      </c>
    </row>
    <row r="9802" spans="1:4" ht="30" x14ac:dyDescent="0.25">
      <c r="A9802">
        <v>95426</v>
      </c>
      <c r="B9802" s="68" t="s">
        <v>7442</v>
      </c>
      <c r="C9802" t="s">
        <v>7255</v>
      </c>
      <c r="D9802">
        <v>2.1800000000000002</v>
      </c>
    </row>
    <row r="9803" spans="1:4" x14ac:dyDescent="0.25">
      <c r="A9803">
        <v>95429</v>
      </c>
      <c r="B9803" s="68" t="s">
        <v>7443</v>
      </c>
      <c r="C9803" t="s">
        <v>7246</v>
      </c>
      <c r="D9803">
        <v>1.47</v>
      </c>
    </row>
    <row r="9804" spans="1:4" ht="30" x14ac:dyDescent="0.25">
      <c r="A9804">
        <v>95427</v>
      </c>
      <c r="B9804" s="68" t="s">
        <v>7444</v>
      </c>
      <c r="C9804" t="s">
        <v>7255</v>
      </c>
      <c r="D9804">
        <v>0.82</v>
      </c>
    </row>
    <row r="9805" spans="1:4" ht="30" x14ac:dyDescent="0.25">
      <c r="A9805">
        <v>95430</v>
      </c>
      <c r="B9805" s="68" t="s">
        <v>7445</v>
      </c>
      <c r="C9805" t="s">
        <v>7246</v>
      </c>
      <c r="D9805">
        <v>0.52</v>
      </c>
    </row>
    <row r="9806" spans="1:4" ht="30" x14ac:dyDescent="0.25">
      <c r="A9806">
        <v>95877</v>
      </c>
      <c r="B9806" s="68" t="s">
        <v>7446</v>
      </c>
      <c r="C9806" t="s">
        <v>7255</v>
      </c>
      <c r="D9806">
        <v>2</v>
      </c>
    </row>
    <row r="9807" spans="1:4" ht="30" x14ac:dyDescent="0.25">
      <c r="A9807">
        <v>95880</v>
      </c>
      <c r="B9807" s="68" t="s">
        <v>7447</v>
      </c>
      <c r="C9807" t="s">
        <v>7246</v>
      </c>
      <c r="D9807">
        <v>1.34</v>
      </c>
    </row>
    <row r="9808" spans="1:4" x14ac:dyDescent="0.25">
      <c r="A9808">
        <v>100937</v>
      </c>
      <c r="B9808" s="68" t="s">
        <v>7448</v>
      </c>
      <c r="C9808" t="s">
        <v>7255</v>
      </c>
      <c r="D9808">
        <v>9.75</v>
      </c>
    </row>
    <row r="9809" spans="1:4" x14ac:dyDescent="0.25">
      <c r="A9809">
        <v>100941</v>
      </c>
      <c r="B9809" s="68" t="s">
        <v>7449</v>
      </c>
      <c r="C9809" t="s">
        <v>7246</v>
      </c>
      <c r="D9809">
        <v>6.5</v>
      </c>
    </row>
    <row r="9810" spans="1:4" x14ac:dyDescent="0.25">
      <c r="A9810">
        <v>97912</v>
      </c>
      <c r="B9810" s="68" t="s">
        <v>7450</v>
      </c>
      <c r="C9810" t="s">
        <v>7255</v>
      </c>
      <c r="D9810">
        <v>4.08</v>
      </c>
    </row>
    <row r="9811" spans="1:4" x14ac:dyDescent="0.25">
      <c r="A9811">
        <v>97916</v>
      </c>
      <c r="B9811" s="68" t="s">
        <v>7451</v>
      </c>
      <c r="C9811" t="s">
        <v>7246</v>
      </c>
      <c r="D9811">
        <v>2.73</v>
      </c>
    </row>
    <row r="9812" spans="1:4" ht="30" x14ac:dyDescent="0.25">
      <c r="A9812">
        <v>97913</v>
      </c>
      <c r="B9812" s="68" t="s">
        <v>7452</v>
      </c>
      <c r="C9812" t="s">
        <v>7255</v>
      </c>
      <c r="D9812">
        <v>3.54</v>
      </c>
    </row>
    <row r="9813" spans="1:4" x14ac:dyDescent="0.25">
      <c r="A9813">
        <v>97917</v>
      </c>
      <c r="B9813" s="68" t="s">
        <v>7453</v>
      </c>
      <c r="C9813" t="s">
        <v>7246</v>
      </c>
      <c r="D9813">
        <v>2.35</v>
      </c>
    </row>
    <row r="9814" spans="1:4" ht="30" x14ac:dyDescent="0.25">
      <c r="A9814">
        <v>97915</v>
      </c>
      <c r="B9814" s="68" t="s">
        <v>7454</v>
      </c>
      <c r="C9814" t="s">
        <v>7255</v>
      </c>
      <c r="D9814">
        <v>1.3</v>
      </c>
    </row>
    <row r="9815" spans="1:4" ht="30" x14ac:dyDescent="0.25">
      <c r="A9815">
        <v>97919</v>
      </c>
      <c r="B9815" s="68" t="s">
        <v>7455</v>
      </c>
      <c r="C9815" t="s">
        <v>7246</v>
      </c>
      <c r="D9815">
        <v>0.86</v>
      </c>
    </row>
    <row r="9816" spans="1:4" ht="30" x14ac:dyDescent="0.25">
      <c r="A9816">
        <v>97914</v>
      </c>
      <c r="B9816" s="68" t="s">
        <v>7456</v>
      </c>
      <c r="C9816" t="s">
        <v>7255</v>
      </c>
      <c r="D9816">
        <v>3.25</v>
      </c>
    </row>
    <row r="9817" spans="1:4" x14ac:dyDescent="0.25">
      <c r="A9817">
        <v>97918</v>
      </c>
      <c r="B9817" s="68" t="s">
        <v>7457</v>
      </c>
      <c r="C9817" t="s">
        <v>7246</v>
      </c>
      <c r="D9817">
        <v>2.17</v>
      </c>
    </row>
    <row r="9818" spans="1:4" x14ac:dyDescent="0.25">
      <c r="A9818">
        <v>100949</v>
      </c>
      <c r="B9818" s="68" t="s">
        <v>7458</v>
      </c>
      <c r="C9818" t="s">
        <v>7246</v>
      </c>
      <c r="D9818">
        <v>7.23</v>
      </c>
    </row>
    <row r="9819" spans="1:4" x14ac:dyDescent="0.25">
      <c r="A9819">
        <v>100945</v>
      </c>
      <c r="B9819" s="68" t="s">
        <v>7459</v>
      </c>
      <c r="C9819" t="s">
        <v>7246</v>
      </c>
      <c r="D9819">
        <v>3.04</v>
      </c>
    </row>
    <row r="9820" spans="1:4" x14ac:dyDescent="0.25">
      <c r="A9820">
        <v>100946</v>
      </c>
      <c r="B9820" s="68" t="s">
        <v>7460</v>
      </c>
      <c r="C9820" t="s">
        <v>7246</v>
      </c>
      <c r="D9820">
        <v>2.62</v>
      </c>
    </row>
    <row r="9821" spans="1:4" ht="30" x14ac:dyDescent="0.25">
      <c r="A9821">
        <v>100948</v>
      </c>
      <c r="B9821" s="68" t="s">
        <v>7461</v>
      </c>
      <c r="C9821" t="s">
        <v>7246</v>
      </c>
      <c r="D9821">
        <v>0.95</v>
      </c>
    </row>
    <row r="9822" spans="1:4" x14ac:dyDescent="0.25">
      <c r="A9822">
        <v>100947</v>
      </c>
      <c r="B9822" s="68" t="s">
        <v>7462</v>
      </c>
      <c r="C9822" t="s">
        <v>7246</v>
      </c>
      <c r="D9822">
        <v>2.41</v>
      </c>
    </row>
    <row r="9823" spans="1:4" ht="30" x14ac:dyDescent="0.25">
      <c r="A9823">
        <v>100954</v>
      </c>
      <c r="B9823" s="68" t="s">
        <v>12921</v>
      </c>
      <c r="C9823" t="s">
        <v>7246</v>
      </c>
      <c r="D9823">
        <v>9.16</v>
      </c>
    </row>
    <row r="9824" spans="1:4" ht="30" x14ac:dyDescent="0.25">
      <c r="A9824">
        <v>100950</v>
      </c>
      <c r="B9824" s="68" t="s">
        <v>12922</v>
      </c>
      <c r="C9824" t="s">
        <v>7246</v>
      </c>
      <c r="D9824">
        <v>3.84</v>
      </c>
    </row>
    <row r="9825" spans="1:4" ht="30" x14ac:dyDescent="0.25">
      <c r="A9825">
        <v>100951</v>
      </c>
      <c r="B9825" s="68" t="s">
        <v>12923</v>
      </c>
      <c r="C9825" t="s">
        <v>7246</v>
      </c>
      <c r="D9825">
        <v>3.32</v>
      </c>
    </row>
    <row r="9826" spans="1:4" ht="30" x14ac:dyDescent="0.25">
      <c r="A9826">
        <v>100953</v>
      </c>
      <c r="B9826" s="68" t="s">
        <v>12924</v>
      </c>
      <c r="C9826" t="s">
        <v>7246</v>
      </c>
      <c r="D9826">
        <v>1.21</v>
      </c>
    </row>
    <row r="9827" spans="1:4" ht="30" x14ac:dyDescent="0.25">
      <c r="A9827">
        <v>100952</v>
      </c>
      <c r="B9827" s="68" t="s">
        <v>12925</v>
      </c>
      <c r="C9827" t="s">
        <v>7246</v>
      </c>
      <c r="D9827">
        <v>3.05</v>
      </c>
    </row>
    <row r="9828" spans="1:4" x14ac:dyDescent="0.25">
      <c r="A9828">
        <v>100964</v>
      </c>
      <c r="B9828" s="68" t="s">
        <v>7463</v>
      </c>
      <c r="C9828" t="s">
        <v>7255</v>
      </c>
      <c r="D9828">
        <v>9.36</v>
      </c>
    </row>
    <row r="9829" spans="1:4" x14ac:dyDescent="0.25">
      <c r="A9829">
        <v>100960</v>
      </c>
      <c r="B9829" s="68" t="s">
        <v>7464</v>
      </c>
      <c r="C9829" t="s">
        <v>7255</v>
      </c>
      <c r="D9829">
        <v>3.9</v>
      </c>
    </row>
    <row r="9830" spans="1:4" x14ac:dyDescent="0.25">
      <c r="A9830">
        <v>100961</v>
      </c>
      <c r="B9830" s="68" t="s">
        <v>7465</v>
      </c>
      <c r="C9830" t="s">
        <v>7255</v>
      </c>
      <c r="D9830">
        <v>3.38</v>
      </c>
    </row>
    <row r="9831" spans="1:4" ht="30" x14ac:dyDescent="0.25">
      <c r="A9831">
        <v>100963</v>
      </c>
      <c r="B9831" s="68" t="s">
        <v>7466</v>
      </c>
      <c r="C9831" t="s">
        <v>7255</v>
      </c>
      <c r="D9831">
        <v>1.22</v>
      </c>
    </row>
    <row r="9832" spans="1:4" x14ac:dyDescent="0.25">
      <c r="A9832">
        <v>100962</v>
      </c>
      <c r="B9832" s="68" t="s">
        <v>7467</v>
      </c>
      <c r="C9832" t="s">
        <v>7255</v>
      </c>
      <c r="D9832">
        <v>3.08</v>
      </c>
    </row>
    <row r="9833" spans="1:4" x14ac:dyDescent="0.25">
      <c r="A9833">
        <v>100959</v>
      </c>
      <c r="B9833" s="68" t="s">
        <v>7468</v>
      </c>
      <c r="C9833" t="s">
        <v>7255</v>
      </c>
      <c r="D9833">
        <v>12.44</v>
      </c>
    </row>
    <row r="9834" spans="1:4" x14ac:dyDescent="0.25">
      <c r="A9834">
        <v>100955</v>
      </c>
      <c r="B9834" s="68" t="s">
        <v>7469</v>
      </c>
      <c r="C9834" t="s">
        <v>7255</v>
      </c>
      <c r="D9834">
        <v>5.21</v>
      </c>
    </row>
    <row r="9835" spans="1:4" x14ac:dyDescent="0.25">
      <c r="A9835">
        <v>100956</v>
      </c>
      <c r="B9835" s="68" t="s">
        <v>7470</v>
      </c>
      <c r="C9835" t="s">
        <v>7255</v>
      </c>
      <c r="D9835">
        <v>4.53</v>
      </c>
    </row>
    <row r="9836" spans="1:4" ht="30" x14ac:dyDescent="0.25">
      <c r="A9836">
        <v>100958</v>
      </c>
      <c r="B9836" s="68" t="s">
        <v>7471</v>
      </c>
      <c r="C9836" t="s">
        <v>7255</v>
      </c>
      <c r="D9836">
        <v>1.66</v>
      </c>
    </row>
    <row r="9837" spans="1:4" x14ac:dyDescent="0.25">
      <c r="A9837">
        <v>100957</v>
      </c>
      <c r="B9837" s="68" t="s">
        <v>7472</v>
      </c>
      <c r="C9837" t="s">
        <v>7255</v>
      </c>
      <c r="D9837">
        <v>4.1500000000000004</v>
      </c>
    </row>
    <row r="9838" spans="1:4" ht="30" x14ac:dyDescent="0.25">
      <c r="A9838">
        <v>100969</v>
      </c>
      <c r="B9838" s="68" t="s">
        <v>7473</v>
      </c>
      <c r="C9838" t="s">
        <v>7246</v>
      </c>
      <c r="D9838">
        <v>2.44</v>
      </c>
    </row>
    <row r="9839" spans="1:4" ht="30" x14ac:dyDescent="0.25">
      <c r="A9839">
        <v>100970</v>
      </c>
      <c r="B9839" s="68" t="s">
        <v>12926</v>
      </c>
      <c r="C9839" t="s">
        <v>7246</v>
      </c>
      <c r="D9839">
        <v>2.06</v>
      </c>
    </row>
    <row r="9840" spans="1:4" ht="30" x14ac:dyDescent="0.25">
      <c r="A9840">
        <v>102333</v>
      </c>
      <c r="B9840" s="68" t="s">
        <v>7474</v>
      </c>
      <c r="C9840" t="s">
        <v>7246</v>
      </c>
      <c r="D9840">
        <v>0.77</v>
      </c>
    </row>
    <row r="9841" spans="1:4" ht="30" x14ac:dyDescent="0.25">
      <c r="A9841">
        <v>102332</v>
      </c>
      <c r="B9841" s="68" t="s">
        <v>7475</v>
      </c>
      <c r="C9841" t="s">
        <v>7246</v>
      </c>
      <c r="D9841">
        <v>1.94</v>
      </c>
    </row>
    <row r="9842" spans="1:4" ht="30" x14ac:dyDescent="0.25">
      <c r="A9842">
        <v>100965</v>
      </c>
      <c r="B9842" s="68" t="s">
        <v>12927</v>
      </c>
      <c r="C9842" t="s">
        <v>7246</v>
      </c>
      <c r="D9842">
        <v>1.87</v>
      </c>
    </row>
    <row r="9843" spans="1:4" ht="30" x14ac:dyDescent="0.25">
      <c r="A9843">
        <v>100966</v>
      </c>
      <c r="B9843" s="68" t="s">
        <v>12928</v>
      </c>
      <c r="C9843" t="s">
        <v>7246</v>
      </c>
      <c r="D9843">
        <v>1.61</v>
      </c>
    </row>
    <row r="9844" spans="1:4" ht="30" x14ac:dyDescent="0.25">
      <c r="A9844">
        <v>102331</v>
      </c>
      <c r="B9844" s="68" t="s">
        <v>7476</v>
      </c>
      <c r="C9844" t="s">
        <v>7246</v>
      </c>
      <c r="D9844">
        <v>0.59</v>
      </c>
    </row>
    <row r="9845" spans="1:4" ht="30" x14ac:dyDescent="0.25">
      <c r="A9845">
        <v>102330</v>
      </c>
      <c r="B9845" s="68" t="s">
        <v>7477</v>
      </c>
      <c r="C9845" t="s">
        <v>7246</v>
      </c>
      <c r="D9845">
        <v>1.5</v>
      </c>
    </row>
    <row r="9846" spans="1:4" x14ac:dyDescent="0.25">
      <c r="A9846">
        <v>97804</v>
      </c>
      <c r="B9846" s="68" t="s">
        <v>15014</v>
      </c>
      <c r="C9846" t="s">
        <v>28</v>
      </c>
      <c r="D9846">
        <v>0</v>
      </c>
    </row>
    <row r="9847" spans="1:4" x14ac:dyDescent="0.25">
      <c r="A9847">
        <v>106306</v>
      </c>
      <c r="B9847" s="68" t="s">
        <v>15015</v>
      </c>
      <c r="C9847" t="s">
        <v>28</v>
      </c>
      <c r="D9847">
        <v>0</v>
      </c>
    </row>
    <row r="9848" spans="1:4" ht="30" x14ac:dyDescent="0.25">
      <c r="A9848">
        <v>104389</v>
      </c>
      <c r="B9848" s="68" t="s">
        <v>15016</v>
      </c>
      <c r="C9848" t="s">
        <v>28</v>
      </c>
      <c r="D9848">
        <v>0</v>
      </c>
    </row>
    <row r="9849" spans="1:4" x14ac:dyDescent="0.25">
      <c r="A9849">
        <v>106307</v>
      </c>
      <c r="B9849" s="68" t="s">
        <v>15017</v>
      </c>
      <c r="C9849" t="s">
        <v>28</v>
      </c>
      <c r="D9849">
        <v>0</v>
      </c>
    </row>
    <row r="9850" spans="1:4" ht="30" x14ac:dyDescent="0.25">
      <c r="A9850">
        <v>104378</v>
      </c>
      <c r="B9850" s="68" t="s">
        <v>15018</v>
      </c>
      <c r="C9850" t="s">
        <v>28</v>
      </c>
      <c r="D9850">
        <v>0</v>
      </c>
    </row>
    <row r="9851" spans="1:4" ht="30" x14ac:dyDescent="0.25">
      <c r="A9851">
        <v>106308</v>
      </c>
      <c r="B9851" s="68" t="s">
        <v>15019</v>
      </c>
      <c r="C9851" t="s">
        <v>28</v>
      </c>
      <c r="D9851">
        <v>0</v>
      </c>
    </row>
    <row r="9852" spans="1:4" ht="30" x14ac:dyDescent="0.25">
      <c r="A9852">
        <v>104379</v>
      </c>
      <c r="B9852" s="68" t="s">
        <v>15020</v>
      </c>
      <c r="C9852" t="s">
        <v>28</v>
      </c>
      <c r="D9852">
        <v>0</v>
      </c>
    </row>
    <row r="9853" spans="1:4" ht="30" x14ac:dyDescent="0.25">
      <c r="A9853">
        <v>106309</v>
      </c>
      <c r="B9853" s="68" t="s">
        <v>15021</v>
      </c>
      <c r="C9853" t="s">
        <v>28</v>
      </c>
      <c r="D9853">
        <v>0</v>
      </c>
    </row>
    <row r="9854" spans="1:4" x14ac:dyDescent="0.25">
      <c r="A9854">
        <v>97801</v>
      </c>
      <c r="B9854" s="68" t="s">
        <v>15022</v>
      </c>
      <c r="C9854" t="s">
        <v>28</v>
      </c>
      <c r="D9854">
        <v>0</v>
      </c>
    </row>
    <row r="9855" spans="1:4" x14ac:dyDescent="0.25">
      <c r="A9855">
        <v>106303</v>
      </c>
      <c r="B9855" s="68" t="s">
        <v>15023</v>
      </c>
      <c r="C9855" t="s">
        <v>28</v>
      </c>
      <c r="D9855">
        <v>0</v>
      </c>
    </row>
    <row r="9856" spans="1:4" ht="30" x14ac:dyDescent="0.25">
      <c r="A9856">
        <v>104376</v>
      </c>
      <c r="B9856" s="68" t="s">
        <v>15024</v>
      </c>
      <c r="C9856" t="s">
        <v>28</v>
      </c>
      <c r="D9856">
        <v>0</v>
      </c>
    </row>
    <row r="9857" spans="1:4" ht="30" x14ac:dyDescent="0.25">
      <c r="A9857">
        <v>106304</v>
      </c>
      <c r="B9857" s="68" t="s">
        <v>15025</v>
      </c>
      <c r="C9857" t="s">
        <v>28</v>
      </c>
      <c r="D9857">
        <v>0</v>
      </c>
    </row>
    <row r="9858" spans="1:4" ht="30" x14ac:dyDescent="0.25">
      <c r="A9858">
        <v>104377</v>
      </c>
      <c r="B9858" s="68" t="s">
        <v>15026</v>
      </c>
      <c r="C9858" t="s">
        <v>28</v>
      </c>
      <c r="D9858">
        <v>0</v>
      </c>
    </row>
    <row r="9859" spans="1:4" ht="30" x14ac:dyDescent="0.25">
      <c r="A9859">
        <v>106305</v>
      </c>
      <c r="B9859" s="68" t="s">
        <v>15027</v>
      </c>
      <c r="C9859" t="s">
        <v>28</v>
      </c>
      <c r="D9859">
        <v>0</v>
      </c>
    </row>
    <row r="9860" spans="1:4" x14ac:dyDescent="0.25">
      <c r="A9860">
        <v>97808</v>
      </c>
      <c r="B9860" s="68" t="s">
        <v>15028</v>
      </c>
      <c r="C9860" t="s">
        <v>28</v>
      </c>
      <c r="D9860">
        <v>0</v>
      </c>
    </row>
    <row r="9861" spans="1:4" x14ac:dyDescent="0.25">
      <c r="A9861">
        <v>106310</v>
      </c>
      <c r="B9861" s="68" t="s">
        <v>15029</v>
      </c>
      <c r="C9861" t="s">
        <v>28</v>
      </c>
      <c r="D9861">
        <v>0</v>
      </c>
    </row>
    <row r="9862" spans="1:4" ht="30" x14ac:dyDescent="0.25">
      <c r="A9862">
        <v>104380</v>
      </c>
      <c r="B9862" s="68" t="s">
        <v>15030</v>
      </c>
      <c r="C9862" t="s">
        <v>28</v>
      </c>
      <c r="D9862">
        <v>0</v>
      </c>
    </row>
    <row r="9863" spans="1:4" ht="30" x14ac:dyDescent="0.25">
      <c r="A9863">
        <v>106311</v>
      </c>
      <c r="B9863" s="68" t="s">
        <v>15031</v>
      </c>
      <c r="C9863" t="s">
        <v>28</v>
      </c>
      <c r="D9863">
        <v>0</v>
      </c>
    </row>
    <row r="9864" spans="1:4" ht="30" x14ac:dyDescent="0.25">
      <c r="A9864">
        <v>104381</v>
      </c>
      <c r="B9864" s="68" t="s">
        <v>15032</v>
      </c>
      <c r="C9864" t="s">
        <v>28</v>
      </c>
      <c r="D9864">
        <v>0</v>
      </c>
    </row>
    <row r="9865" spans="1:4" ht="30" x14ac:dyDescent="0.25">
      <c r="A9865">
        <v>106312</v>
      </c>
      <c r="B9865" s="68" t="s">
        <v>15033</v>
      </c>
      <c r="C9865" t="s">
        <v>28</v>
      </c>
      <c r="D9865">
        <v>0</v>
      </c>
    </row>
    <row r="9866" spans="1:4" ht="30" x14ac:dyDescent="0.25">
      <c r="A9866">
        <v>104382</v>
      </c>
      <c r="B9866" s="68" t="s">
        <v>15034</v>
      </c>
      <c r="C9866" t="s">
        <v>28</v>
      </c>
      <c r="D9866">
        <v>0</v>
      </c>
    </row>
    <row r="9867" spans="1:4" ht="30" x14ac:dyDescent="0.25">
      <c r="A9867">
        <v>106313</v>
      </c>
      <c r="B9867" s="68" t="s">
        <v>15035</v>
      </c>
      <c r="C9867" t="s">
        <v>28</v>
      </c>
      <c r="D9867">
        <v>0</v>
      </c>
    </row>
    <row r="9868" spans="1:4" ht="30" x14ac:dyDescent="0.25">
      <c r="A9868">
        <v>103138</v>
      </c>
      <c r="B9868" s="68" t="s">
        <v>12929</v>
      </c>
      <c r="C9868" t="s">
        <v>30</v>
      </c>
      <c r="D9868">
        <v>41.43</v>
      </c>
    </row>
    <row r="9869" spans="1:4" ht="30" x14ac:dyDescent="0.25">
      <c r="A9869">
        <v>103151</v>
      </c>
      <c r="B9869" s="68" t="s">
        <v>12930</v>
      </c>
      <c r="C9869" t="s">
        <v>30</v>
      </c>
      <c r="D9869">
        <v>392.3</v>
      </c>
    </row>
    <row r="9870" spans="1:4" ht="30" x14ac:dyDescent="0.25">
      <c r="A9870">
        <v>103152</v>
      </c>
      <c r="B9870" s="68" t="s">
        <v>12931</v>
      </c>
      <c r="C9870" t="s">
        <v>30</v>
      </c>
      <c r="D9870">
        <v>467.61</v>
      </c>
    </row>
    <row r="9871" spans="1:4" ht="30" x14ac:dyDescent="0.25">
      <c r="A9871">
        <v>103139</v>
      </c>
      <c r="B9871" s="68" t="s">
        <v>12932</v>
      </c>
      <c r="C9871" t="s">
        <v>30</v>
      </c>
      <c r="D9871">
        <v>54.23</v>
      </c>
    </row>
    <row r="9872" spans="1:4" ht="30" x14ac:dyDescent="0.25">
      <c r="A9872">
        <v>103140</v>
      </c>
      <c r="B9872" s="68" t="s">
        <v>12933</v>
      </c>
      <c r="C9872" t="s">
        <v>30</v>
      </c>
      <c r="D9872">
        <v>67.03</v>
      </c>
    </row>
    <row r="9873" spans="1:4" ht="30" x14ac:dyDescent="0.25">
      <c r="A9873">
        <v>103141</v>
      </c>
      <c r="B9873" s="68" t="s">
        <v>12934</v>
      </c>
      <c r="C9873" t="s">
        <v>30</v>
      </c>
      <c r="D9873">
        <v>103.93</v>
      </c>
    </row>
    <row r="9874" spans="1:4" ht="30" x14ac:dyDescent="0.25">
      <c r="A9874">
        <v>103142</v>
      </c>
      <c r="B9874" s="68" t="s">
        <v>12935</v>
      </c>
      <c r="C9874" t="s">
        <v>30</v>
      </c>
      <c r="D9874">
        <v>116.72</v>
      </c>
    </row>
    <row r="9875" spans="1:4" ht="30" x14ac:dyDescent="0.25">
      <c r="A9875">
        <v>103143</v>
      </c>
      <c r="B9875" s="68" t="s">
        <v>12936</v>
      </c>
      <c r="C9875" t="s">
        <v>30</v>
      </c>
      <c r="D9875">
        <v>153.6</v>
      </c>
    </row>
    <row r="9876" spans="1:4" ht="30" x14ac:dyDescent="0.25">
      <c r="A9876">
        <v>103144</v>
      </c>
      <c r="B9876" s="68" t="s">
        <v>12937</v>
      </c>
      <c r="C9876" t="s">
        <v>30</v>
      </c>
      <c r="D9876">
        <v>166.41</v>
      </c>
    </row>
    <row r="9877" spans="1:4" ht="30" x14ac:dyDescent="0.25">
      <c r="A9877">
        <v>103145</v>
      </c>
      <c r="B9877" s="68" t="s">
        <v>12938</v>
      </c>
      <c r="C9877" t="s">
        <v>30</v>
      </c>
      <c r="D9877">
        <v>203.29</v>
      </c>
    </row>
    <row r="9878" spans="1:4" ht="30" x14ac:dyDescent="0.25">
      <c r="A9878">
        <v>103146</v>
      </c>
      <c r="B9878" s="68" t="s">
        <v>12939</v>
      </c>
      <c r="C9878" t="s">
        <v>30</v>
      </c>
      <c r="D9878">
        <v>216.09</v>
      </c>
    </row>
    <row r="9879" spans="1:4" ht="30" x14ac:dyDescent="0.25">
      <c r="A9879">
        <v>103147</v>
      </c>
      <c r="B9879" s="68" t="s">
        <v>12940</v>
      </c>
      <c r="C9879" t="s">
        <v>30</v>
      </c>
      <c r="D9879">
        <v>241.71</v>
      </c>
    </row>
    <row r="9880" spans="1:4" ht="30" x14ac:dyDescent="0.25">
      <c r="A9880">
        <v>103148</v>
      </c>
      <c r="B9880" s="68" t="s">
        <v>12941</v>
      </c>
      <c r="C9880" t="s">
        <v>30</v>
      </c>
      <c r="D9880">
        <v>291.38</v>
      </c>
    </row>
    <row r="9881" spans="1:4" ht="30" x14ac:dyDescent="0.25">
      <c r="A9881">
        <v>103137</v>
      </c>
      <c r="B9881" s="68" t="s">
        <v>12942</v>
      </c>
      <c r="C9881" t="s">
        <v>30</v>
      </c>
      <c r="D9881">
        <v>36.299999999999997</v>
      </c>
    </row>
    <row r="9882" spans="1:4" ht="30" x14ac:dyDescent="0.25">
      <c r="A9882">
        <v>103149</v>
      </c>
      <c r="B9882" s="68" t="s">
        <v>12943</v>
      </c>
      <c r="C9882" t="s">
        <v>30</v>
      </c>
      <c r="D9882">
        <v>317.01</v>
      </c>
    </row>
    <row r="9883" spans="1:4" ht="30" x14ac:dyDescent="0.25">
      <c r="A9883">
        <v>103150</v>
      </c>
      <c r="B9883" s="68" t="s">
        <v>12944</v>
      </c>
      <c r="C9883" t="s">
        <v>30</v>
      </c>
      <c r="D9883">
        <v>366.64</v>
      </c>
    </row>
    <row r="9884" spans="1:4" ht="30" x14ac:dyDescent="0.25">
      <c r="A9884">
        <v>103106</v>
      </c>
      <c r="B9884" s="68" t="s">
        <v>12945</v>
      </c>
      <c r="C9884" t="s">
        <v>30</v>
      </c>
      <c r="D9884">
        <v>63.12</v>
      </c>
    </row>
    <row r="9885" spans="1:4" ht="30" x14ac:dyDescent="0.25">
      <c r="A9885">
        <v>103119</v>
      </c>
      <c r="B9885" s="68" t="s">
        <v>12946</v>
      </c>
      <c r="C9885" t="s">
        <v>30</v>
      </c>
      <c r="D9885">
        <v>764.91</v>
      </c>
    </row>
    <row r="9886" spans="1:4" ht="30" x14ac:dyDescent="0.25">
      <c r="A9886">
        <v>103120</v>
      </c>
      <c r="B9886" s="68" t="s">
        <v>12947</v>
      </c>
      <c r="C9886" t="s">
        <v>30</v>
      </c>
      <c r="D9886">
        <v>915.51</v>
      </c>
    </row>
    <row r="9887" spans="1:4" ht="30" x14ac:dyDescent="0.25">
      <c r="A9887">
        <v>103107</v>
      </c>
      <c r="B9887" s="68" t="s">
        <v>12948</v>
      </c>
      <c r="C9887" t="s">
        <v>30</v>
      </c>
      <c r="D9887">
        <v>88.74</v>
      </c>
    </row>
    <row r="9888" spans="1:4" ht="30" x14ac:dyDescent="0.25">
      <c r="A9888">
        <v>103108</v>
      </c>
      <c r="B9888" s="68" t="s">
        <v>12949</v>
      </c>
      <c r="C9888" t="s">
        <v>30</v>
      </c>
      <c r="D9888">
        <v>114.35</v>
      </c>
    </row>
    <row r="9889" spans="1:4" ht="30" x14ac:dyDescent="0.25">
      <c r="A9889">
        <v>103109</v>
      </c>
      <c r="B9889" s="68" t="s">
        <v>12950</v>
      </c>
      <c r="C9889" t="s">
        <v>30</v>
      </c>
      <c r="D9889">
        <v>188.11</v>
      </c>
    </row>
    <row r="9890" spans="1:4" ht="30" x14ac:dyDescent="0.25">
      <c r="A9890">
        <v>103110</v>
      </c>
      <c r="B9890" s="68" t="s">
        <v>12951</v>
      </c>
      <c r="C9890" t="s">
        <v>30</v>
      </c>
      <c r="D9890">
        <v>213.72</v>
      </c>
    </row>
    <row r="9891" spans="1:4" ht="30" x14ac:dyDescent="0.25">
      <c r="A9891">
        <v>103111</v>
      </c>
      <c r="B9891" s="68" t="s">
        <v>12952</v>
      </c>
      <c r="C9891" t="s">
        <v>30</v>
      </c>
      <c r="D9891">
        <v>287.48</v>
      </c>
    </row>
    <row r="9892" spans="1:4" ht="30" x14ac:dyDescent="0.25">
      <c r="A9892">
        <v>103112</v>
      </c>
      <c r="B9892" s="68" t="s">
        <v>12953</v>
      </c>
      <c r="C9892" t="s">
        <v>30</v>
      </c>
      <c r="D9892">
        <v>313.08999999999997</v>
      </c>
    </row>
    <row r="9893" spans="1:4" ht="30" x14ac:dyDescent="0.25">
      <c r="A9893">
        <v>103113</v>
      </c>
      <c r="B9893" s="68" t="s">
        <v>12954</v>
      </c>
      <c r="C9893" t="s">
        <v>30</v>
      </c>
      <c r="D9893">
        <v>386.85</v>
      </c>
    </row>
    <row r="9894" spans="1:4" ht="30" x14ac:dyDescent="0.25">
      <c r="A9894">
        <v>103114</v>
      </c>
      <c r="B9894" s="68" t="s">
        <v>12955</v>
      </c>
      <c r="C9894" t="s">
        <v>30</v>
      </c>
      <c r="D9894">
        <v>412.47</v>
      </c>
    </row>
    <row r="9895" spans="1:4" ht="30" x14ac:dyDescent="0.25">
      <c r="A9895">
        <v>103115</v>
      </c>
      <c r="B9895" s="68" t="s">
        <v>12956</v>
      </c>
      <c r="C9895" t="s">
        <v>30</v>
      </c>
      <c r="D9895">
        <v>463.69</v>
      </c>
    </row>
    <row r="9896" spans="1:4" ht="30" x14ac:dyDescent="0.25">
      <c r="A9896">
        <v>103116</v>
      </c>
      <c r="B9896" s="68" t="s">
        <v>12957</v>
      </c>
      <c r="C9896" t="s">
        <v>30</v>
      </c>
      <c r="D9896">
        <v>563.07000000000005</v>
      </c>
    </row>
    <row r="9897" spans="1:4" ht="30" x14ac:dyDescent="0.25">
      <c r="A9897">
        <v>103105</v>
      </c>
      <c r="B9897" s="68" t="s">
        <v>12958</v>
      </c>
      <c r="C9897" t="s">
        <v>30</v>
      </c>
      <c r="D9897">
        <v>52.87</v>
      </c>
    </row>
    <row r="9898" spans="1:4" ht="30" x14ac:dyDescent="0.25">
      <c r="A9898">
        <v>103117</v>
      </c>
      <c r="B9898" s="68" t="s">
        <v>12959</v>
      </c>
      <c r="C9898" t="s">
        <v>30</v>
      </c>
      <c r="D9898">
        <v>614.30999999999995</v>
      </c>
    </row>
    <row r="9899" spans="1:4" ht="30" x14ac:dyDescent="0.25">
      <c r="A9899">
        <v>103118</v>
      </c>
      <c r="B9899" s="68" t="s">
        <v>12960</v>
      </c>
      <c r="C9899" t="s">
        <v>30</v>
      </c>
      <c r="D9899">
        <v>713.67</v>
      </c>
    </row>
    <row r="9900" spans="1:4" ht="30" x14ac:dyDescent="0.25">
      <c r="A9900">
        <v>103122</v>
      </c>
      <c r="B9900" s="68" t="s">
        <v>12961</v>
      </c>
      <c r="C9900" t="s">
        <v>30</v>
      </c>
      <c r="D9900">
        <v>84.82</v>
      </c>
    </row>
    <row r="9901" spans="1:4" ht="30" x14ac:dyDescent="0.25">
      <c r="A9901">
        <v>103135</v>
      </c>
      <c r="B9901" s="68" t="s">
        <v>12962</v>
      </c>
      <c r="C9901" t="s">
        <v>30</v>
      </c>
      <c r="D9901">
        <v>1137.51</v>
      </c>
    </row>
    <row r="9902" spans="1:4" ht="30" x14ac:dyDescent="0.25">
      <c r="A9902">
        <v>103136</v>
      </c>
      <c r="B9902" s="68" t="s">
        <v>12963</v>
      </c>
      <c r="C9902" t="s">
        <v>30</v>
      </c>
      <c r="D9902">
        <v>1363.41</v>
      </c>
    </row>
    <row r="9903" spans="1:4" ht="30" x14ac:dyDescent="0.25">
      <c r="A9903">
        <v>103123</v>
      </c>
      <c r="B9903" s="68" t="s">
        <v>12964</v>
      </c>
      <c r="C9903" t="s">
        <v>30</v>
      </c>
      <c r="D9903">
        <v>123.26</v>
      </c>
    </row>
    <row r="9904" spans="1:4" ht="30" x14ac:dyDescent="0.25">
      <c r="A9904">
        <v>103124</v>
      </c>
      <c r="B9904" s="68" t="s">
        <v>12965</v>
      </c>
      <c r="C9904" t="s">
        <v>30</v>
      </c>
      <c r="D9904">
        <v>161.68</v>
      </c>
    </row>
    <row r="9905" spans="1:4" ht="30" x14ac:dyDescent="0.25">
      <c r="A9905">
        <v>103125</v>
      </c>
      <c r="B9905" s="68" t="s">
        <v>12966</v>
      </c>
      <c r="C9905" t="s">
        <v>30</v>
      </c>
      <c r="D9905">
        <v>272.32</v>
      </c>
    </row>
    <row r="9906" spans="1:4" ht="30" x14ac:dyDescent="0.25">
      <c r="A9906">
        <v>103126</v>
      </c>
      <c r="B9906" s="68" t="s">
        <v>12967</v>
      </c>
      <c r="C9906" t="s">
        <v>30</v>
      </c>
      <c r="D9906">
        <v>310.74</v>
      </c>
    </row>
    <row r="9907" spans="1:4" ht="30" x14ac:dyDescent="0.25">
      <c r="A9907">
        <v>103127</v>
      </c>
      <c r="B9907" s="68" t="s">
        <v>12968</v>
      </c>
      <c r="C9907" t="s">
        <v>30</v>
      </c>
      <c r="D9907">
        <v>421.38</v>
      </c>
    </row>
    <row r="9908" spans="1:4" ht="30" x14ac:dyDescent="0.25">
      <c r="A9908">
        <v>103128</v>
      </c>
      <c r="B9908" s="68" t="s">
        <v>12969</v>
      </c>
      <c r="C9908" t="s">
        <v>30</v>
      </c>
      <c r="D9908">
        <v>459.79</v>
      </c>
    </row>
    <row r="9909" spans="1:4" ht="30" x14ac:dyDescent="0.25">
      <c r="A9909">
        <v>103129</v>
      </c>
      <c r="B9909" s="68" t="s">
        <v>12970</v>
      </c>
      <c r="C9909" t="s">
        <v>30</v>
      </c>
      <c r="D9909">
        <v>570.44000000000005</v>
      </c>
    </row>
    <row r="9910" spans="1:4" ht="30" x14ac:dyDescent="0.25">
      <c r="A9910">
        <v>103130</v>
      </c>
      <c r="B9910" s="68" t="s">
        <v>12971</v>
      </c>
      <c r="C9910" t="s">
        <v>30</v>
      </c>
      <c r="D9910">
        <v>608.84</v>
      </c>
    </row>
    <row r="9911" spans="1:4" ht="30" x14ac:dyDescent="0.25">
      <c r="A9911">
        <v>103131</v>
      </c>
      <c r="B9911" s="68" t="s">
        <v>12972</v>
      </c>
      <c r="C9911" t="s">
        <v>30</v>
      </c>
      <c r="D9911">
        <v>685.69</v>
      </c>
    </row>
    <row r="9912" spans="1:4" ht="30" x14ac:dyDescent="0.25">
      <c r="A9912">
        <v>103132</v>
      </c>
      <c r="B9912" s="68" t="s">
        <v>12973</v>
      </c>
      <c r="C9912" t="s">
        <v>30</v>
      </c>
      <c r="D9912">
        <v>834.75</v>
      </c>
    </row>
    <row r="9913" spans="1:4" ht="30" x14ac:dyDescent="0.25">
      <c r="A9913">
        <v>103121</v>
      </c>
      <c r="B9913" s="68" t="s">
        <v>12974</v>
      </c>
      <c r="C9913" t="s">
        <v>30</v>
      </c>
      <c r="D9913">
        <v>69.45</v>
      </c>
    </row>
    <row r="9914" spans="1:4" ht="30" x14ac:dyDescent="0.25">
      <c r="A9914">
        <v>103133</v>
      </c>
      <c r="B9914" s="68" t="s">
        <v>12975</v>
      </c>
      <c r="C9914" t="s">
        <v>30</v>
      </c>
      <c r="D9914">
        <v>911.59</v>
      </c>
    </row>
    <row r="9915" spans="1:4" ht="30" x14ac:dyDescent="0.25">
      <c r="A9915">
        <v>103134</v>
      </c>
      <c r="B9915" s="68" t="s">
        <v>12976</v>
      </c>
      <c r="C9915" t="s">
        <v>30</v>
      </c>
      <c r="D9915">
        <v>1060.6500000000001</v>
      </c>
    </row>
    <row r="9916" spans="1:4" ht="30" x14ac:dyDescent="0.25">
      <c r="A9916">
        <v>103090</v>
      </c>
      <c r="B9916" s="68" t="s">
        <v>7478</v>
      </c>
      <c r="C9916" t="s">
        <v>37</v>
      </c>
      <c r="D9916">
        <v>15.04</v>
      </c>
    </row>
    <row r="9917" spans="1:4" ht="30" x14ac:dyDescent="0.25">
      <c r="A9917">
        <v>103103</v>
      </c>
      <c r="B9917" s="68" t="s">
        <v>7479</v>
      </c>
      <c r="C9917" t="s">
        <v>37</v>
      </c>
      <c r="D9917">
        <v>147.94999999999999</v>
      </c>
    </row>
    <row r="9918" spans="1:4" ht="30" x14ac:dyDescent="0.25">
      <c r="A9918">
        <v>103104</v>
      </c>
      <c r="B9918" s="68" t="s">
        <v>7480</v>
      </c>
      <c r="C9918" t="s">
        <v>37</v>
      </c>
      <c r="D9918">
        <v>176.95</v>
      </c>
    </row>
    <row r="9919" spans="1:4" ht="30" x14ac:dyDescent="0.25">
      <c r="A9919">
        <v>103091</v>
      </c>
      <c r="B9919" s="68" t="s">
        <v>7481</v>
      </c>
      <c r="C9919" t="s">
        <v>37</v>
      </c>
      <c r="D9919">
        <v>21.15</v>
      </c>
    </row>
    <row r="9920" spans="1:4" ht="30" x14ac:dyDescent="0.25">
      <c r="A9920">
        <v>103092</v>
      </c>
      <c r="B9920" s="68" t="s">
        <v>7482</v>
      </c>
      <c r="C9920" t="s">
        <v>37</v>
      </c>
      <c r="D9920">
        <v>27.28</v>
      </c>
    </row>
    <row r="9921" spans="1:4" ht="30" x14ac:dyDescent="0.25">
      <c r="A9921">
        <v>103093</v>
      </c>
      <c r="B9921" s="68" t="s">
        <v>7483</v>
      </c>
      <c r="C9921" t="s">
        <v>37</v>
      </c>
      <c r="D9921">
        <v>41.7</v>
      </c>
    </row>
    <row r="9922" spans="1:4" ht="30" x14ac:dyDescent="0.25">
      <c r="A9922">
        <v>103094</v>
      </c>
      <c r="B9922" s="68" t="s">
        <v>7484</v>
      </c>
      <c r="C9922" t="s">
        <v>37</v>
      </c>
      <c r="D9922">
        <v>47.87</v>
      </c>
    </row>
    <row r="9923" spans="1:4" ht="30" x14ac:dyDescent="0.25">
      <c r="A9923">
        <v>103095</v>
      </c>
      <c r="B9923" s="68" t="s">
        <v>7485</v>
      </c>
      <c r="C9923" t="s">
        <v>37</v>
      </c>
      <c r="D9923">
        <v>62.27</v>
      </c>
    </row>
    <row r="9924" spans="1:4" ht="30" x14ac:dyDescent="0.25">
      <c r="A9924">
        <v>103096</v>
      </c>
      <c r="B9924" s="68" t="s">
        <v>7486</v>
      </c>
      <c r="C9924" t="s">
        <v>37</v>
      </c>
      <c r="D9924">
        <v>68.41</v>
      </c>
    </row>
    <row r="9925" spans="1:4" ht="30" x14ac:dyDescent="0.25">
      <c r="A9925">
        <v>103097</v>
      </c>
      <c r="B9925" s="68" t="s">
        <v>7487</v>
      </c>
      <c r="C9925" t="s">
        <v>37</v>
      </c>
      <c r="D9925">
        <v>82.82</v>
      </c>
    </row>
    <row r="9926" spans="1:4" ht="30" x14ac:dyDescent="0.25">
      <c r="A9926">
        <v>103098</v>
      </c>
      <c r="B9926" s="68" t="s">
        <v>7488</v>
      </c>
      <c r="C9926" t="s">
        <v>37</v>
      </c>
      <c r="D9926">
        <v>88.97</v>
      </c>
    </row>
    <row r="9927" spans="1:4" ht="30" x14ac:dyDescent="0.25">
      <c r="A9927">
        <v>103099</v>
      </c>
      <c r="B9927" s="68" t="s">
        <v>7489</v>
      </c>
      <c r="C9927" t="s">
        <v>37</v>
      </c>
      <c r="D9927">
        <v>101.22</v>
      </c>
    </row>
    <row r="9928" spans="1:4" ht="30" x14ac:dyDescent="0.25">
      <c r="A9928">
        <v>103100</v>
      </c>
      <c r="B9928" s="68" t="s">
        <v>7490</v>
      </c>
      <c r="C9928" t="s">
        <v>37</v>
      </c>
      <c r="D9928">
        <v>108.01</v>
      </c>
    </row>
    <row r="9929" spans="1:4" ht="30" x14ac:dyDescent="0.25">
      <c r="A9929">
        <v>103089</v>
      </c>
      <c r="B9929" s="68" t="s">
        <v>7491</v>
      </c>
      <c r="C9929" t="s">
        <v>37</v>
      </c>
      <c r="D9929">
        <v>12.59</v>
      </c>
    </row>
    <row r="9930" spans="1:4" ht="30" x14ac:dyDescent="0.25">
      <c r="A9930">
        <v>103101</v>
      </c>
      <c r="B9930" s="68" t="s">
        <v>7492</v>
      </c>
      <c r="C9930" t="s">
        <v>37</v>
      </c>
      <c r="D9930">
        <v>118.96</v>
      </c>
    </row>
    <row r="9931" spans="1:4" ht="30" x14ac:dyDescent="0.25">
      <c r="A9931">
        <v>103102</v>
      </c>
      <c r="B9931" s="68" t="s">
        <v>7493</v>
      </c>
      <c r="C9931" t="s">
        <v>37</v>
      </c>
      <c r="D9931">
        <v>137</v>
      </c>
    </row>
    <row r="9932" spans="1:4" ht="30" x14ac:dyDescent="0.25">
      <c r="A9932">
        <v>101112</v>
      </c>
      <c r="B9932" s="68" t="s">
        <v>7494</v>
      </c>
      <c r="C9932" t="s">
        <v>107</v>
      </c>
      <c r="D9932">
        <v>1080.19</v>
      </c>
    </row>
    <row r="9933" spans="1:4" ht="30" x14ac:dyDescent="0.25">
      <c r="A9933">
        <v>101113</v>
      </c>
      <c r="B9933" s="68" t="s">
        <v>7495</v>
      </c>
      <c r="C9933" t="s">
        <v>107</v>
      </c>
      <c r="D9933">
        <v>1085.4100000000001</v>
      </c>
    </row>
    <row r="9934" spans="1:4" ht="30" x14ac:dyDescent="0.25">
      <c r="A9934">
        <v>101098</v>
      </c>
      <c r="B9934" s="68" t="s">
        <v>7496</v>
      </c>
      <c r="C9934" t="s">
        <v>107</v>
      </c>
      <c r="D9934">
        <v>1312</v>
      </c>
    </row>
    <row r="9935" spans="1:4" ht="30" x14ac:dyDescent="0.25">
      <c r="A9935">
        <v>101106</v>
      </c>
      <c r="B9935" s="68" t="s">
        <v>7497</v>
      </c>
      <c r="C9935" t="s">
        <v>107</v>
      </c>
      <c r="D9935">
        <v>1313.21</v>
      </c>
    </row>
    <row r="9936" spans="1:4" ht="30" x14ac:dyDescent="0.25">
      <c r="A9936">
        <v>101102</v>
      </c>
      <c r="B9936" s="68" t="s">
        <v>7498</v>
      </c>
      <c r="C9936" t="s">
        <v>107</v>
      </c>
      <c r="D9936">
        <v>985.04</v>
      </c>
    </row>
    <row r="9937" spans="1:4" ht="45" x14ac:dyDescent="0.25">
      <c r="A9937">
        <v>101110</v>
      </c>
      <c r="B9937" s="68" t="s">
        <v>7499</v>
      </c>
      <c r="C9937" t="s">
        <v>107</v>
      </c>
      <c r="D9937">
        <v>978.34</v>
      </c>
    </row>
    <row r="9938" spans="1:4" ht="30" x14ac:dyDescent="0.25">
      <c r="A9938">
        <v>101099</v>
      </c>
      <c r="B9938" s="68" t="s">
        <v>7500</v>
      </c>
      <c r="C9938" t="s">
        <v>107</v>
      </c>
      <c r="D9938">
        <v>1196.02</v>
      </c>
    </row>
    <row r="9939" spans="1:4" ht="30" x14ac:dyDescent="0.25">
      <c r="A9939">
        <v>101107</v>
      </c>
      <c r="B9939" s="68" t="s">
        <v>7501</v>
      </c>
      <c r="C9939" t="s">
        <v>107</v>
      </c>
      <c r="D9939">
        <v>1197.69</v>
      </c>
    </row>
    <row r="9940" spans="1:4" ht="30" x14ac:dyDescent="0.25">
      <c r="A9940">
        <v>101103</v>
      </c>
      <c r="B9940" s="68" t="s">
        <v>7502</v>
      </c>
      <c r="C9940" t="s">
        <v>107</v>
      </c>
      <c r="D9940">
        <v>928.88</v>
      </c>
    </row>
    <row r="9941" spans="1:4" ht="45" x14ac:dyDescent="0.25">
      <c r="A9941">
        <v>101111</v>
      </c>
      <c r="B9941" s="68" t="s">
        <v>7503</v>
      </c>
      <c r="C9941" t="s">
        <v>107</v>
      </c>
      <c r="D9941">
        <v>923.69</v>
      </c>
    </row>
    <row r="9942" spans="1:4" ht="30" x14ac:dyDescent="0.25">
      <c r="A9942">
        <v>101096</v>
      </c>
      <c r="B9942" s="68" t="s">
        <v>7504</v>
      </c>
      <c r="C9942" t="s">
        <v>107</v>
      </c>
      <c r="D9942">
        <v>1527.05</v>
      </c>
    </row>
    <row r="9943" spans="1:4" ht="30" x14ac:dyDescent="0.25">
      <c r="A9943">
        <v>101104</v>
      </c>
      <c r="B9943" s="68" t="s">
        <v>7505</v>
      </c>
      <c r="C9943" t="s">
        <v>107</v>
      </c>
      <c r="D9943">
        <v>1527.12</v>
      </c>
    </row>
    <row r="9944" spans="1:4" ht="30" x14ac:dyDescent="0.25">
      <c r="A9944">
        <v>101100</v>
      </c>
      <c r="B9944" s="68" t="s">
        <v>7506</v>
      </c>
      <c r="C9944" t="s">
        <v>107</v>
      </c>
      <c r="D9944">
        <v>1041.08</v>
      </c>
    </row>
    <row r="9945" spans="1:4" ht="45" x14ac:dyDescent="0.25">
      <c r="A9945">
        <v>101108</v>
      </c>
      <c r="B9945" s="68" t="s">
        <v>7507</v>
      </c>
      <c r="C9945" t="s">
        <v>107</v>
      </c>
      <c r="D9945">
        <v>1031.6400000000001</v>
      </c>
    </row>
    <row r="9946" spans="1:4" ht="30" x14ac:dyDescent="0.25">
      <c r="A9946">
        <v>101097</v>
      </c>
      <c r="B9946" s="68" t="s">
        <v>7508</v>
      </c>
      <c r="C9946" t="s">
        <v>107</v>
      </c>
      <c r="D9946">
        <v>1433.77</v>
      </c>
    </row>
    <row r="9947" spans="1:4" ht="30" x14ac:dyDescent="0.25">
      <c r="A9947">
        <v>101105</v>
      </c>
      <c r="B9947" s="68" t="s">
        <v>7509</v>
      </c>
      <c r="C9947" t="s">
        <v>107</v>
      </c>
      <c r="D9947">
        <v>1434.09</v>
      </c>
    </row>
    <row r="9948" spans="1:4" ht="30" x14ac:dyDescent="0.25">
      <c r="A9948">
        <v>101101</v>
      </c>
      <c r="B9948" s="68" t="s">
        <v>7510</v>
      </c>
      <c r="C9948" t="s">
        <v>107</v>
      </c>
      <c r="D9948">
        <v>1014.72</v>
      </c>
    </row>
    <row r="9949" spans="1:4" ht="45" x14ac:dyDescent="0.25">
      <c r="A9949">
        <v>101109</v>
      </c>
      <c r="B9949" s="68" t="s">
        <v>7511</v>
      </c>
      <c r="C9949" t="s">
        <v>107</v>
      </c>
      <c r="D9949">
        <v>1006.07</v>
      </c>
    </row>
    <row r="9950" spans="1:4" x14ac:dyDescent="0.25">
      <c r="A9950">
        <v>106209</v>
      </c>
      <c r="B9950" s="68" t="s">
        <v>15036</v>
      </c>
      <c r="C9950" t="s">
        <v>30</v>
      </c>
      <c r="D9950">
        <v>0</v>
      </c>
    </row>
    <row r="9951" spans="1:4" ht="30" x14ac:dyDescent="0.25">
      <c r="A9951">
        <v>106172</v>
      </c>
      <c r="B9951" s="68" t="s">
        <v>15037</v>
      </c>
      <c r="C9951" t="s">
        <v>37</v>
      </c>
      <c r="D9951">
        <v>0</v>
      </c>
    </row>
    <row r="9952" spans="1:4" ht="30" x14ac:dyDescent="0.25">
      <c r="A9952">
        <v>106173</v>
      </c>
      <c r="B9952" s="68" t="s">
        <v>15038</v>
      </c>
      <c r="C9952" t="s">
        <v>37</v>
      </c>
      <c r="D9952">
        <v>0</v>
      </c>
    </row>
    <row r="9953" spans="1:4" ht="30" x14ac:dyDescent="0.25">
      <c r="A9953">
        <v>106174</v>
      </c>
      <c r="B9953" s="68" t="s">
        <v>15039</v>
      </c>
      <c r="C9953" t="s">
        <v>37</v>
      </c>
      <c r="D9953">
        <v>0</v>
      </c>
    </row>
    <row r="9954" spans="1:4" ht="30" x14ac:dyDescent="0.25">
      <c r="A9954">
        <v>106175</v>
      </c>
      <c r="B9954" s="68" t="s">
        <v>15040</v>
      </c>
      <c r="C9954" t="s">
        <v>37</v>
      </c>
      <c r="D9954">
        <v>0</v>
      </c>
    </row>
    <row r="9955" spans="1:4" ht="30" x14ac:dyDescent="0.25">
      <c r="A9955">
        <v>106176</v>
      </c>
      <c r="B9955" s="68" t="s">
        <v>15041</v>
      </c>
      <c r="C9955" t="s">
        <v>37</v>
      </c>
      <c r="D9955">
        <v>0</v>
      </c>
    </row>
    <row r="9956" spans="1:4" ht="30" x14ac:dyDescent="0.25">
      <c r="A9956">
        <v>106177</v>
      </c>
      <c r="B9956" s="68" t="s">
        <v>15042</v>
      </c>
      <c r="C9956" t="s">
        <v>37</v>
      </c>
      <c r="D9956">
        <v>0</v>
      </c>
    </row>
    <row r="9957" spans="1:4" ht="30" x14ac:dyDescent="0.25">
      <c r="A9957">
        <v>106178</v>
      </c>
      <c r="B9957" s="68" t="s">
        <v>15043</v>
      </c>
      <c r="C9957" t="s">
        <v>37</v>
      </c>
      <c r="D9957">
        <v>0</v>
      </c>
    </row>
    <row r="9958" spans="1:4" ht="30" x14ac:dyDescent="0.25">
      <c r="A9958">
        <v>106179</v>
      </c>
      <c r="B9958" s="68" t="s">
        <v>15044</v>
      </c>
      <c r="C9958" t="s">
        <v>37</v>
      </c>
      <c r="D9958">
        <v>0</v>
      </c>
    </row>
    <row r="9959" spans="1:4" ht="30" x14ac:dyDescent="0.25">
      <c r="A9959">
        <v>106180</v>
      </c>
      <c r="B9959" s="68" t="s">
        <v>15045</v>
      </c>
      <c r="C9959" t="s">
        <v>37</v>
      </c>
      <c r="D9959">
        <v>0</v>
      </c>
    </row>
    <row r="9960" spans="1:4" ht="30" x14ac:dyDescent="0.25">
      <c r="A9960">
        <v>106181</v>
      </c>
      <c r="B9960" s="68" t="s">
        <v>15046</v>
      </c>
      <c r="C9960" t="s">
        <v>37</v>
      </c>
      <c r="D9960">
        <v>0</v>
      </c>
    </row>
    <row r="9961" spans="1:4" ht="30" x14ac:dyDescent="0.25">
      <c r="A9961">
        <v>106182</v>
      </c>
      <c r="B9961" s="68" t="s">
        <v>15047</v>
      </c>
      <c r="C9961" t="s">
        <v>37</v>
      </c>
      <c r="D9961">
        <v>0</v>
      </c>
    </row>
    <row r="9962" spans="1:4" ht="30" x14ac:dyDescent="0.25">
      <c r="A9962">
        <v>106183</v>
      </c>
      <c r="B9962" s="68" t="s">
        <v>15048</v>
      </c>
      <c r="C9962" t="s">
        <v>37</v>
      </c>
      <c r="D9962">
        <v>0</v>
      </c>
    </row>
    <row r="9963" spans="1:4" ht="30" x14ac:dyDescent="0.25">
      <c r="A9963">
        <v>106184</v>
      </c>
      <c r="B9963" s="68" t="s">
        <v>15049</v>
      </c>
      <c r="C9963" t="s">
        <v>37</v>
      </c>
      <c r="D9963">
        <v>0</v>
      </c>
    </row>
    <row r="9964" spans="1:4" ht="30" x14ac:dyDescent="0.25">
      <c r="A9964">
        <v>106185</v>
      </c>
      <c r="B9964" s="68" t="s">
        <v>15050</v>
      </c>
      <c r="C9964" t="s">
        <v>37</v>
      </c>
      <c r="D9964">
        <v>0</v>
      </c>
    </row>
    <row r="9965" spans="1:4" ht="30" x14ac:dyDescent="0.25">
      <c r="A9965">
        <v>106186</v>
      </c>
      <c r="B9965" s="68" t="s">
        <v>15051</v>
      </c>
      <c r="C9965" t="s">
        <v>37</v>
      </c>
      <c r="D9965">
        <v>0</v>
      </c>
    </row>
    <row r="9966" spans="1:4" ht="30" x14ac:dyDescent="0.25">
      <c r="A9966">
        <v>106187</v>
      </c>
      <c r="B9966" s="68" t="s">
        <v>15052</v>
      </c>
      <c r="C9966" t="s">
        <v>37</v>
      </c>
      <c r="D9966">
        <v>0</v>
      </c>
    </row>
    <row r="9967" spans="1:4" ht="30" x14ac:dyDescent="0.25">
      <c r="A9967">
        <v>106188</v>
      </c>
      <c r="B9967" s="68" t="s">
        <v>15053</v>
      </c>
      <c r="C9967" t="s">
        <v>37</v>
      </c>
      <c r="D9967">
        <v>0</v>
      </c>
    </row>
    <row r="9968" spans="1:4" ht="30" x14ac:dyDescent="0.25">
      <c r="A9968">
        <v>106189</v>
      </c>
      <c r="B9968" s="68" t="s">
        <v>15054</v>
      </c>
      <c r="C9968" t="s">
        <v>37</v>
      </c>
      <c r="D9968">
        <v>0</v>
      </c>
    </row>
    <row r="9969" spans="1:4" ht="30" x14ac:dyDescent="0.25">
      <c r="A9969">
        <v>106190</v>
      </c>
      <c r="B9969" s="68" t="s">
        <v>15055</v>
      </c>
      <c r="C9969" t="s">
        <v>37</v>
      </c>
      <c r="D9969">
        <v>0</v>
      </c>
    </row>
    <row r="9970" spans="1:4" ht="30" x14ac:dyDescent="0.25">
      <c r="A9970">
        <v>106191</v>
      </c>
      <c r="B9970" s="68" t="s">
        <v>15056</v>
      </c>
      <c r="C9970" t="s">
        <v>37</v>
      </c>
      <c r="D9970">
        <v>0</v>
      </c>
    </row>
    <row r="9971" spans="1:4" ht="30" x14ac:dyDescent="0.25">
      <c r="A9971">
        <v>106192</v>
      </c>
      <c r="B9971" s="68" t="s">
        <v>15057</v>
      </c>
      <c r="C9971" t="s">
        <v>37</v>
      </c>
      <c r="D9971">
        <v>0</v>
      </c>
    </row>
    <row r="9972" spans="1:4" ht="30" x14ac:dyDescent="0.25">
      <c r="A9972">
        <v>106193</v>
      </c>
      <c r="B9972" s="68" t="s">
        <v>15058</v>
      </c>
      <c r="C9972" t="s">
        <v>37</v>
      </c>
      <c r="D9972">
        <v>0</v>
      </c>
    </row>
    <row r="9973" spans="1:4" ht="30" x14ac:dyDescent="0.25">
      <c r="A9973">
        <v>106194</v>
      </c>
      <c r="B9973" s="68" t="s">
        <v>15059</v>
      </c>
      <c r="C9973" t="s">
        <v>37</v>
      </c>
      <c r="D9973">
        <v>0</v>
      </c>
    </row>
    <row r="9974" spans="1:4" ht="30" x14ac:dyDescent="0.25">
      <c r="A9974">
        <v>106195</v>
      </c>
      <c r="B9974" s="68" t="s">
        <v>15060</v>
      </c>
      <c r="C9974" t="s">
        <v>37</v>
      </c>
      <c r="D9974">
        <v>0</v>
      </c>
    </row>
    <row r="9975" spans="1:4" ht="30" x14ac:dyDescent="0.25">
      <c r="A9975">
        <v>106196</v>
      </c>
      <c r="B9975" s="68" t="s">
        <v>15061</v>
      </c>
      <c r="C9975" t="s">
        <v>37</v>
      </c>
      <c r="D9975">
        <v>0</v>
      </c>
    </row>
    <row r="9976" spans="1:4" ht="30" x14ac:dyDescent="0.25">
      <c r="A9976">
        <v>106197</v>
      </c>
      <c r="B9976" s="68" t="s">
        <v>15062</v>
      </c>
      <c r="C9976" t="s">
        <v>37</v>
      </c>
      <c r="D9976">
        <v>0</v>
      </c>
    </row>
    <row r="9977" spans="1:4" ht="30" x14ac:dyDescent="0.25">
      <c r="A9977">
        <v>106200</v>
      </c>
      <c r="B9977" s="68" t="s">
        <v>15063</v>
      </c>
      <c r="C9977" t="s">
        <v>37</v>
      </c>
      <c r="D9977">
        <v>0</v>
      </c>
    </row>
    <row r="9978" spans="1:4" ht="30" x14ac:dyDescent="0.25">
      <c r="A9978">
        <v>106198</v>
      </c>
      <c r="B9978" s="68" t="s">
        <v>15064</v>
      </c>
      <c r="C9978" t="s">
        <v>37</v>
      </c>
      <c r="D9978">
        <v>0</v>
      </c>
    </row>
    <row r="9979" spans="1:4" ht="30" x14ac:dyDescent="0.25">
      <c r="A9979">
        <v>106199</v>
      </c>
      <c r="B9979" s="68" t="s">
        <v>15065</v>
      </c>
      <c r="C9979" t="s">
        <v>37</v>
      </c>
      <c r="D9979">
        <v>0</v>
      </c>
    </row>
    <row r="9980" spans="1:4" ht="30" x14ac:dyDescent="0.25">
      <c r="A9980">
        <v>106201</v>
      </c>
      <c r="B9980" s="68" t="s">
        <v>15066</v>
      </c>
      <c r="C9980" t="s">
        <v>37</v>
      </c>
      <c r="D9980">
        <v>0</v>
      </c>
    </row>
    <row r="9981" spans="1:4" ht="30" x14ac:dyDescent="0.25">
      <c r="A9981">
        <v>106202</v>
      </c>
      <c r="B9981" s="68" t="s">
        <v>15067</v>
      </c>
      <c r="C9981" t="s">
        <v>37</v>
      </c>
      <c r="D9981">
        <v>0</v>
      </c>
    </row>
    <row r="9982" spans="1:4" ht="30" x14ac:dyDescent="0.25">
      <c r="A9982">
        <v>106203</v>
      </c>
      <c r="B9982" s="68" t="s">
        <v>15068</v>
      </c>
      <c r="C9982" t="s">
        <v>37</v>
      </c>
      <c r="D9982">
        <v>0</v>
      </c>
    </row>
    <row r="9983" spans="1:4" ht="30" x14ac:dyDescent="0.25">
      <c r="A9983">
        <v>106204</v>
      </c>
      <c r="B9983" s="68" t="s">
        <v>15069</v>
      </c>
      <c r="C9983" t="s">
        <v>37</v>
      </c>
      <c r="D9983">
        <v>0</v>
      </c>
    </row>
    <row r="9984" spans="1:4" x14ac:dyDescent="0.25">
      <c r="A9984">
        <v>106205</v>
      </c>
      <c r="B9984" s="68" t="s">
        <v>15070</v>
      </c>
      <c r="C9984" t="s">
        <v>107</v>
      </c>
      <c r="D9984">
        <v>121.6</v>
      </c>
    </row>
    <row r="9985" spans="1:4" x14ac:dyDescent="0.25">
      <c r="A9985">
        <v>106206</v>
      </c>
      <c r="B9985" s="68" t="s">
        <v>15071</v>
      </c>
      <c r="C9985" t="s">
        <v>107</v>
      </c>
      <c r="D9985">
        <v>139.05000000000001</v>
      </c>
    </row>
    <row r="9986" spans="1:4" x14ac:dyDescent="0.25">
      <c r="A9986">
        <v>106207</v>
      </c>
      <c r="B9986" s="68" t="s">
        <v>15072</v>
      </c>
      <c r="C9986" t="s">
        <v>107</v>
      </c>
      <c r="D9986">
        <v>0</v>
      </c>
    </row>
    <row r="9987" spans="1:4" x14ac:dyDescent="0.25">
      <c r="A9987">
        <v>106208</v>
      </c>
      <c r="B9987" s="68" t="s">
        <v>15073</v>
      </c>
      <c r="C9987" t="s">
        <v>37</v>
      </c>
      <c r="D9987">
        <v>0</v>
      </c>
    </row>
    <row r="9988" spans="1:4" x14ac:dyDescent="0.25">
      <c r="A9988">
        <v>96393</v>
      </c>
      <c r="B9988" s="68" t="s">
        <v>13364</v>
      </c>
      <c r="C9988" t="s">
        <v>107</v>
      </c>
      <c r="D9988">
        <v>157.24</v>
      </c>
    </row>
    <row r="9989" spans="1:4" x14ac:dyDescent="0.25">
      <c r="A9989">
        <v>96394</v>
      </c>
      <c r="B9989" s="68" t="s">
        <v>13365</v>
      </c>
      <c r="C9989" t="s">
        <v>107</v>
      </c>
      <c r="D9989">
        <v>232.41</v>
      </c>
    </row>
    <row r="9990" spans="1:4" ht="30" x14ac:dyDescent="0.25">
      <c r="A9990">
        <v>104363</v>
      </c>
      <c r="B9990" s="68" t="s">
        <v>13489</v>
      </c>
      <c r="C9990" t="s">
        <v>7145</v>
      </c>
      <c r="D9990">
        <v>0</v>
      </c>
    </row>
    <row r="9991" spans="1:4" ht="30" x14ac:dyDescent="0.25">
      <c r="A9991">
        <v>104360</v>
      </c>
      <c r="B9991" s="68" t="s">
        <v>13490</v>
      </c>
      <c r="C9991" t="s">
        <v>7145</v>
      </c>
      <c r="D9991">
        <v>0</v>
      </c>
    </row>
    <row r="9992" spans="1:4" ht="30" x14ac:dyDescent="0.25">
      <c r="A9992">
        <v>104358</v>
      </c>
      <c r="B9992" s="68" t="s">
        <v>13491</v>
      </c>
      <c r="C9992" t="s">
        <v>7145</v>
      </c>
      <c r="D9992">
        <v>0</v>
      </c>
    </row>
    <row r="9993" spans="1:4" ht="30" x14ac:dyDescent="0.25">
      <c r="A9993">
        <v>104362</v>
      </c>
      <c r="B9993" s="68" t="s">
        <v>13492</v>
      </c>
      <c r="C9993" t="s">
        <v>7145</v>
      </c>
      <c r="D9993">
        <v>0</v>
      </c>
    </row>
    <row r="9994" spans="1:4" ht="30" x14ac:dyDescent="0.25">
      <c r="A9994">
        <v>104361</v>
      </c>
      <c r="B9994" s="68" t="s">
        <v>13493</v>
      </c>
      <c r="C9994" t="s">
        <v>7145</v>
      </c>
      <c r="D9994">
        <v>0</v>
      </c>
    </row>
    <row r="9995" spans="1:4" ht="30" x14ac:dyDescent="0.25">
      <c r="A9995">
        <v>104359</v>
      </c>
      <c r="B9995" s="68" t="s">
        <v>13494</v>
      </c>
      <c r="C9995" t="s">
        <v>7145</v>
      </c>
      <c r="D9995">
        <v>0</v>
      </c>
    </row>
    <row r="9996" spans="1:4" x14ac:dyDescent="0.25">
      <c r="A9996">
        <v>96395</v>
      </c>
      <c r="B9996" s="68" t="s">
        <v>13366</v>
      </c>
      <c r="C9996" t="s">
        <v>107</v>
      </c>
      <c r="D9996">
        <v>336.36</v>
      </c>
    </row>
    <row r="9997" spans="1:4" x14ac:dyDescent="0.25">
      <c r="A9997">
        <v>106102</v>
      </c>
      <c r="B9997" s="68" t="s">
        <v>13495</v>
      </c>
      <c r="C9997" t="s">
        <v>7145</v>
      </c>
      <c r="D9997">
        <v>0</v>
      </c>
    </row>
    <row r="9998" spans="1:4" x14ac:dyDescent="0.25">
      <c r="A9998">
        <v>106103</v>
      </c>
      <c r="B9998" s="68" t="s">
        <v>13496</v>
      </c>
      <c r="C9998" t="s">
        <v>7145</v>
      </c>
      <c r="D9998">
        <v>0</v>
      </c>
    </row>
    <row r="9999" spans="1:4" x14ac:dyDescent="0.25">
      <c r="A9999">
        <v>104373</v>
      </c>
      <c r="B9999" s="68" t="s">
        <v>13497</v>
      </c>
      <c r="C9999" t="s">
        <v>7145</v>
      </c>
      <c r="D9999">
        <v>0</v>
      </c>
    </row>
    <row r="10000" spans="1:4" x14ac:dyDescent="0.25">
      <c r="A10000">
        <v>104374</v>
      </c>
      <c r="B10000" s="68" t="s">
        <v>13498</v>
      </c>
      <c r="C10000" t="s">
        <v>7145</v>
      </c>
      <c r="D10000">
        <v>0</v>
      </c>
    </row>
    <row r="10001" spans="1:4" x14ac:dyDescent="0.25">
      <c r="A10001">
        <v>105529</v>
      </c>
      <c r="B10001" s="68" t="s">
        <v>13367</v>
      </c>
      <c r="C10001" t="s">
        <v>107</v>
      </c>
      <c r="D10001">
        <v>201.31</v>
      </c>
    </row>
    <row r="10002" spans="1:4" x14ac:dyDescent="0.25">
      <c r="A10002">
        <v>105530</v>
      </c>
      <c r="B10002" s="68" t="s">
        <v>13368</v>
      </c>
      <c r="C10002" t="s">
        <v>107</v>
      </c>
      <c r="D10002">
        <v>236.23</v>
      </c>
    </row>
    <row r="10003" spans="1:4" x14ac:dyDescent="0.25">
      <c r="A10003">
        <v>105531</v>
      </c>
      <c r="B10003" s="68" t="s">
        <v>13369</v>
      </c>
      <c r="C10003" t="s">
        <v>107</v>
      </c>
      <c r="D10003">
        <v>271.16000000000003</v>
      </c>
    </row>
    <row r="10004" spans="1:4" x14ac:dyDescent="0.25">
      <c r="A10004">
        <v>105527</v>
      </c>
      <c r="B10004" s="68" t="s">
        <v>13370</v>
      </c>
      <c r="C10004" t="s">
        <v>107</v>
      </c>
      <c r="D10004">
        <v>131.44</v>
      </c>
    </row>
    <row r="10005" spans="1:4" x14ac:dyDescent="0.25">
      <c r="A10005">
        <v>105532</v>
      </c>
      <c r="B10005" s="68" t="s">
        <v>13371</v>
      </c>
      <c r="C10005" t="s">
        <v>107</v>
      </c>
      <c r="D10005">
        <v>181.88</v>
      </c>
    </row>
    <row r="10006" spans="1:4" x14ac:dyDescent="0.25">
      <c r="A10006">
        <v>105533</v>
      </c>
      <c r="B10006" s="68" t="s">
        <v>13372</v>
      </c>
      <c r="C10006" t="s">
        <v>107</v>
      </c>
      <c r="D10006">
        <v>217.21</v>
      </c>
    </row>
    <row r="10007" spans="1:4" x14ac:dyDescent="0.25">
      <c r="A10007">
        <v>105534</v>
      </c>
      <c r="B10007" s="68" t="s">
        <v>13373</v>
      </c>
      <c r="C10007" t="s">
        <v>107</v>
      </c>
      <c r="D10007">
        <v>252.55</v>
      </c>
    </row>
    <row r="10008" spans="1:4" x14ac:dyDescent="0.25">
      <c r="A10008">
        <v>105528</v>
      </c>
      <c r="B10008" s="68" t="s">
        <v>13374</v>
      </c>
      <c r="C10008" t="s">
        <v>107</v>
      </c>
      <c r="D10008">
        <v>111.2</v>
      </c>
    </row>
    <row r="10009" spans="1:4" x14ac:dyDescent="0.25">
      <c r="A10009">
        <v>105523</v>
      </c>
      <c r="B10009" s="68" t="s">
        <v>13375</v>
      </c>
      <c r="C10009" t="s">
        <v>107</v>
      </c>
      <c r="D10009">
        <v>47.42</v>
      </c>
    </row>
    <row r="10010" spans="1:4" x14ac:dyDescent="0.25">
      <c r="A10010">
        <v>105759</v>
      </c>
      <c r="B10010" s="68" t="s">
        <v>13376</v>
      </c>
      <c r="C10010" t="s">
        <v>107</v>
      </c>
      <c r="D10010">
        <v>66.099999999999994</v>
      </c>
    </row>
    <row r="10011" spans="1:4" x14ac:dyDescent="0.25">
      <c r="A10011">
        <v>105524</v>
      </c>
      <c r="B10011" s="68" t="s">
        <v>13377</v>
      </c>
      <c r="C10011" t="s">
        <v>107</v>
      </c>
      <c r="D10011">
        <v>84.78</v>
      </c>
    </row>
    <row r="10012" spans="1:4" x14ac:dyDescent="0.25">
      <c r="A10012">
        <v>105525</v>
      </c>
      <c r="B10012" s="68" t="s">
        <v>13378</v>
      </c>
      <c r="C10012" t="s">
        <v>107</v>
      </c>
      <c r="D10012">
        <v>122.13</v>
      </c>
    </row>
    <row r="10013" spans="1:4" x14ac:dyDescent="0.25">
      <c r="A10013">
        <v>105526</v>
      </c>
      <c r="B10013" s="68" t="s">
        <v>13379</v>
      </c>
      <c r="C10013" t="s">
        <v>107</v>
      </c>
      <c r="D10013">
        <v>159.49</v>
      </c>
    </row>
    <row r="10014" spans="1:4" ht="30" x14ac:dyDescent="0.25">
      <c r="A10014">
        <v>105034</v>
      </c>
      <c r="B10014" s="68" t="s">
        <v>7512</v>
      </c>
      <c r="C10014" t="s">
        <v>37</v>
      </c>
      <c r="D10014">
        <v>45.35</v>
      </c>
    </row>
    <row r="10015" spans="1:4" ht="30" x14ac:dyDescent="0.25">
      <c r="A10015">
        <v>105033</v>
      </c>
      <c r="B10015" s="68" t="s">
        <v>7513</v>
      </c>
      <c r="C10015" t="s">
        <v>37</v>
      </c>
      <c r="D10015">
        <v>63.84</v>
      </c>
    </row>
    <row r="10016" spans="1:4" ht="30" x14ac:dyDescent="0.25">
      <c r="A10016">
        <v>93205</v>
      </c>
      <c r="B10016" s="68" t="s">
        <v>7514</v>
      </c>
      <c r="C10016" t="s">
        <v>37</v>
      </c>
      <c r="D10016">
        <v>77.13</v>
      </c>
    </row>
    <row r="10017" spans="1:4" x14ac:dyDescent="0.25">
      <c r="A10017">
        <v>105032</v>
      </c>
      <c r="B10017" s="68" t="s">
        <v>7515</v>
      </c>
      <c r="C10017" t="s">
        <v>37</v>
      </c>
      <c r="D10017">
        <v>36.25</v>
      </c>
    </row>
    <row r="10018" spans="1:4" x14ac:dyDescent="0.25">
      <c r="A10018">
        <v>105031</v>
      </c>
      <c r="B10018" s="68" t="s">
        <v>7516</v>
      </c>
      <c r="C10018" t="s">
        <v>37</v>
      </c>
      <c r="D10018">
        <v>53.5</v>
      </c>
    </row>
    <row r="10019" spans="1:4" x14ac:dyDescent="0.25">
      <c r="A10019">
        <v>93199</v>
      </c>
      <c r="B10019" s="68" t="s">
        <v>7517</v>
      </c>
      <c r="C10019" t="s">
        <v>37</v>
      </c>
      <c r="D10019">
        <v>55.51</v>
      </c>
    </row>
    <row r="10020" spans="1:4" x14ac:dyDescent="0.25">
      <c r="A10020">
        <v>105030</v>
      </c>
      <c r="B10020" s="68" t="s">
        <v>7518</v>
      </c>
      <c r="C10020" t="s">
        <v>37</v>
      </c>
      <c r="D10020">
        <v>41.65</v>
      </c>
    </row>
    <row r="10021" spans="1:4" x14ac:dyDescent="0.25">
      <c r="A10021">
        <v>105029</v>
      </c>
      <c r="B10021" s="68" t="s">
        <v>7519</v>
      </c>
      <c r="C10021" t="s">
        <v>37</v>
      </c>
      <c r="D10021">
        <v>50.11</v>
      </c>
    </row>
    <row r="10022" spans="1:4" x14ac:dyDescent="0.25">
      <c r="A10022">
        <v>93197</v>
      </c>
      <c r="B10022" s="68" t="s">
        <v>7520</v>
      </c>
      <c r="C10022" t="s">
        <v>37</v>
      </c>
      <c r="D10022">
        <v>58.58</v>
      </c>
    </row>
    <row r="10023" spans="1:4" x14ac:dyDescent="0.25">
      <c r="A10023">
        <v>105040</v>
      </c>
      <c r="B10023" s="68" t="s">
        <v>7521</v>
      </c>
      <c r="C10023" t="s">
        <v>37</v>
      </c>
      <c r="D10023">
        <v>34.53</v>
      </c>
    </row>
    <row r="10024" spans="1:4" x14ac:dyDescent="0.25">
      <c r="A10024">
        <v>105039</v>
      </c>
      <c r="B10024" s="68" t="s">
        <v>7522</v>
      </c>
      <c r="C10024" t="s">
        <v>37</v>
      </c>
      <c r="D10024">
        <v>51.03</v>
      </c>
    </row>
    <row r="10025" spans="1:4" x14ac:dyDescent="0.25">
      <c r="A10025">
        <v>105038</v>
      </c>
      <c r="B10025" s="68" t="s">
        <v>7523</v>
      </c>
      <c r="C10025" t="s">
        <v>37</v>
      </c>
      <c r="D10025">
        <v>70.900000000000006</v>
      </c>
    </row>
    <row r="10026" spans="1:4" x14ac:dyDescent="0.25">
      <c r="A10026">
        <v>105028</v>
      </c>
      <c r="B10026" s="68" t="s">
        <v>7524</v>
      </c>
      <c r="C10026" t="s">
        <v>37</v>
      </c>
      <c r="D10026">
        <v>21.3</v>
      </c>
    </row>
    <row r="10027" spans="1:4" x14ac:dyDescent="0.25">
      <c r="A10027">
        <v>105027</v>
      </c>
      <c r="B10027" s="68" t="s">
        <v>7525</v>
      </c>
      <c r="C10027" t="s">
        <v>37</v>
      </c>
      <c r="D10027">
        <v>24.57</v>
      </c>
    </row>
    <row r="10028" spans="1:4" x14ac:dyDescent="0.25">
      <c r="A10028">
        <v>93194</v>
      </c>
      <c r="B10028" s="68" t="s">
        <v>7526</v>
      </c>
      <c r="C10028" t="s">
        <v>37</v>
      </c>
      <c r="D10028">
        <v>28.31</v>
      </c>
    </row>
    <row r="10029" spans="1:4" x14ac:dyDescent="0.25">
      <c r="A10029">
        <v>93200</v>
      </c>
      <c r="B10029" s="68" t="s">
        <v>7527</v>
      </c>
      <c r="C10029" t="s">
        <v>37</v>
      </c>
      <c r="D10029">
        <v>12.44</v>
      </c>
    </row>
    <row r="10030" spans="1:4" x14ac:dyDescent="0.25">
      <c r="A10030">
        <v>93203</v>
      </c>
      <c r="B10030" s="68" t="s">
        <v>7528</v>
      </c>
      <c r="C10030" t="s">
        <v>37</v>
      </c>
      <c r="D10030">
        <v>14.02</v>
      </c>
    </row>
    <row r="10031" spans="1:4" x14ac:dyDescent="0.25">
      <c r="A10031">
        <v>93202</v>
      </c>
      <c r="B10031" s="68" t="s">
        <v>7529</v>
      </c>
      <c r="C10031" t="s">
        <v>37</v>
      </c>
      <c r="D10031">
        <v>29.42</v>
      </c>
    </row>
    <row r="10032" spans="1:4" x14ac:dyDescent="0.25">
      <c r="A10032">
        <v>105026</v>
      </c>
      <c r="B10032" s="68" t="s">
        <v>7530</v>
      </c>
      <c r="C10032" t="s">
        <v>37</v>
      </c>
      <c r="D10032">
        <v>44.99</v>
      </c>
    </row>
    <row r="10033" spans="1:4" x14ac:dyDescent="0.25">
      <c r="A10033">
        <v>105025</v>
      </c>
      <c r="B10033" s="68" t="s">
        <v>7531</v>
      </c>
      <c r="C10033" t="s">
        <v>37</v>
      </c>
      <c r="D10033">
        <v>64.319999999999993</v>
      </c>
    </row>
    <row r="10034" spans="1:4" x14ac:dyDescent="0.25">
      <c r="A10034">
        <v>93191</v>
      </c>
      <c r="B10034" s="68" t="s">
        <v>7532</v>
      </c>
      <c r="C10034" t="s">
        <v>37</v>
      </c>
      <c r="D10034">
        <v>78.06</v>
      </c>
    </row>
    <row r="10035" spans="1:4" x14ac:dyDescent="0.25">
      <c r="A10035">
        <v>105024</v>
      </c>
      <c r="B10035" s="68" t="s">
        <v>7533</v>
      </c>
      <c r="C10035" t="s">
        <v>37</v>
      </c>
      <c r="D10035">
        <v>53.56</v>
      </c>
    </row>
    <row r="10036" spans="1:4" x14ac:dyDescent="0.25">
      <c r="A10036">
        <v>105023</v>
      </c>
      <c r="B10036" s="68" t="s">
        <v>7534</v>
      </c>
      <c r="C10036" t="s">
        <v>37</v>
      </c>
      <c r="D10036">
        <v>65.81</v>
      </c>
    </row>
    <row r="10037" spans="1:4" x14ac:dyDescent="0.25">
      <c r="A10037">
        <v>93187</v>
      </c>
      <c r="B10037" s="68" t="s">
        <v>7535</v>
      </c>
      <c r="C10037" t="s">
        <v>37</v>
      </c>
      <c r="D10037">
        <v>78.03</v>
      </c>
    </row>
    <row r="10038" spans="1:4" x14ac:dyDescent="0.25">
      <c r="A10038">
        <v>105037</v>
      </c>
      <c r="B10038" s="68" t="s">
        <v>7536</v>
      </c>
      <c r="C10038" t="s">
        <v>37</v>
      </c>
      <c r="D10038">
        <v>34.700000000000003</v>
      </c>
    </row>
    <row r="10039" spans="1:4" x14ac:dyDescent="0.25">
      <c r="A10039">
        <v>105036</v>
      </c>
      <c r="B10039" s="68" t="s">
        <v>7537</v>
      </c>
      <c r="C10039" t="s">
        <v>37</v>
      </c>
      <c r="D10039">
        <v>51.26</v>
      </c>
    </row>
    <row r="10040" spans="1:4" x14ac:dyDescent="0.25">
      <c r="A10040">
        <v>105035</v>
      </c>
      <c r="B10040" s="68" t="s">
        <v>7538</v>
      </c>
      <c r="C10040" t="s">
        <v>37</v>
      </c>
      <c r="D10040">
        <v>71.099999999999994</v>
      </c>
    </row>
    <row r="10041" spans="1:4" x14ac:dyDescent="0.25">
      <c r="A10041">
        <v>105022</v>
      </c>
      <c r="B10041" s="68" t="s">
        <v>7539</v>
      </c>
      <c r="C10041" t="s">
        <v>37</v>
      </c>
      <c r="D10041">
        <v>21.64</v>
      </c>
    </row>
    <row r="10042" spans="1:4" x14ac:dyDescent="0.25">
      <c r="A10042">
        <v>105021</v>
      </c>
      <c r="B10042" s="68" t="s">
        <v>7540</v>
      </c>
      <c r="C10042" t="s">
        <v>37</v>
      </c>
      <c r="D10042">
        <v>24.93</v>
      </c>
    </row>
    <row r="10043" spans="1:4" x14ac:dyDescent="0.25">
      <c r="A10043">
        <v>93184</v>
      </c>
      <c r="B10043" s="68" t="s">
        <v>7541</v>
      </c>
      <c r="C10043" t="s">
        <v>37</v>
      </c>
      <c r="D10043">
        <v>29.02</v>
      </c>
    </row>
    <row r="10044" spans="1:4" ht="30" x14ac:dyDescent="0.25">
      <c r="A10044">
        <v>106317</v>
      </c>
      <c r="B10044" s="68" t="s">
        <v>15074</v>
      </c>
      <c r="C10044" t="s">
        <v>28</v>
      </c>
      <c r="D10044">
        <v>0</v>
      </c>
    </row>
    <row r="10045" spans="1:4" ht="30" x14ac:dyDescent="0.25">
      <c r="A10045">
        <v>102237</v>
      </c>
      <c r="B10045" s="68" t="s">
        <v>15075</v>
      </c>
      <c r="C10045" t="s">
        <v>28</v>
      </c>
      <c r="D10045">
        <v>0</v>
      </c>
    </row>
    <row r="10046" spans="1:4" ht="30" x14ac:dyDescent="0.25">
      <c r="A10046">
        <v>102149</v>
      </c>
      <c r="B10046" s="68" t="s">
        <v>15076</v>
      </c>
      <c r="C10046" t="s">
        <v>28</v>
      </c>
      <c r="D10046">
        <v>0</v>
      </c>
    </row>
    <row r="10047" spans="1:4" ht="30" x14ac:dyDescent="0.25">
      <c r="A10047">
        <v>102144</v>
      </c>
      <c r="B10047" s="68" t="s">
        <v>15077</v>
      </c>
      <c r="C10047" t="s">
        <v>28</v>
      </c>
      <c r="D10047">
        <v>0</v>
      </c>
    </row>
    <row r="10048" spans="1:4" ht="30" x14ac:dyDescent="0.25">
      <c r="A10048">
        <v>102150</v>
      </c>
      <c r="B10048" s="68" t="s">
        <v>15078</v>
      </c>
      <c r="C10048" t="s">
        <v>28</v>
      </c>
      <c r="D10048">
        <v>0</v>
      </c>
    </row>
    <row r="10049" spans="1:4" ht="30" x14ac:dyDescent="0.25">
      <c r="A10049">
        <v>102145</v>
      </c>
      <c r="B10049" s="68" t="s">
        <v>15079</v>
      </c>
      <c r="C10049" t="s">
        <v>28</v>
      </c>
      <c r="D10049">
        <v>0</v>
      </c>
    </row>
    <row r="10050" spans="1:4" x14ac:dyDescent="0.25">
      <c r="A10050">
        <v>102146</v>
      </c>
      <c r="B10050" s="68" t="s">
        <v>15080</v>
      </c>
      <c r="C10050" t="s">
        <v>28</v>
      </c>
      <c r="D10050">
        <v>0</v>
      </c>
    </row>
    <row r="10051" spans="1:4" x14ac:dyDescent="0.25">
      <c r="A10051">
        <v>102147</v>
      </c>
      <c r="B10051" s="68" t="s">
        <v>15081</v>
      </c>
      <c r="C10051" t="s">
        <v>28</v>
      </c>
      <c r="D10051">
        <v>0</v>
      </c>
    </row>
    <row r="10052" spans="1:4" ht="30" x14ac:dyDescent="0.25">
      <c r="A10052">
        <v>102148</v>
      </c>
      <c r="B10052" s="68" t="s">
        <v>15082</v>
      </c>
      <c r="C10052" t="s">
        <v>28</v>
      </c>
      <c r="D10052">
        <v>0</v>
      </c>
    </row>
    <row r="10053" spans="1:4" x14ac:dyDescent="0.25">
      <c r="A10053">
        <v>102171</v>
      </c>
      <c r="B10053" s="68" t="s">
        <v>15083</v>
      </c>
      <c r="C10053" t="s">
        <v>28</v>
      </c>
      <c r="D10053">
        <v>398.59</v>
      </c>
    </row>
    <row r="10054" spans="1:4" x14ac:dyDescent="0.25">
      <c r="A10054">
        <v>102172</v>
      </c>
      <c r="B10054" s="68" t="s">
        <v>15084</v>
      </c>
      <c r="C10054" t="s">
        <v>28</v>
      </c>
      <c r="D10054">
        <v>379.43</v>
      </c>
    </row>
    <row r="10055" spans="1:4" x14ac:dyDescent="0.25">
      <c r="A10055">
        <v>102170</v>
      </c>
      <c r="B10055" s="68" t="s">
        <v>15085</v>
      </c>
      <c r="C10055" t="s">
        <v>28</v>
      </c>
      <c r="D10055">
        <v>244.49</v>
      </c>
    </row>
    <row r="10056" spans="1:4" x14ac:dyDescent="0.25">
      <c r="A10056">
        <v>102160</v>
      </c>
      <c r="B10056" s="68" t="s">
        <v>15086</v>
      </c>
      <c r="C10056" t="s">
        <v>28</v>
      </c>
      <c r="D10056">
        <v>134.72999999999999</v>
      </c>
    </row>
    <row r="10057" spans="1:4" x14ac:dyDescent="0.25">
      <c r="A10057">
        <v>106315</v>
      </c>
      <c r="B10057" s="68" t="s">
        <v>15087</v>
      </c>
      <c r="C10057" t="s">
        <v>28</v>
      </c>
      <c r="D10057">
        <v>0</v>
      </c>
    </row>
    <row r="10058" spans="1:4" x14ac:dyDescent="0.25">
      <c r="A10058">
        <v>102174</v>
      </c>
      <c r="B10058" s="68" t="s">
        <v>15088</v>
      </c>
      <c r="C10058" t="s">
        <v>28</v>
      </c>
      <c r="D10058">
        <v>0</v>
      </c>
    </row>
    <row r="10059" spans="1:4" x14ac:dyDescent="0.25">
      <c r="A10059">
        <v>106316</v>
      </c>
      <c r="B10059" s="68" t="s">
        <v>15089</v>
      </c>
      <c r="C10059" t="s">
        <v>28</v>
      </c>
      <c r="D10059">
        <v>0</v>
      </c>
    </row>
    <row r="10060" spans="1:4" x14ac:dyDescent="0.25">
      <c r="A10060">
        <v>102175</v>
      </c>
      <c r="B10060" s="68" t="s">
        <v>15090</v>
      </c>
      <c r="C10060" t="s">
        <v>28</v>
      </c>
      <c r="D10060">
        <v>0</v>
      </c>
    </row>
    <row r="10061" spans="1:4" x14ac:dyDescent="0.25">
      <c r="A10061">
        <v>106314</v>
      </c>
      <c r="B10061" s="68" t="s">
        <v>15091</v>
      </c>
      <c r="C10061" t="s">
        <v>28</v>
      </c>
      <c r="D10061">
        <v>0</v>
      </c>
    </row>
    <row r="10062" spans="1:4" x14ac:dyDescent="0.25">
      <c r="A10062">
        <v>102173</v>
      </c>
      <c r="B10062" s="68" t="s">
        <v>15092</v>
      </c>
      <c r="C10062" t="s">
        <v>28</v>
      </c>
      <c r="D10062">
        <v>0</v>
      </c>
    </row>
    <row r="10063" spans="1:4" x14ac:dyDescent="0.25">
      <c r="A10063">
        <v>102163</v>
      </c>
      <c r="B10063" s="68" t="s">
        <v>15093</v>
      </c>
      <c r="C10063" t="s">
        <v>28</v>
      </c>
      <c r="D10063">
        <v>299.24</v>
      </c>
    </row>
    <row r="10064" spans="1:4" x14ac:dyDescent="0.25">
      <c r="A10064">
        <v>102153</v>
      </c>
      <c r="B10064" s="68" t="s">
        <v>15094</v>
      </c>
      <c r="C10064" t="s">
        <v>28</v>
      </c>
      <c r="D10064">
        <v>189.48</v>
      </c>
    </row>
    <row r="10065" spans="1:4" x14ac:dyDescent="0.25">
      <c r="A10065">
        <v>102165</v>
      </c>
      <c r="B10065" s="68" t="s">
        <v>15095</v>
      </c>
      <c r="C10065" t="s">
        <v>28</v>
      </c>
      <c r="D10065">
        <v>282.44</v>
      </c>
    </row>
    <row r="10066" spans="1:4" x14ac:dyDescent="0.25">
      <c r="A10066">
        <v>102155</v>
      </c>
      <c r="B10066" s="68" t="s">
        <v>15096</v>
      </c>
      <c r="C10066" t="s">
        <v>28</v>
      </c>
      <c r="D10066">
        <v>192.59</v>
      </c>
    </row>
    <row r="10067" spans="1:4" x14ac:dyDescent="0.25">
      <c r="A10067">
        <v>102167</v>
      </c>
      <c r="B10067" s="68" t="s">
        <v>15097</v>
      </c>
      <c r="C10067" t="s">
        <v>28</v>
      </c>
      <c r="D10067">
        <v>315.56</v>
      </c>
    </row>
    <row r="10068" spans="1:4" x14ac:dyDescent="0.25">
      <c r="A10068">
        <v>102157</v>
      </c>
      <c r="B10068" s="68" t="s">
        <v>15098</v>
      </c>
      <c r="C10068" t="s">
        <v>28</v>
      </c>
      <c r="D10068">
        <v>245.83</v>
      </c>
    </row>
    <row r="10069" spans="1:4" x14ac:dyDescent="0.25">
      <c r="A10069">
        <v>102169</v>
      </c>
      <c r="B10069" s="68" t="s">
        <v>15099</v>
      </c>
      <c r="C10069" t="s">
        <v>28</v>
      </c>
      <c r="D10069">
        <v>336.12</v>
      </c>
    </row>
    <row r="10070" spans="1:4" x14ac:dyDescent="0.25">
      <c r="A10070">
        <v>102159</v>
      </c>
      <c r="B10070" s="68" t="s">
        <v>15100</v>
      </c>
      <c r="C10070" t="s">
        <v>28</v>
      </c>
      <c r="D10070">
        <v>291.16000000000003</v>
      </c>
    </row>
    <row r="10071" spans="1:4" x14ac:dyDescent="0.25">
      <c r="A10071">
        <v>102161</v>
      </c>
      <c r="B10071" s="68" t="s">
        <v>15101</v>
      </c>
      <c r="C10071" t="s">
        <v>28</v>
      </c>
      <c r="D10071">
        <v>249.06</v>
      </c>
    </row>
    <row r="10072" spans="1:4" x14ac:dyDescent="0.25">
      <c r="A10072">
        <v>102151</v>
      </c>
      <c r="B10072" s="68" t="s">
        <v>15102</v>
      </c>
      <c r="C10072" t="s">
        <v>28</v>
      </c>
      <c r="D10072">
        <v>139.30000000000001</v>
      </c>
    </row>
    <row r="10073" spans="1:4" x14ac:dyDescent="0.25">
      <c r="A10073">
        <v>102162</v>
      </c>
      <c r="B10073" s="68" t="s">
        <v>15103</v>
      </c>
      <c r="C10073" t="s">
        <v>28</v>
      </c>
      <c r="D10073">
        <v>262.75</v>
      </c>
    </row>
    <row r="10074" spans="1:4" x14ac:dyDescent="0.25">
      <c r="A10074">
        <v>102152</v>
      </c>
      <c r="B10074" s="68" t="s">
        <v>15104</v>
      </c>
      <c r="C10074" t="s">
        <v>28</v>
      </c>
      <c r="D10074">
        <v>152.99</v>
      </c>
    </row>
    <row r="10075" spans="1:4" x14ac:dyDescent="0.25">
      <c r="A10075">
        <v>102164</v>
      </c>
      <c r="B10075" s="68" t="s">
        <v>15105</v>
      </c>
      <c r="C10075" t="s">
        <v>28</v>
      </c>
      <c r="D10075">
        <v>252.59</v>
      </c>
    </row>
    <row r="10076" spans="1:4" x14ac:dyDescent="0.25">
      <c r="A10076">
        <v>102154</v>
      </c>
      <c r="B10076" s="68" t="s">
        <v>15106</v>
      </c>
      <c r="C10076" t="s">
        <v>28</v>
      </c>
      <c r="D10076">
        <v>162.74</v>
      </c>
    </row>
    <row r="10077" spans="1:4" x14ac:dyDescent="0.25">
      <c r="A10077">
        <v>102166</v>
      </c>
      <c r="B10077" s="68" t="s">
        <v>15107</v>
      </c>
      <c r="C10077" t="s">
        <v>28</v>
      </c>
      <c r="D10077">
        <v>251.68</v>
      </c>
    </row>
    <row r="10078" spans="1:4" x14ac:dyDescent="0.25">
      <c r="A10078">
        <v>102156</v>
      </c>
      <c r="B10078" s="68" t="s">
        <v>15108</v>
      </c>
      <c r="C10078" t="s">
        <v>28</v>
      </c>
      <c r="D10078">
        <v>181.95</v>
      </c>
    </row>
    <row r="10079" spans="1:4" x14ac:dyDescent="0.25">
      <c r="A10079">
        <v>102168</v>
      </c>
      <c r="B10079" s="68" t="s">
        <v>15109</v>
      </c>
      <c r="C10079" t="s">
        <v>28</v>
      </c>
      <c r="D10079">
        <v>297.86</v>
      </c>
    </row>
    <row r="10080" spans="1:4" x14ac:dyDescent="0.25">
      <c r="A10080">
        <v>102158</v>
      </c>
      <c r="B10080" s="68" t="s">
        <v>15110</v>
      </c>
      <c r="C10080" t="s">
        <v>28</v>
      </c>
      <c r="D10080">
        <v>246.2</v>
      </c>
    </row>
    <row r="10081" spans="1:4" x14ac:dyDescent="0.25">
      <c r="A10081">
        <v>102181</v>
      </c>
      <c r="B10081" s="68" t="s">
        <v>15111</v>
      </c>
      <c r="C10081" t="s">
        <v>28</v>
      </c>
      <c r="D10081">
        <v>438.92</v>
      </c>
    </row>
    <row r="10082" spans="1:4" x14ac:dyDescent="0.25">
      <c r="A10082">
        <v>102179</v>
      </c>
      <c r="B10082" s="68" t="s">
        <v>15112</v>
      </c>
      <c r="C10082" t="s">
        <v>28</v>
      </c>
      <c r="D10082">
        <v>326.51</v>
      </c>
    </row>
    <row r="10083" spans="1:4" x14ac:dyDescent="0.25">
      <c r="A10083">
        <v>102180</v>
      </c>
      <c r="B10083" s="68" t="s">
        <v>15113</v>
      </c>
      <c r="C10083" t="s">
        <v>28</v>
      </c>
      <c r="D10083">
        <v>373.76</v>
      </c>
    </row>
    <row r="10084" spans="1:4" ht="30" x14ac:dyDescent="0.25">
      <c r="A10084">
        <v>102189</v>
      </c>
      <c r="B10084" s="68" t="s">
        <v>15114</v>
      </c>
      <c r="C10084" t="s">
        <v>30</v>
      </c>
      <c r="D10084">
        <v>289.41000000000003</v>
      </c>
    </row>
    <row r="10085" spans="1:4" x14ac:dyDescent="0.25">
      <c r="A10085">
        <v>102188</v>
      </c>
      <c r="B10085" s="68" t="s">
        <v>15115</v>
      </c>
      <c r="C10085" t="s">
        <v>30</v>
      </c>
      <c r="D10085">
        <v>1168.28</v>
      </c>
    </row>
    <row r="10086" spans="1:4" ht="30" x14ac:dyDescent="0.25">
      <c r="A10086">
        <v>106320</v>
      </c>
      <c r="B10086" s="68" t="s">
        <v>15116</v>
      </c>
      <c r="C10086" t="s">
        <v>30</v>
      </c>
      <c r="D10086">
        <v>2342.41</v>
      </c>
    </row>
    <row r="10087" spans="1:4" ht="30" x14ac:dyDescent="0.25">
      <c r="A10087">
        <v>102185</v>
      </c>
      <c r="B10087" s="68" t="s">
        <v>15117</v>
      </c>
      <c r="C10087" t="s">
        <v>30</v>
      </c>
      <c r="D10087">
        <v>4223.6099999999997</v>
      </c>
    </row>
    <row r="10088" spans="1:4" ht="30" x14ac:dyDescent="0.25">
      <c r="A10088">
        <v>106318</v>
      </c>
      <c r="B10088" s="68" t="s">
        <v>15118</v>
      </c>
      <c r="C10088" t="s">
        <v>30</v>
      </c>
      <c r="D10088">
        <v>1947.85</v>
      </c>
    </row>
    <row r="10089" spans="1:4" ht="30" x14ac:dyDescent="0.25">
      <c r="A10089">
        <v>106319</v>
      </c>
      <c r="B10089" s="68" t="s">
        <v>15119</v>
      </c>
      <c r="C10089" t="s">
        <v>30</v>
      </c>
      <c r="D10089">
        <v>2026.76</v>
      </c>
    </row>
    <row r="10090" spans="1:4" ht="30" x14ac:dyDescent="0.25">
      <c r="A10090">
        <v>102184</v>
      </c>
      <c r="B10090" s="68" t="s">
        <v>15120</v>
      </c>
      <c r="C10090" t="s">
        <v>30</v>
      </c>
      <c r="D10090">
        <v>2105.67</v>
      </c>
    </row>
    <row r="10091" spans="1:4" x14ac:dyDescent="0.25">
      <c r="A10091">
        <v>102187</v>
      </c>
      <c r="B10091" s="68" t="s">
        <v>15121</v>
      </c>
      <c r="C10091" t="s">
        <v>30</v>
      </c>
      <c r="D10091">
        <v>0</v>
      </c>
    </row>
    <row r="10092" spans="1:4" x14ac:dyDescent="0.25">
      <c r="A10092">
        <v>102186</v>
      </c>
      <c r="B10092" s="68" t="s">
        <v>15122</v>
      </c>
      <c r="C10092" t="s">
        <v>30</v>
      </c>
      <c r="D10092">
        <v>0</v>
      </c>
    </row>
    <row r="10093" spans="1:4" x14ac:dyDescent="0.25">
      <c r="A10093">
        <v>102183</v>
      </c>
      <c r="B10093" s="68" t="s">
        <v>15123</v>
      </c>
      <c r="C10093" t="s">
        <v>30</v>
      </c>
      <c r="D10093">
        <v>1731.98</v>
      </c>
    </row>
    <row r="10094" spans="1:4" x14ac:dyDescent="0.25">
      <c r="A10094">
        <v>102182</v>
      </c>
      <c r="B10094" s="68" t="s">
        <v>15124</v>
      </c>
      <c r="C10094" t="s">
        <v>30</v>
      </c>
      <c r="D10094">
        <v>960.29</v>
      </c>
    </row>
    <row r="10095" spans="1:4" x14ac:dyDescent="0.25">
      <c r="A10095">
        <v>102191</v>
      </c>
      <c r="B10095" s="68" t="s">
        <v>15125</v>
      </c>
      <c r="C10095" t="s">
        <v>28</v>
      </c>
      <c r="D10095">
        <v>20.51</v>
      </c>
    </row>
    <row r="10096" spans="1:4" x14ac:dyDescent="0.25">
      <c r="A10096">
        <v>102190</v>
      </c>
      <c r="B10096" s="68" t="s">
        <v>15126</v>
      </c>
      <c r="C10096" t="s">
        <v>28</v>
      </c>
      <c r="D10096">
        <v>18.93</v>
      </c>
    </row>
    <row r="10097" spans="1:4" x14ac:dyDescent="0.25">
      <c r="A10097">
        <v>102192</v>
      </c>
      <c r="B10097" s="68" t="s">
        <v>15127</v>
      </c>
      <c r="C10097" t="s">
        <v>28</v>
      </c>
      <c r="D10097">
        <v>18.100000000000001</v>
      </c>
    </row>
    <row r="10098" spans="1:4" ht="30" x14ac:dyDescent="0.25">
      <c r="A10098">
        <v>89354</v>
      </c>
      <c r="B10098" s="68" t="s">
        <v>7542</v>
      </c>
      <c r="C10098" t="s">
        <v>30</v>
      </c>
      <c r="D10098">
        <v>945.45</v>
      </c>
    </row>
    <row r="10099" spans="1:4" x14ac:dyDescent="0.25">
      <c r="A10099">
        <v>103041</v>
      </c>
      <c r="B10099" s="68" t="s">
        <v>7543</v>
      </c>
      <c r="C10099" t="s">
        <v>30</v>
      </c>
      <c r="D10099">
        <v>32.380000000000003</v>
      </c>
    </row>
    <row r="10100" spans="1:4" x14ac:dyDescent="0.25">
      <c r="A10100">
        <v>103042</v>
      </c>
      <c r="B10100" s="68" t="s">
        <v>7544</v>
      </c>
      <c r="C10100" t="s">
        <v>30</v>
      </c>
      <c r="D10100">
        <v>39.49</v>
      </c>
    </row>
    <row r="10101" spans="1:4" x14ac:dyDescent="0.25">
      <c r="A10101">
        <v>103043</v>
      </c>
      <c r="B10101" s="68" t="s">
        <v>7545</v>
      </c>
      <c r="C10101" t="s">
        <v>30</v>
      </c>
      <c r="D10101">
        <v>37.68</v>
      </c>
    </row>
    <row r="10102" spans="1:4" x14ac:dyDescent="0.25">
      <c r="A10102">
        <v>103044</v>
      </c>
      <c r="B10102" s="68" t="s">
        <v>7546</v>
      </c>
      <c r="C10102" t="s">
        <v>30</v>
      </c>
      <c r="D10102">
        <v>50.53</v>
      </c>
    </row>
    <row r="10103" spans="1:4" x14ac:dyDescent="0.25">
      <c r="A10103">
        <v>103039</v>
      </c>
      <c r="B10103" s="68" t="s">
        <v>7547</v>
      </c>
      <c r="C10103" t="s">
        <v>30</v>
      </c>
      <c r="D10103">
        <v>111.16</v>
      </c>
    </row>
    <row r="10104" spans="1:4" x14ac:dyDescent="0.25">
      <c r="A10104">
        <v>103038</v>
      </c>
      <c r="B10104" s="68" t="s">
        <v>7548</v>
      </c>
      <c r="C10104" t="s">
        <v>30</v>
      </c>
      <c r="D10104">
        <v>103.15</v>
      </c>
    </row>
    <row r="10105" spans="1:4" x14ac:dyDescent="0.25">
      <c r="A10105">
        <v>103037</v>
      </c>
      <c r="B10105" s="68" t="s">
        <v>7549</v>
      </c>
      <c r="C10105" t="s">
        <v>30</v>
      </c>
      <c r="D10105">
        <v>77.09</v>
      </c>
    </row>
    <row r="10106" spans="1:4" x14ac:dyDescent="0.25">
      <c r="A10106">
        <v>103036</v>
      </c>
      <c r="B10106" s="68" t="s">
        <v>7550</v>
      </c>
      <c r="C10106" t="s">
        <v>30</v>
      </c>
      <c r="D10106">
        <v>39.229999999999997</v>
      </c>
    </row>
    <row r="10107" spans="1:4" x14ac:dyDescent="0.25">
      <c r="A10107">
        <v>103040</v>
      </c>
      <c r="B10107" s="68" t="s">
        <v>7551</v>
      </c>
      <c r="C10107" t="s">
        <v>30</v>
      </c>
      <c r="D10107">
        <v>166.55</v>
      </c>
    </row>
    <row r="10108" spans="1:4" x14ac:dyDescent="0.25">
      <c r="A10108">
        <v>90371</v>
      </c>
      <c r="B10108" s="68" t="s">
        <v>7552</v>
      </c>
      <c r="C10108" t="s">
        <v>30</v>
      </c>
      <c r="D10108">
        <v>48.35</v>
      </c>
    </row>
    <row r="10109" spans="1:4" x14ac:dyDescent="0.25">
      <c r="A10109">
        <v>103047</v>
      </c>
      <c r="B10109" s="68" t="s">
        <v>12977</v>
      </c>
      <c r="C10109" t="s">
        <v>30</v>
      </c>
      <c r="D10109">
        <v>39.340000000000003</v>
      </c>
    </row>
    <row r="10110" spans="1:4" x14ac:dyDescent="0.25">
      <c r="A10110">
        <v>94489</v>
      </c>
      <c r="B10110" s="68" t="s">
        <v>12978</v>
      </c>
      <c r="C10110" t="s">
        <v>30</v>
      </c>
      <c r="D10110">
        <v>49.08</v>
      </c>
    </row>
    <row r="10111" spans="1:4" x14ac:dyDescent="0.25">
      <c r="A10111">
        <v>94490</v>
      </c>
      <c r="B10111" s="68" t="s">
        <v>12979</v>
      </c>
      <c r="C10111" t="s">
        <v>30</v>
      </c>
      <c r="D10111">
        <v>74.17</v>
      </c>
    </row>
    <row r="10112" spans="1:4" x14ac:dyDescent="0.25">
      <c r="A10112">
        <v>94491</v>
      </c>
      <c r="B10112" s="68" t="s">
        <v>12980</v>
      </c>
      <c r="C10112" t="s">
        <v>30</v>
      </c>
      <c r="D10112">
        <v>100.6</v>
      </c>
    </row>
    <row r="10113" spans="1:4" x14ac:dyDescent="0.25">
      <c r="A10113">
        <v>94492</v>
      </c>
      <c r="B10113" s="68" t="s">
        <v>12981</v>
      </c>
      <c r="C10113" t="s">
        <v>30</v>
      </c>
      <c r="D10113">
        <v>103.57</v>
      </c>
    </row>
    <row r="10114" spans="1:4" x14ac:dyDescent="0.25">
      <c r="A10114">
        <v>94493</v>
      </c>
      <c r="B10114" s="68" t="s">
        <v>12982</v>
      </c>
      <c r="C10114" t="s">
        <v>30</v>
      </c>
      <c r="D10114">
        <v>189.77</v>
      </c>
    </row>
    <row r="10115" spans="1:4" x14ac:dyDescent="0.25">
      <c r="A10115">
        <v>94497</v>
      </c>
      <c r="B10115" s="68" t="s">
        <v>7553</v>
      </c>
      <c r="C10115" t="s">
        <v>30</v>
      </c>
      <c r="D10115">
        <v>137.63</v>
      </c>
    </row>
    <row r="10116" spans="1:4" ht="30" x14ac:dyDescent="0.25">
      <c r="A10116">
        <v>94794</v>
      </c>
      <c r="B10116" s="68" t="s">
        <v>7554</v>
      </c>
      <c r="C10116" t="s">
        <v>30</v>
      </c>
      <c r="D10116">
        <v>217.32</v>
      </c>
    </row>
    <row r="10117" spans="1:4" x14ac:dyDescent="0.25">
      <c r="A10117">
        <v>94496</v>
      </c>
      <c r="B10117" s="68" t="s">
        <v>7555</v>
      </c>
      <c r="C10117" t="s">
        <v>30</v>
      </c>
      <c r="D10117">
        <v>108.68</v>
      </c>
    </row>
    <row r="10118" spans="1:4" ht="30" x14ac:dyDescent="0.25">
      <c r="A10118">
        <v>94793</v>
      </c>
      <c r="B10118" s="68" t="s">
        <v>7556</v>
      </c>
      <c r="C10118" t="s">
        <v>30</v>
      </c>
      <c r="D10118">
        <v>205.28</v>
      </c>
    </row>
    <row r="10119" spans="1:4" x14ac:dyDescent="0.25">
      <c r="A10119">
        <v>94495</v>
      </c>
      <c r="B10119" s="68" t="s">
        <v>7557</v>
      </c>
      <c r="C10119" t="s">
        <v>30</v>
      </c>
      <c r="D10119">
        <v>79.760000000000005</v>
      </c>
    </row>
    <row r="10120" spans="1:4" ht="30" x14ac:dyDescent="0.25">
      <c r="A10120">
        <v>94792</v>
      </c>
      <c r="B10120" s="68" t="s">
        <v>7558</v>
      </c>
      <c r="C10120" t="s">
        <v>30</v>
      </c>
      <c r="D10120">
        <v>149.56</v>
      </c>
    </row>
    <row r="10121" spans="1:4" x14ac:dyDescent="0.25">
      <c r="A10121">
        <v>89352</v>
      </c>
      <c r="B10121" s="68" t="s">
        <v>7559</v>
      </c>
      <c r="C10121" t="s">
        <v>30</v>
      </c>
      <c r="D10121">
        <v>46.95</v>
      </c>
    </row>
    <row r="10122" spans="1:4" ht="30" x14ac:dyDescent="0.25">
      <c r="A10122">
        <v>89986</v>
      </c>
      <c r="B10122" s="68" t="s">
        <v>7560</v>
      </c>
      <c r="C10122" t="s">
        <v>30</v>
      </c>
      <c r="D10122">
        <v>107.99</v>
      </c>
    </row>
    <row r="10123" spans="1:4" x14ac:dyDescent="0.25">
      <c r="A10123">
        <v>94499</v>
      </c>
      <c r="B10123" s="68" t="s">
        <v>7561</v>
      </c>
      <c r="C10123" t="s">
        <v>30</v>
      </c>
      <c r="D10123">
        <v>380.32</v>
      </c>
    </row>
    <row r="10124" spans="1:4" x14ac:dyDescent="0.25">
      <c r="A10124">
        <v>94498</v>
      </c>
      <c r="B10124" s="68" t="s">
        <v>7562</v>
      </c>
      <c r="C10124" t="s">
        <v>30</v>
      </c>
      <c r="D10124">
        <v>190.18</v>
      </c>
    </row>
    <row r="10125" spans="1:4" x14ac:dyDescent="0.25">
      <c r="A10125">
        <v>94500</v>
      </c>
      <c r="B10125" s="68" t="s">
        <v>7563</v>
      </c>
      <c r="C10125" t="s">
        <v>30</v>
      </c>
      <c r="D10125">
        <v>461.48</v>
      </c>
    </row>
    <row r="10126" spans="1:4" x14ac:dyDescent="0.25">
      <c r="A10126">
        <v>89353</v>
      </c>
      <c r="B10126" s="68" t="s">
        <v>7564</v>
      </c>
      <c r="C10126" t="s">
        <v>30</v>
      </c>
      <c r="D10126">
        <v>51.46</v>
      </c>
    </row>
    <row r="10127" spans="1:4" ht="30" x14ac:dyDescent="0.25">
      <c r="A10127">
        <v>89987</v>
      </c>
      <c r="B10127" s="68" t="s">
        <v>7565</v>
      </c>
      <c r="C10127" t="s">
        <v>30</v>
      </c>
      <c r="D10127">
        <v>122.67</v>
      </c>
    </row>
    <row r="10128" spans="1:4" x14ac:dyDescent="0.25">
      <c r="A10128">
        <v>94501</v>
      </c>
      <c r="B10128" s="68" t="s">
        <v>7566</v>
      </c>
      <c r="C10128" t="s">
        <v>30</v>
      </c>
      <c r="D10128">
        <v>935.53</v>
      </c>
    </row>
    <row r="10129" spans="1:4" x14ac:dyDescent="0.25">
      <c r="A10129">
        <v>89349</v>
      </c>
      <c r="B10129" s="68" t="s">
        <v>7567</v>
      </c>
      <c r="C10129" t="s">
        <v>30</v>
      </c>
      <c r="D10129">
        <v>34.46</v>
      </c>
    </row>
    <row r="10130" spans="1:4" ht="30" x14ac:dyDescent="0.25">
      <c r="A10130">
        <v>89984</v>
      </c>
      <c r="B10130" s="68" t="s">
        <v>7568</v>
      </c>
      <c r="C10130" t="s">
        <v>30</v>
      </c>
      <c r="D10130">
        <v>110.86</v>
      </c>
    </row>
    <row r="10131" spans="1:4" ht="30" x14ac:dyDescent="0.25">
      <c r="A10131">
        <v>89985</v>
      </c>
      <c r="B10131" s="68" t="s">
        <v>7569</v>
      </c>
      <c r="C10131" t="s">
        <v>30</v>
      </c>
      <c r="D10131">
        <v>116.4</v>
      </c>
    </row>
    <row r="10132" spans="1:4" x14ac:dyDescent="0.25">
      <c r="A10132">
        <v>89351</v>
      </c>
      <c r="B10132" s="68" t="s">
        <v>12983</v>
      </c>
      <c r="C10132" t="s">
        <v>30</v>
      </c>
      <c r="D10132">
        <v>42.51</v>
      </c>
    </row>
    <row r="10133" spans="1:4" x14ac:dyDescent="0.25">
      <c r="A10133">
        <v>103045</v>
      </c>
      <c r="B10133" s="68" t="s">
        <v>7570</v>
      </c>
      <c r="C10133" t="s">
        <v>30</v>
      </c>
      <c r="D10133">
        <v>14.96</v>
      </c>
    </row>
    <row r="10134" spans="1:4" x14ac:dyDescent="0.25">
      <c r="A10134">
        <v>103046</v>
      </c>
      <c r="B10134" s="68" t="s">
        <v>7571</v>
      </c>
      <c r="C10134" t="s">
        <v>30</v>
      </c>
      <c r="D10134">
        <v>37.270000000000003</v>
      </c>
    </row>
    <row r="10135" spans="1:4" x14ac:dyDescent="0.25">
      <c r="A10135">
        <v>103048</v>
      </c>
      <c r="B10135" s="68" t="s">
        <v>12984</v>
      </c>
      <c r="C10135" t="s">
        <v>30</v>
      </c>
      <c r="D10135">
        <v>28.81</v>
      </c>
    </row>
    <row r="10136" spans="1:4" x14ac:dyDescent="0.25">
      <c r="A10136">
        <v>103049</v>
      </c>
      <c r="B10136" s="68" t="s">
        <v>12985</v>
      </c>
      <c r="C10136" t="s">
        <v>30</v>
      </c>
      <c r="D10136">
        <v>31.54</v>
      </c>
    </row>
    <row r="10137" spans="1:4" x14ac:dyDescent="0.25">
      <c r="A10137">
        <v>103029</v>
      </c>
      <c r="B10137" s="68" t="s">
        <v>7572</v>
      </c>
      <c r="C10137" t="s">
        <v>30</v>
      </c>
      <c r="D10137">
        <v>58.93</v>
      </c>
    </row>
    <row r="10138" spans="1:4" ht="30" x14ac:dyDescent="0.25">
      <c r="A10138">
        <v>103019</v>
      </c>
      <c r="B10138" s="68" t="s">
        <v>7573</v>
      </c>
      <c r="C10138" t="s">
        <v>30</v>
      </c>
      <c r="D10138">
        <v>190.55</v>
      </c>
    </row>
    <row r="10139" spans="1:4" x14ac:dyDescent="0.25">
      <c r="A10139">
        <v>103050</v>
      </c>
      <c r="B10139" s="68" t="s">
        <v>12986</v>
      </c>
      <c r="C10139" t="s">
        <v>30</v>
      </c>
      <c r="D10139">
        <v>28.21</v>
      </c>
    </row>
    <row r="10140" spans="1:4" x14ac:dyDescent="0.25">
      <c r="A10140">
        <v>103051</v>
      </c>
      <c r="B10140" s="68" t="s">
        <v>12987</v>
      </c>
      <c r="C10140" t="s">
        <v>30</v>
      </c>
      <c r="D10140">
        <v>34</v>
      </c>
    </row>
    <row r="10141" spans="1:4" x14ac:dyDescent="0.25">
      <c r="A10141">
        <v>103052</v>
      </c>
      <c r="B10141" s="68" t="s">
        <v>12988</v>
      </c>
      <c r="C10141" t="s">
        <v>30</v>
      </c>
      <c r="D10141">
        <v>46.01</v>
      </c>
    </row>
    <row r="10142" spans="1:4" x14ac:dyDescent="0.25">
      <c r="A10142">
        <v>94799</v>
      </c>
      <c r="B10142" s="68" t="s">
        <v>7574</v>
      </c>
      <c r="C10142" t="s">
        <v>30</v>
      </c>
      <c r="D10142">
        <v>274.60000000000002</v>
      </c>
    </row>
    <row r="10143" spans="1:4" x14ac:dyDescent="0.25">
      <c r="A10143">
        <v>94798</v>
      </c>
      <c r="B10143" s="68" t="s">
        <v>7575</v>
      </c>
      <c r="C10143" t="s">
        <v>30</v>
      </c>
      <c r="D10143">
        <v>223.97</v>
      </c>
    </row>
    <row r="10144" spans="1:4" x14ac:dyDescent="0.25">
      <c r="A10144">
        <v>94797</v>
      </c>
      <c r="B10144" s="68" t="s">
        <v>7576</v>
      </c>
      <c r="C10144" t="s">
        <v>30</v>
      </c>
      <c r="D10144">
        <v>134.37</v>
      </c>
    </row>
    <row r="10145" spans="1:4" x14ac:dyDescent="0.25">
      <c r="A10145">
        <v>94795</v>
      </c>
      <c r="B10145" s="68" t="s">
        <v>7577</v>
      </c>
      <c r="C10145" t="s">
        <v>30</v>
      </c>
      <c r="D10145">
        <v>56.35</v>
      </c>
    </row>
    <row r="10146" spans="1:4" x14ac:dyDescent="0.25">
      <c r="A10146">
        <v>94800</v>
      </c>
      <c r="B10146" s="68" t="s">
        <v>7578</v>
      </c>
      <c r="C10146" t="s">
        <v>30</v>
      </c>
      <c r="D10146">
        <v>352.53</v>
      </c>
    </row>
    <row r="10147" spans="1:4" x14ac:dyDescent="0.25">
      <c r="A10147">
        <v>94796</v>
      </c>
      <c r="B10147" s="68" t="s">
        <v>7579</v>
      </c>
      <c r="C10147" t="s">
        <v>30</v>
      </c>
      <c r="D10147">
        <v>63.96</v>
      </c>
    </row>
    <row r="10148" spans="1:4" x14ac:dyDescent="0.25">
      <c r="A10148">
        <v>99635</v>
      </c>
      <c r="B10148" s="68" t="s">
        <v>7580</v>
      </c>
      <c r="C10148" t="s">
        <v>30</v>
      </c>
      <c r="D10148">
        <v>446.24</v>
      </c>
    </row>
    <row r="10149" spans="1:4" x14ac:dyDescent="0.25">
      <c r="A10149">
        <v>103018</v>
      </c>
      <c r="B10149" s="68" t="s">
        <v>7581</v>
      </c>
      <c r="C10149" t="s">
        <v>30</v>
      </c>
      <c r="D10149">
        <v>364.45</v>
      </c>
    </row>
    <row r="10150" spans="1:4" x14ac:dyDescent="0.25">
      <c r="A10150">
        <v>95252</v>
      </c>
      <c r="B10150" s="68" t="s">
        <v>7582</v>
      </c>
      <c r="C10150" t="s">
        <v>30</v>
      </c>
      <c r="D10150">
        <v>194.68</v>
      </c>
    </row>
    <row r="10151" spans="1:4" x14ac:dyDescent="0.25">
      <c r="A10151">
        <v>95251</v>
      </c>
      <c r="B10151" s="68" t="s">
        <v>7583</v>
      </c>
      <c r="C10151" t="s">
        <v>30</v>
      </c>
      <c r="D10151">
        <v>160.66</v>
      </c>
    </row>
    <row r="10152" spans="1:4" x14ac:dyDescent="0.25">
      <c r="A10152">
        <v>95250</v>
      </c>
      <c r="B10152" s="68" t="s">
        <v>7584</v>
      </c>
      <c r="C10152" t="s">
        <v>30</v>
      </c>
      <c r="D10152">
        <v>108.52</v>
      </c>
    </row>
    <row r="10153" spans="1:4" x14ac:dyDescent="0.25">
      <c r="A10153">
        <v>95248</v>
      </c>
      <c r="B10153" s="68" t="s">
        <v>7585</v>
      </c>
      <c r="C10153" t="s">
        <v>30</v>
      </c>
      <c r="D10153">
        <v>68.34</v>
      </c>
    </row>
    <row r="10154" spans="1:4" x14ac:dyDescent="0.25">
      <c r="A10154">
        <v>95253</v>
      </c>
      <c r="B10154" s="68" t="s">
        <v>7586</v>
      </c>
      <c r="C10154" t="s">
        <v>30</v>
      </c>
      <c r="D10154">
        <v>296.45999999999998</v>
      </c>
    </row>
    <row r="10155" spans="1:4" x14ac:dyDescent="0.25">
      <c r="A10155">
        <v>95249</v>
      </c>
      <c r="B10155" s="68" t="s">
        <v>7587</v>
      </c>
      <c r="C10155" t="s">
        <v>30</v>
      </c>
      <c r="D10155">
        <v>80.42</v>
      </c>
    </row>
    <row r="10156" spans="1:4" x14ac:dyDescent="0.25">
      <c r="A10156">
        <v>99622</v>
      </c>
      <c r="B10156" s="68" t="s">
        <v>12989</v>
      </c>
      <c r="C10156" t="s">
        <v>30</v>
      </c>
      <c r="D10156">
        <v>312.83999999999997</v>
      </c>
    </row>
    <row r="10157" spans="1:4" x14ac:dyDescent="0.25">
      <c r="A10157">
        <v>99621</v>
      </c>
      <c r="B10157" s="68" t="s">
        <v>7588</v>
      </c>
      <c r="C10157" t="s">
        <v>30</v>
      </c>
      <c r="D10157">
        <v>278.07</v>
      </c>
    </row>
    <row r="10158" spans="1:4" x14ac:dyDescent="0.25">
      <c r="A10158">
        <v>99620</v>
      </c>
      <c r="B10158" s="68" t="s">
        <v>7589</v>
      </c>
      <c r="C10158" t="s">
        <v>30</v>
      </c>
      <c r="D10158">
        <v>186.51</v>
      </c>
    </row>
    <row r="10159" spans="1:4" x14ac:dyDescent="0.25">
      <c r="A10159">
        <v>103008</v>
      </c>
      <c r="B10159" s="68" t="s">
        <v>7590</v>
      </c>
      <c r="C10159" t="s">
        <v>30</v>
      </c>
      <c r="D10159">
        <v>112.23</v>
      </c>
    </row>
    <row r="10160" spans="1:4" x14ac:dyDescent="0.25">
      <c r="A10160">
        <v>99624</v>
      </c>
      <c r="B10160" s="68" t="s">
        <v>7591</v>
      </c>
      <c r="C10160" t="s">
        <v>30</v>
      </c>
      <c r="D10160">
        <v>622.64</v>
      </c>
    </row>
    <row r="10161" spans="1:4" x14ac:dyDescent="0.25">
      <c r="A10161">
        <v>99623</v>
      </c>
      <c r="B10161" s="68" t="s">
        <v>12990</v>
      </c>
      <c r="C10161" t="s">
        <v>30</v>
      </c>
      <c r="D10161">
        <v>436.64</v>
      </c>
    </row>
    <row r="10162" spans="1:4" x14ac:dyDescent="0.25">
      <c r="A10162">
        <v>99625</v>
      </c>
      <c r="B10162" s="68" t="s">
        <v>7592</v>
      </c>
      <c r="C10162" t="s">
        <v>30</v>
      </c>
      <c r="D10162">
        <v>856.66</v>
      </c>
    </row>
    <row r="10163" spans="1:4" x14ac:dyDescent="0.25">
      <c r="A10163">
        <v>99619</v>
      </c>
      <c r="B10163" s="68" t="s">
        <v>7593</v>
      </c>
      <c r="C10163" t="s">
        <v>30</v>
      </c>
      <c r="D10163">
        <v>137.30000000000001</v>
      </c>
    </row>
    <row r="10164" spans="1:4" x14ac:dyDescent="0.25">
      <c r="A10164">
        <v>99626</v>
      </c>
      <c r="B10164" s="68" t="s">
        <v>7594</v>
      </c>
      <c r="C10164" t="s">
        <v>30</v>
      </c>
      <c r="D10164">
        <v>1319.68</v>
      </c>
    </row>
    <row r="10165" spans="1:4" x14ac:dyDescent="0.25">
      <c r="A10165">
        <v>99631</v>
      </c>
      <c r="B10165" s="68" t="s">
        <v>7595</v>
      </c>
      <c r="C10165" t="s">
        <v>30</v>
      </c>
      <c r="D10165">
        <v>173.48</v>
      </c>
    </row>
    <row r="10166" spans="1:4" x14ac:dyDescent="0.25">
      <c r="A10166">
        <v>99630</v>
      </c>
      <c r="B10166" s="68" t="s">
        <v>7596</v>
      </c>
      <c r="C10166" t="s">
        <v>30</v>
      </c>
      <c r="D10166">
        <v>149.12</v>
      </c>
    </row>
    <row r="10167" spans="1:4" x14ac:dyDescent="0.25">
      <c r="A10167">
        <v>99629</v>
      </c>
      <c r="B10167" s="68" t="s">
        <v>7597</v>
      </c>
      <c r="C10167" t="s">
        <v>30</v>
      </c>
      <c r="D10167">
        <v>100.18</v>
      </c>
    </row>
    <row r="10168" spans="1:4" x14ac:dyDescent="0.25">
      <c r="A10168">
        <v>99627</v>
      </c>
      <c r="B10168" s="68" t="s">
        <v>7598</v>
      </c>
      <c r="C10168" t="s">
        <v>30</v>
      </c>
      <c r="D10168">
        <v>82.81</v>
      </c>
    </row>
    <row r="10169" spans="1:4" x14ac:dyDescent="0.25">
      <c r="A10169">
        <v>103009</v>
      </c>
      <c r="B10169" s="68" t="s">
        <v>7599</v>
      </c>
      <c r="C10169" t="s">
        <v>30</v>
      </c>
      <c r="D10169">
        <v>395.99</v>
      </c>
    </row>
    <row r="10170" spans="1:4" x14ac:dyDescent="0.25">
      <c r="A10170">
        <v>99632</v>
      </c>
      <c r="B10170" s="68" t="s">
        <v>7600</v>
      </c>
      <c r="C10170" t="s">
        <v>30</v>
      </c>
      <c r="D10170">
        <v>250.28</v>
      </c>
    </row>
    <row r="10171" spans="1:4" x14ac:dyDescent="0.25">
      <c r="A10171">
        <v>99633</v>
      </c>
      <c r="B10171" s="68" t="s">
        <v>7601</v>
      </c>
      <c r="C10171" t="s">
        <v>30</v>
      </c>
      <c r="D10171">
        <v>537.82000000000005</v>
      </c>
    </row>
    <row r="10172" spans="1:4" x14ac:dyDescent="0.25">
      <c r="A10172">
        <v>99628</v>
      </c>
      <c r="B10172" s="68" t="s">
        <v>7602</v>
      </c>
      <c r="C10172" t="s">
        <v>30</v>
      </c>
      <c r="D10172">
        <v>90.26</v>
      </c>
    </row>
    <row r="10173" spans="1:4" x14ac:dyDescent="0.25">
      <c r="A10173">
        <v>99634</v>
      </c>
      <c r="B10173" s="68" t="s">
        <v>7603</v>
      </c>
      <c r="C10173" t="s">
        <v>30</v>
      </c>
      <c r="D10173">
        <v>918.51</v>
      </c>
    </row>
    <row r="10174" spans="1:4" x14ac:dyDescent="0.25">
      <c r="A10174">
        <v>103013</v>
      </c>
      <c r="B10174" s="68" t="s">
        <v>7604</v>
      </c>
      <c r="C10174" t="s">
        <v>30</v>
      </c>
      <c r="D10174">
        <v>161</v>
      </c>
    </row>
    <row r="10175" spans="1:4" x14ac:dyDescent="0.25">
      <c r="A10175">
        <v>103012</v>
      </c>
      <c r="B10175" s="68" t="s">
        <v>7605</v>
      </c>
      <c r="C10175" t="s">
        <v>30</v>
      </c>
      <c r="D10175">
        <v>149.63</v>
      </c>
    </row>
    <row r="10176" spans="1:4" x14ac:dyDescent="0.25">
      <c r="A10176">
        <v>103011</v>
      </c>
      <c r="B10176" s="68" t="s">
        <v>7606</v>
      </c>
      <c r="C10176" t="s">
        <v>30</v>
      </c>
      <c r="D10176">
        <v>94.85</v>
      </c>
    </row>
    <row r="10177" spans="1:4" x14ac:dyDescent="0.25">
      <c r="A10177">
        <v>103015</v>
      </c>
      <c r="B10177" s="68" t="s">
        <v>7607</v>
      </c>
      <c r="C10177" t="s">
        <v>30</v>
      </c>
      <c r="D10177">
        <v>428.56</v>
      </c>
    </row>
    <row r="10178" spans="1:4" x14ac:dyDescent="0.25">
      <c r="A10178">
        <v>103014</v>
      </c>
      <c r="B10178" s="68" t="s">
        <v>7608</v>
      </c>
      <c r="C10178" t="s">
        <v>30</v>
      </c>
      <c r="D10178">
        <v>242.21</v>
      </c>
    </row>
    <row r="10179" spans="1:4" x14ac:dyDescent="0.25">
      <c r="A10179">
        <v>103016</v>
      </c>
      <c r="B10179" s="68" t="s">
        <v>7609</v>
      </c>
      <c r="C10179" t="s">
        <v>30</v>
      </c>
      <c r="D10179">
        <v>585.98</v>
      </c>
    </row>
    <row r="10180" spans="1:4" x14ac:dyDescent="0.25">
      <c r="A10180">
        <v>103010</v>
      </c>
      <c r="B10180" s="68" t="s">
        <v>7610</v>
      </c>
      <c r="C10180" t="s">
        <v>30</v>
      </c>
      <c r="D10180">
        <v>85.11</v>
      </c>
    </row>
    <row r="10181" spans="1:4" x14ac:dyDescent="0.25">
      <c r="A10181">
        <v>103017</v>
      </c>
      <c r="B10181" s="68" t="s">
        <v>7611</v>
      </c>
      <c r="C10181" t="s">
        <v>30</v>
      </c>
      <c r="D10181">
        <v>1023.42</v>
      </c>
    </row>
    <row r="10182" spans="1:4" x14ac:dyDescent="0.25">
      <c r="A10182">
        <v>103033</v>
      </c>
      <c r="B10182" s="68" t="s">
        <v>7612</v>
      </c>
      <c r="C10182" t="s">
        <v>30</v>
      </c>
      <c r="D10182">
        <v>0</v>
      </c>
    </row>
    <row r="10183" spans="1:4" x14ac:dyDescent="0.25">
      <c r="A10183">
        <v>103032</v>
      </c>
      <c r="B10183" s="68" t="s">
        <v>7613</v>
      </c>
      <c r="C10183" t="s">
        <v>30</v>
      </c>
      <c r="D10183">
        <v>0</v>
      </c>
    </row>
    <row r="10184" spans="1:4" x14ac:dyDescent="0.25">
      <c r="A10184">
        <v>103030</v>
      </c>
      <c r="B10184" s="68" t="s">
        <v>7614</v>
      </c>
      <c r="C10184" t="s">
        <v>30</v>
      </c>
      <c r="D10184">
        <v>0</v>
      </c>
    </row>
    <row r="10185" spans="1:4" x14ac:dyDescent="0.25">
      <c r="A10185">
        <v>103031</v>
      </c>
      <c r="B10185" s="68" t="s">
        <v>7615</v>
      </c>
      <c r="C10185" t="s">
        <v>30</v>
      </c>
      <c r="D10185">
        <v>0</v>
      </c>
    </row>
    <row r="10186" spans="1:4" x14ac:dyDescent="0.25">
      <c r="A10186">
        <v>103035</v>
      </c>
      <c r="B10186" s="68" t="s">
        <v>7616</v>
      </c>
      <c r="C10186" t="s">
        <v>30</v>
      </c>
      <c r="D10186">
        <v>0</v>
      </c>
    </row>
    <row r="10187" spans="1:4" x14ac:dyDescent="0.25">
      <c r="A10187">
        <v>103034</v>
      </c>
      <c r="B10187" s="68" t="s">
        <v>7617</v>
      </c>
      <c r="C10187" t="s">
        <v>30</v>
      </c>
      <c r="D10187">
        <v>0</v>
      </c>
    </row>
    <row r="10188" spans="1:4" x14ac:dyDescent="0.25">
      <c r="A10188">
        <v>103024</v>
      </c>
      <c r="B10188" s="68" t="s">
        <v>7618</v>
      </c>
      <c r="C10188" t="s">
        <v>30</v>
      </c>
      <c r="D10188">
        <v>0</v>
      </c>
    </row>
    <row r="10189" spans="1:4" x14ac:dyDescent="0.25">
      <c r="A10189">
        <v>103023</v>
      </c>
      <c r="B10189" s="68" t="s">
        <v>7619</v>
      </c>
      <c r="C10189" t="s">
        <v>30</v>
      </c>
      <c r="D10189">
        <v>0</v>
      </c>
    </row>
    <row r="10190" spans="1:4" x14ac:dyDescent="0.25">
      <c r="A10190">
        <v>103022</v>
      </c>
      <c r="B10190" s="68" t="s">
        <v>7620</v>
      </c>
      <c r="C10190" t="s">
        <v>30</v>
      </c>
      <c r="D10190">
        <v>0</v>
      </c>
    </row>
    <row r="10191" spans="1:4" x14ac:dyDescent="0.25">
      <c r="A10191">
        <v>103020</v>
      </c>
      <c r="B10191" s="68" t="s">
        <v>7621</v>
      </c>
      <c r="C10191" t="s">
        <v>30</v>
      </c>
      <c r="D10191">
        <v>0</v>
      </c>
    </row>
    <row r="10192" spans="1:4" x14ac:dyDescent="0.25">
      <c r="A10192">
        <v>103026</v>
      </c>
      <c r="B10192" s="68" t="s">
        <v>7622</v>
      </c>
      <c r="C10192" t="s">
        <v>30</v>
      </c>
      <c r="D10192">
        <v>0</v>
      </c>
    </row>
    <row r="10193" spans="1:4" x14ac:dyDescent="0.25">
      <c r="A10193">
        <v>103025</v>
      </c>
      <c r="B10193" s="68" t="s">
        <v>7623</v>
      </c>
      <c r="C10193" t="s">
        <v>30</v>
      </c>
      <c r="D10193">
        <v>0</v>
      </c>
    </row>
    <row r="10194" spans="1:4" x14ac:dyDescent="0.25">
      <c r="A10194">
        <v>103021</v>
      </c>
      <c r="B10194" s="68" t="s">
        <v>7624</v>
      </c>
      <c r="C10194" t="s">
        <v>30</v>
      </c>
      <c r="D10194">
        <v>0</v>
      </c>
    </row>
    <row r="10195" spans="1:4" x14ac:dyDescent="0.25">
      <c r="A10195">
        <v>103027</v>
      </c>
      <c r="B10195" s="68" t="s">
        <v>7625</v>
      </c>
      <c r="C10195" t="s">
        <v>30</v>
      </c>
      <c r="D10195">
        <v>0</v>
      </c>
    </row>
    <row r="10196" spans="1:4" x14ac:dyDescent="0.25">
      <c r="A10196">
        <v>103028</v>
      </c>
      <c r="B10196" s="68" t="s">
        <v>7626</v>
      </c>
      <c r="C10196" t="s">
        <v>30</v>
      </c>
      <c r="D10196">
        <v>0</v>
      </c>
    </row>
    <row r="10197" spans="1:4" x14ac:dyDescent="0.25">
      <c r="A10197">
        <v>103563</v>
      </c>
      <c r="B10197" s="68" t="s">
        <v>7627</v>
      </c>
      <c r="C10197" t="s">
        <v>30</v>
      </c>
      <c r="D10197">
        <v>0</v>
      </c>
    </row>
    <row r="10198" spans="1:4" x14ac:dyDescent="0.25">
      <c r="A10198">
        <v>103564</v>
      </c>
      <c r="B10198" s="68" t="s">
        <v>7628</v>
      </c>
      <c r="C10198" t="s">
        <v>30</v>
      </c>
      <c r="D10198">
        <v>0</v>
      </c>
    </row>
    <row r="10199" spans="1:4" x14ac:dyDescent="0.25">
      <c r="A10199">
        <v>103565</v>
      </c>
      <c r="B10199" s="68" t="s">
        <v>7629</v>
      </c>
      <c r="C10199" t="s">
        <v>30</v>
      </c>
      <c r="D10199">
        <v>0</v>
      </c>
    </row>
    <row r="10200" spans="1:4" x14ac:dyDescent="0.25">
      <c r="A10200">
        <v>103566</v>
      </c>
      <c r="B10200" s="68" t="s">
        <v>7630</v>
      </c>
      <c r="C10200" t="s">
        <v>30</v>
      </c>
      <c r="D10200">
        <v>0</v>
      </c>
    </row>
    <row r="10201" spans="1:4" x14ac:dyDescent="0.25">
      <c r="A10201">
        <v>103567</v>
      </c>
      <c r="B10201" s="68" t="s">
        <v>7631</v>
      </c>
      <c r="C10201" t="s">
        <v>30</v>
      </c>
      <c r="D10201">
        <v>0</v>
      </c>
    </row>
    <row r="10202" spans="1:4" x14ac:dyDescent="0.25">
      <c r="A10202">
        <v>103568</v>
      </c>
      <c r="B10202" s="68" t="s">
        <v>7632</v>
      </c>
      <c r="C10202" t="s">
        <v>30</v>
      </c>
      <c r="D10202">
        <v>0</v>
      </c>
    </row>
    <row r="10203" spans="1:4" x14ac:dyDescent="0.25">
      <c r="A10203">
        <v>103569</v>
      </c>
      <c r="B10203" s="68" t="s">
        <v>7633</v>
      </c>
      <c r="C10203" t="s">
        <v>30</v>
      </c>
      <c r="D10203">
        <v>0</v>
      </c>
    </row>
    <row r="10204" spans="1:4" x14ac:dyDescent="0.25">
      <c r="A10204">
        <v>103570</v>
      </c>
      <c r="B10204" s="68" t="s">
        <v>7634</v>
      </c>
      <c r="C10204" t="s">
        <v>30</v>
      </c>
      <c r="D10204">
        <v>0</v>
      </c>
    </row>
    <row r="10205" spans="1:4" x14ac:dyDescent="0.25">
      <c r="A10205">
        <v>103571</v>
      </c>
      <c r="B10205" s="68" t="s">
        <v>7635</v>
      </c>
      <c r="C10205" t="s">
        <v>30</v>
      </c>
      <c r="D10205">
        <v>0</v>
      </c>
    </row>
    <row r="10206" spans="1:4" x14ac:dyDescent="0.25">
      <c r="A10206">
        <v>103562</v>
      </c>
      <c r="B10206" s="68" t="s">
        <v>7636</v>
      </c>
      <c r="C10206" t="s">
        <v>30</v>
      </c>
      <c r="D10206">
        <v>0</v>
      </c>
    </row>
    <row r="10207" spans="1:4" ht="30" x14ac:dyDescent="0.25">
      <c r="A10207">
        <v>103573</v>
      </c>
      <c r="B10207" s="68" t="s">
        <v>7637</v>
      </c>
      <c r="C10207" t="s">
        <v>30</v>
      </c>
      <c r="D10207">
        <v>0</v>
      </c>
    </row>
    <row r="10208" spans="1:4" ht="30" x14ac:dyDescent="0.25">
      <c r="A10208">
        <v>103585</v>
      </c>
      <c r="B10208" s="68" t="s">
        <v>7638</v>
      </c>
      <c r="C10208" t="s">
        <v>30</v>
      </c>
      <c r="D10208">
        <v>0</v>
      </c>
    </row>
    <row r="10209" spans="1:4" ht="30" x14ac:dyDescent="0.25">
      <c r="A10209">
        <v>103586</v>
      </c>
      <c r="B10209" s="68" t="s">
        <v>7639</v>
      </c>
      <c r="C10209" t="s">
        <v>30</v>
      </c>
      <c r="D10209">
        <v>0</v>
      </c>
    </row>
    <row r="10210" spans="1:4" ht="30" x14ac:dyDescent="0.25">
      <c r="A10210">
        <v>103574</v>
      </c>
      <c r="B10210" s="68" t="s">
        <v>7640</v>
      </c>
      <c r="C10210" t="s">
        <v>30</v>
      </c>
      <c r="D10210">
        <v>0</v>
      </c>
    </row>
    <row r="10211" spans="1:4" ht="30" x14ac:dyDescent="0.25">
      <c r="A10211">
        <v>103575</v>
      </c>
      <c r="B10211" s="68" t="s">
        <v>7641</v>
      </c>
      <c r="C10211" t="s">
        <v>30</v>
      </c>
      <c r="D10211">
        <v>0</v>
      </c>
    </row>
    <row r="10212" spans="1:4" ht="30" x14ac:dyDescent="0.25">
      <c r="A10212">
        <v>103576</v>
      </c>
      <c r="B10212" s="68" t="s">
        <v>7642</v>
      </c>
      <c r="C10212" t="s">
        <v>30</v>
      </c>
      <c r="D10212">
        <v>0</v>
      </c>
    </row>
    <row r="10213" spans="1:4" ht="30" x14ac:dyDescent="0.25">
      <c r="A10213">
        <v>103577</v>
      </c>
      <c r="B10213" s="68" t="s">
        <v>7643</v>
      </c>
      <c r="C10213" t="s">
        <v>30</v>
      </c>
      <c r="D10213">
        <v>0</v>
      </c>
    </row>
    <row r="10214" spans="1:4" ht="30" x14ac:dyDescent="0.25">
      <c r="A10214">
        <v>103578</v>
      </c>
      <c r="B10214" s="68" t="s">
        <v>7644</v>
      </c>
      <c r="C10214" t="s">
        <v>30</v>
      </c>
      <c r="D10214">
        <v>0</v>
      </c>
    </row>
    <row r="10215" spans="1:4" ht="30" x14ac:dyDescent="0.25">
      <c r="A10215">
        <v>103579</v>
      </c>
      <c r="B10215" s="68" t="s">
        <v>7645</v>
      </c>
      <c r="C10215" t="s">
        <v>30</v>
      </c>
      <c r="D10215">
        <v>0</v>
      </c>
    </row>
    <row r="10216" spans="1:4" ht="30" x14ac:dyDescent="0.25">
      <c r="A10216">
        <v>103580</v>
      </c>
      <c r="B10216" s="68" t="s">
        <v>7646</v>
      </c>
      <c r="C10216" t="s">
        <v>30</v>
      </c>
      <c r="D10216">
        <v>0</v>
      </c>
    </row>
    <row r="10217" spans="1:4" ht="30" x14ac:dyDescent="0.25">
      <c r="A10217">
        <v>103581</v>
      </c>
      <c r="B10217" s="68" t="s">
        <v>7647</v>
      </c>
      <c r="C10217" t="s">
        <v>30</v>
      </c>
      <c r="D10217">
        <v>0</v>
      </c>
    </row>
    <row r="10218" spans="1:4" ht="30" x14ac:dyDescent="0.25">
      <c r="A10218">
        <v>103582</v>
      </c>
      <c r="B10218" s="68" t="s">
        <v>7648</v>
      </c>
      <c r="C10218" t="s">
        <v>30</v>
      </c>
      <c r="D10218">
        <v>0</v>
      </c>
    </row>
    <row r="10219" spans="1:4" ht="30" x14ac:dyDescent="0.25">
      <c r="A10219">
        <v>103572</v>
      </c>
      <c r="B10219" s="68" t="s">
        <v>7649</v>
      </c>
      <c r="C10219" t="s">
        <v>30</v>
      </c>
      <c r="D10219">
        <v>0</v>
      </c>
    </row>
    <row r="10220" spans="1:4" ht="30" x14ac:dyDescent="0.25">
      <c r="A10220">
        <v>103583</v>
      </c>
      <c r="B10220" s="68" t="s">
        <v>7650</v>
      </c>
      <c r="C10220" t="s">
        <v>30</v>
      </c>
      <c r="D10220">
        <v>0</v>
      </c>
    </row>
    <row r="10221" spans="1:4" ht="30" x14ac:dyDescent="0.25">
      <c r="A10221">
        <v>103584</v>
      </c>
      <c r="B10221" s="68" t="s">
        <v>7651</v>
      </c>
      <c r="C10221" t="s">
        <v>30</v>
      </c>
      <c r="D10221">
        <v>0</v>
      </c>
    </row>
    <row r="10222" spans="1:4" ht="30" x14ac:dyDescent="0.25">
      <c r="A10222">
        <v>103557</v>
      </c>
      <c r="B10222" s="68" t="s">
        <v>7652</v>
      </c>
      <c r="C10222" t="s">
        <v>30</v>
      </c>
      <c r="D10222">
        <v>0</v>
      </c>
    </row>
    <row r="10223" spans="1:4" ht="30" x14ac:dyDescent="0.25">
      <c r="A10223">
        <v>103558</v>
      </c>
      <c r="B10223" s="68" t="s">
        <v>7653</v>
      </c>
      <c r="C10223" t="s">
        <v>30</v>
      </c>
      <c r="D10223">
        <v>0</v>
      </c>
    </row>
    <row r="10224" spans="1:4" ht="30" x14ac:dyDescent="0.25">
      <c r="A10224">
        <v>103559</v>
      </c>
      <c r="B10224" s="68" t="s">
        <v>7654</v>
      </c>
      <c r="C10224" t="s">
        <v>30</v>
      </c>
      <c r="D10224">
        <v>0</v>
      </c>
    </row>
    <row r="10225" spans="1:4" ht="30" x14ac:dyDescent="0.25">
      <c r="A10225">
        <v>103560</v>
      </c>
      <c r="B10225" s="68" t="s">
        <v>7655</v>
      </c>
      <c r="C10225" t="s">
        <v>30</v>
      </c>
      <c r="D10225">
        <v>0</v>
      </c>
    </row>
    <row r="10226" spans="1:4" ht="30" x14ac:dyDescent="0.25">
      <c r="A10226">
        <v>103561</v>
      </c>
      <c r="B10226" s="68" t="s">
        <v>7656</v>
      </c>
      <c r="C10226" t="s">
        <v>30</v>
      </c>
      <c r="D10226">
        <v>0</v>
      </c>
    </row>
    <row r="10227" spans="1:4" x14ac:dyDescent="0.25">
      <c r="A10227">
        <v>103529</v>
      </c>
      <c r="B10227" s="68" t="s">
        <v>7657</v>
      </c>
      <c r="C10227" t="s">
        <v>30</v>
      </c>
      <c r="D10227">
        <v>0</v>
      </c>
    </row>
    <row r="10228" spans="1:4" x14ac:dyDescent="0.25">
      <c r="A10228">
        <v>103530</v>
      </c>
      <c r="B10228" s="68" t="s">
        <v>7658</v>
      </c>
      <c r="C10228" t="s">
        <v>30</v>
      </c>
      <c r="D10228">
        <v>0</v>
      </c>
    </row>
    <row r="10229" spans="1:4" x14ac:dyDescent="0.25">
      <c r="A10229">
        <v>103531</v>
      </c>
      <c r="B10229" s="68" t="s">
        <v>7659</v>
      </c>
      <c r="C10229" t="s">
        <v>30</v>
      </c>
      <c r="D10229">
        <v>0</v>
      </c>
    </row>
    <row r="10230" spans="1:4" x14ac:dyDescent="0.25">
      <c r="A10230">
        <v>103532</v>
      </c>
      <c r="B10230" s="68" t="s">
        <v>7660</v>
      </c>
      <c r="C10230" t="s">
        <v>30</v>
      </c>
      <c r="D10230">
        <v>0</v>
      </c>
    </row>
    <row r="10231" spans="1:4" x14ac:dyDescent="0.25">
      <c r="A10231">
        <v>103533</v>
      </c>
      <c r="B10231" s="68" t="s">
        <v>7661</v>
      </c>
      <c r="C10231" t="s">
        <v>30</v>
      </c>
      <c r="D10231">
        <v>0</v>
      </c>
    </row>
    <row r="10232" spans="1:4" x14ac:dyDescent="0.25">
      <c r="A10232">
        <v>103534</v>
      </c>
      <c r="B10232" s="68" t="s">
        <v>7662</v>
      </c>
      <c r="C10232" t="s">
        <v>30</v>
      </c>
      <c r="D10232">
        <v>0</v>
      </c>
    </row>
    <row r="10233" spans="1:4" x14ac:dyDescent="0.25">
      <c r="A10233">
        <v>103535</v>
      </c>
      <c r="B10233" s="68" t="s">
        <v>7663</v>
      </c>
      <c r="C10233" t="s">
        <v>30</v>
      </c>
      <c r="D10233">
        <v>0</v>
      </c>
    </row>
    <row r="10234" spans="1:4" x14ac:dyDescent="0.25">
      <c r="A10234">
        <v>103527</v>
      </c>
      <c r="B10234" s="68" t="s">
        <v>7664</v>
      </c>
      <c r="C10234" t="s">
        <v>30</v>
      </c>
      <c r="D10234">
        <v>0</v>
      </c>
    </row>
    <row r="10235" spans="1:4" x14ac:dyDescent="0.25">
      <c r="A10235">
        <v>103536</v>
      </c>
      <c r="B10235" s="68" t="s">
        <v>7665</v>
      </c>
      <c r="C10235" t="s">
        <v>30</v>
      </c>
      <c r="D10235">
        <v>0</v>
      </c>
    </row>
    <row r="10236" spans="1:4" x14ac:dyDescent="0.25">
      <c r="A10236">
        <v>103528</v>
      </c>
      <c r="B10236" s="68" t="s">
        <v>7666</v>
      </c>
      <c r="C10236" t="s">
        <v>30</v>
      </c>
      <c r="D10236">
        <v>0</v>
      </c>
    </row>
    <row r="10237" spans="1:4" ht="30" x14ac:dyDescent="0.25">
      <c r="A10237">
        <v>103541</v>
      </c>
      <c r="B10237" s="68" t="s">
        <v>7667</v>
      </c>
      <c r="C10237" t="s">
        <v>30</v>
      </c>
      <c r="D10237">
        <v>0</v>
      </c>
    </row>
    <row r="10238" spans="1:4" x14ac:dyDescent="0.25">
      <c r="A10238">
        <v>103539</v>
      </c>
      <c r="B10238" s="68" t="s">
        <v>7668</v>
      </c>
      <c r="C10238" t="s">
        <v>30</v>
      </c>
      <c r="D10238">
        <v>0</v>
      </c>
    </row>
    <row r="10239" spans="1:4" x14ac:dyDescent="0.25">
      <c r="A10239">
        <v>103540</v>
      </c>
      <c r="B10239" s="68" t="s">
        <v>7669</v>
      </c>
      <c r="C10239" t="s">
        <v>30</v>
      </c>
      <c r="D10239">
        <v>0</v>
      </c>
    </row>
    <row r="10240" spans="1:4" x14ac:dyDescent="0.25">
      <c r="A10240">
        <v>103542</v>
      </c>
      <c r="B10240" s="68" t="s">
        <v>7670</v>
      </c>
      <c r="C10240" t="s">
        <v>30</v>
      </c>
      <c r="D10240">
        <v>0</v>
      </c>
    </row>
    <row r="10241" spans="1:4" x14ac:dyDescent="0.25">
      <c r="A10241">
        <v>103543</v>
      </c>
      <c r="B10241" s="68" t="s">
        <v>7671</v>
      </c>
      <c r="C10241" t="s">
        <v>30</v>
      </c>
      <c r="D10241">
        <v>0</v>
      </c>
    </row>
    <row r="10242" spans="1:4" x14ac:dyDescent="0.25">
      <c r="A10242">
        <v>103544</v>
      </c>
      <c r="B10242" s="68" t="s">
        <v>7672</v>
      </c>
      <c r="C10242" t="s">
        <v>30</v>
      </c>
      <c r="D10242">
        <v>0</v>
      </c>
    </row>
    <row r="10243" spans="1:4" x14ac:dyDescent="0.25">
      <c r="A10243">
        <v>103545</v>
      </c>
      <c r="B10243" s="68" t="s">
        <v>7673</v>
      </c>
      <c r="C10243" t="s">
        <v>30</v>
      </c>
      <c r="D10243">
        <v>0</v>
      </c>
    </row>
    <row r="10244" spans="1:4" x14ac:dyDescent="0.25">
      <c r="A10244">
        <v>103537</v>
      </c>
      <c r="B10244" s="68" t="s">
        <v>7674</v>
      </c>
      <c r="C10244" t="s">
        <v>30</v>
      </c>
      <c r="D10244">
        <v>0</v>
      </c>
    </row>
    <row r="10245" spans="1:4" x14ac:dyDescent="0.25">
      <c r="A10245">
        <v>103546</v>
      </c>
      <c r="B10245" s="68" t="s">
        <v>7675</v>
      </c>
      <c r="C10245" t="s">
        <v>30</v>
      </c>
      <c r="D10245">
        <v>0</v>
      </c>
    </row>
    <row r="10246" spans="1:4" x14ac:dyDescent="0.25">
      <c r="A10246">
        <v>103538</v>
      </c>
      <c r="B10246" s="68" t="s">
        <v>7676</v>
      </c>
      <c r="C10246" t="s">
        <v>30</v>
      </c>
      <c r="D10246">
        <v>0</v>
      </c>
    </row>
    <row r="10247" spans="1:4" x14ac:dyDescent="0.25">
      <c r="A10247">
        <v>103549</v>
      </c>
      <c r="B10247" s="68" t="s">
        <v>7677</v>
      </c>
      <c r="C10247" t="s">
        <v>30</v>
      </c>
      <c r="D10247">
        <v>0</v>
      </c>
    </row>
    <row r="10248" spans="1:4" x14ac:dyDescent="0.25">
      <c r="A10248">
        <v>103550</v>
      </c>
      <c r="B10248" s="68" t="s">
        <v>7678</v>
      </c>
      <c r="C10248" t="s">
        <v>30</v>
      </c>
      <c r="D10248">
        <v>0</v>
      </c>
    </row>
    <row r="10249" spans="1:4" x14ac:dyDescent="0.25">
      <c r="A10249">
        <v>103551</v>
      </c>
      <c r="B10249" s="68" t="s">
        <v>7679</v>
      </c>
      <c r="C10249" t="s">
        <v>30</v>
      </c>
      <c r="D10249">
        <v>0</v>
      </c>
    </row>
    <row r="10250" spans="1:4" x14ac:dyDescent="0.25">
      <c r="A10250">
        <v>103552</v>
      </c>
      <c r="B10250" s="68" t="s">
        <v>7680</v>
      </c>
      <c r="C10250" t="s">
        <v>30</v>
      </c>
      <c r="D10250">
        <v>0</v>
      </c>
    </row>
    <row r="10251" spans="1:4" x14ac:dyDescent="0.25">
      <c r="A10251">
        <v>103553</v>
      </c>
      <c r="B10251" s="68" t="s">
        <v>7681</v>
      </c>
      <c r="C10251" t="s">
        <v>30</v>
      </c>
      <c r="D10251">
        <v>0</v>
      </c>
    </row>
    <row r="10252" spans="1:4" x14ac:dyDescent="0.25">
      <c r="A10252">
        <v>103554</v>
      </c>
      <c r="B10252" s="68" t="s">
        <v>7682</v>
      </c>
      <c r="C10252" t="s">
        <v>30</v>
      </c>
      <c r="D10252">
        <v>0</v>
      </c>
    </row>
    <row r="10253" spans="1:4" x14ac:dyDescent="0.25">
      <c r="A10253">
        <v>103555</v>
      </c>
      <c r="B10253" s="68" t="s">
        <v>7683</v>
      </c>
      <c r="C10253" t="s">
        <v>30</v>
      </c>
      <c r="D10253">
        <v>0</v>
      </c>
    </row>
    <row r="10254" spans="1:4" x14ac:dyDescent="0.25">
      <c r="A10254">
        <v>103547</v>
      </c>
      <c r="B10254" s="68" t="s">
        <v>7684</v>
      </c>
      <c r="C10254" t="s">
        <v>30</v>
      </c>
      <c r="D10254">
        <v>0</v>
      </c>
    </row>
    <row r="10255" spans="1:4" x14ac:dyDescent="0.25">
      <c r="A10255">
        <v>103556</v>
      </c>
      <c r="B10255" s="68" t="s">
        <v>7685</v>
      </c>
      <c r="C10255" t="s">
        <v>30</v>
      </c>
      <c r="D10255">
        <v>0</v>
      </c>
    </row>
    <row r="10256" spans="1:4" x14ac:dyDescent="0.25">
      <c r="A10256">
        <v>103548</v>
      </c>
      <c r="B10256" s="68" t="s">
        <v>7686</v>
      </c>
      <c r="C10256" t="s">
        <v>30</v>
      </c>
      <c r="D10256">
        <v>0</v>
      </c>
    </row>
  </sheetData>
  <autoFilter ref="A1:D9784" xr:uid="{2B16F596-5947-453C-975B-2336856D2A1D}"/>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658D7-C87F-4805-AE14-F07F8CAB98A1}">
  <dimension ref="A1:D4985"/>
  <sheetViews>
    <sheetView workbookViewId="0">
      <pane ySplit="1" topLeftCell="A3361" activePane="bottomLeft" state="frozen"/>
      <selection pane="bottomLeft" activeCell="D3379" sqref="D3379"/>
    </sheetView>
  </sheetViews>
  <sheetFormatPr defaultRowHeight="15" x14ac:dyDescent="0.25"/>
  <cols>
    <col min="1" max="1" width="14.7109375" customWidth="1"/>
    <col min="2" max="2" width="94.42578125" customWidth="1"/>
    <col min="3" max="3" width="10.7109375" customWidth="1"/>
    <col min="4" max="4" width="16.7109375" customWidth="1"/>
  </cols>
  <sheetData>
    <row r="1" spans="1:4" ht="25.5" x14ac:dyDescent="0.25">
      <c r="A1" s="17" t="s">
        <v>7687</v>
      </c>
      <c r="B1" s="17" t="s">
        <v>7688</v>
      </c>
      <c r="C1" s="17" t="s">
        <v>25</v>
      </c>
      <c r="D1" s="17" t="s">
        <v>22</v>
      </c>
    </row>
    <row r="2" spans="1:4" x14ac:dyDescent="0.25">
      <c r="A2" s="18">
        <v>45333</v>
      </c>
      <c r="B2" s="16" t="s">
        <v>7689</v>
      </c>
      <c r="C2" s="18" t="s">
        <v>30</v>
      </c>
      <c r="D2" s="19">
        <v>213.23</v>
      </c>
    </row>
    <row r="3" spans="1:4" x14ac:dyDescent="0.25">
      <c r="A3" s="18">
        <v>11270</v>
      </c>
      <c r="B3" s="16" t="s">
        <v>7690</v>
      </c>
      <c r="C3" s="18" t="s">
        <v>30</v>
      </c>
      <c r="D3" s="19"/>
    </row>
    <row r="4" spans="1:4" x14ac:dyDescent="0.25">
      <c r="A4" s="18">
        <v>412</v>
      </c>
      <c r="B4" s="16" t="s">
        <v>7691</v>
      </c>
      <c r="C4" s="18" t="s">
        <v>30</v>
      </c>
      <c r="D4" s="19">
        <v>1.1299999999999999</v>
      </c>
    </row>
    <row r="5" spans="1:4" x14ac:dyDescent="0.25">
      <c r="A5" s="18">
        <v>414</v>
      </c>
      <c r="B5" s="16" t="s">
        <v>7692</v>
      </c>
      <c r="C5" s="18" t="s">
        <v>30</v>
      </c>
      <c r="D5" s="19">
        <v>7.0000000000000007E-2</v>
      </c>
    </row>
    <row r="6" spans="1:4" x14ac:dyDescent="0.25">
      <c r="A6" s="18">
        <v>410</v>
      </c>
      <c r="B6" s="16" t="s">
        <v>7693</v>
      </c>
      <c r="C6" s="18" t="s">
        <v>30</v>
      </c>
      <c r="D6" s="19">
        <v>0.17</v>
      </c>
    </row>
    <row r="7" spans="1:4" x14ac:dyDescent="0.25">
      <c r="A7" s="18">
        <v>411</v>
      </c>
      <c r="B7" s="16" t="s">
        <v>7694</v>
      </c>
      <c r="C7" s="18" t="s">
        <v>30</v>
      </c>
      <c r="D7" s="19">
        <v>0.22</v>
      </c>
    </row>
    <row r="8" spans="1:4" x14ac:dyDescent="0.25">
      <c r="A8" s="18">
        <v>408</v>
      </c>
      <c r="B8" s="16" t="s">
        <v>7695</v>
      </c>
      <c r="C8" s="18" t="s">
        <v>30</v>
      </c>
      <c r="D8" s="19">
        <v>1.0900000000000001</v>
      </c>
    </row>
    <row r="9" spans="1:4" x14ac:dyDescent="0.25">
      <c r="A9" s="18">
        <v>39131</v>
      </c>
      <c r="B9" s="16" t="s">
        <v>7696</v>
      </c>
      <c r="C9" s="18" t="s">
        <v>30</v>
      </c>
      <c r="D9" s="19">
        <v>4.4000000000000004</v>
      </c>
    </row>
    <row r="10" spans="1:4" x14ac:dyDescent="0.25">
      <c r="A10" s="18">
        <v>394</v>
      </c>
      <c r="B10" s="16" t="s">
        <v>7697</v>
      </c>
      <c r="C10" s="18" t="s">
        <v>30</v>
      </c>
      <c r="D10" s="19">
        <v>4.46</v>
      </c>
    </row>
    <row r="11" spans="1:4" x14ac:dyDescent="0.25">
      <c r="A11" s="18">
        <v>39130</v>
      </c>
      <c r="B11" s="16" t="s">
        <v>7698</v>
      </c>
      <c r="C11" s="18" t="s">
        <v>30</v>
      </c>
      <c r="D11" s="19">
        <v>4.0199999999999996</v>
      </c>
    </row>
    <row r="12" spans="1:4" x14ac:dyDescent="0.25">
      <c r="A12" s="18">
        <v>395</v>
      </c>
      <c r="B12" s="16" t="s">
        <v>7699</v>
      </c>
      <c r="C12" s="18" t="s">
        <v>30</v>
      </c>
      <c r="D12" s="19">
        <v>4.29</v>
      </c>
    </row>
    <row r="13" spans="1:4" x14ac:dyDescent="0.25">
      <c r="A13" s="18">
        <v>39129</v>
      </c>
      <c r="B13" s="16" t="s">
        <v>7700</v>
      </c>
      <c r="C13" s="18" t="s">
        <v>30</v>
      </c>
      <c r="D13" s="19">
        <v>2.4700000000000002</v>
      </c>
    </row>
    <row r="14" spans="1:4" x14ac:dyDescent="0.25">
      <c r="A14" s="18">
        <v>393</v>
      </c>
      <c r="B14" s="16" t="s">
        <v>7701</v>
      </c>
      <c r="C14" s="18" t="s">
        <v>30</v>
      </c>
      <c r="D14" s="19">
        <v>2.59</v>
      </c>
    </row>
    <row r="15" spans="1:4" x14ac:dyDescent="0.25">
      <c r="A15" s="18">
        <v>39127</v>
      </c>
      <c r="B15" s="16" t="s">
        <v>7702</v>
      </c>
      <c r="C15" s="18" t="s">
        <v>30</v>
      </c>
      <c r="D15" s="19">
        <v>2.12</v>
      </c>
    </row>
    <row r="16" spans="1:4" x14ac:dyDescent="0.25">
      <c r="A16" s="18">
        <v>392</v>
      </c>
      <c r="B16" s="16" t="s">
        <v>7703</v>
      </c>
      <c r="C16" s="18" t="s">
        <v>30</v>
      </c>
      <c r="D16" s="19">
        <v>2.17</v>
      </c>
    </row>
    <row r="17" spans="1:4" x14ac:dyDescent="0.25">
      <c r="A17" s="18">
        <v>39133</v>
      </c>
      <c r="B17" s="16" t="s">
        <v>7704</v>
      </c>
      <c r="C17" s="18" t="s">
        <v>30</v>
      </c>
      <c r="D17" s="19">
        <v>5.78</v>
      </c>
    </row>
    <row r="18" spans="1:4" x14ac:dyDescent="0.25">
      <c r="A18" s="18">
        <v>397</v>
      </c>
      <c r="B18" s="16" t="s">
        <v>7705</v>
      </c>
      <c r="C18" s="18" t="s">
        <v>30</v>
      </c>
      <c r="D18" s="19">
        <v>6.39</v>
      </c>
    </row>
    <row r="19" spans="1:4" x14ac:dyDescent="0.25">
      <c r="A19" s="18">
        <v>39132</v>
      </c>
      <c r="B19" s="16" t="s">
        <v>7706</v>
      </c>
      <c r="C19" s="18" t="s">
        <v>30</v>
      </c>
      <c r="D19" s="19">
        <v>4.62</v>
      </c>
    </row>
    <row r="20" spans="1:4" x14ac:dyDescent="0.25">
      <c r="A20" s="18">
        <v>396</v>
      </c>
      <c r="B20" s="16" t="s">
        <v>7707</v>
      </c>
      <c r="C20" s="18" t="s">
        <v>30</v>
      </c>
      <c r="D20" s="19">
        <v>4.95</v>
      </c>
    </row>
    <row r="21" spans="1:4" x14ac:dyDescent="0.25">
      <c r="A21" s="18">
        <v>39135</v>
      </c>
      <c r="B21" s="16" t="s">
        <v>7708</v>
      </c>
      <c r="C21" s="18" t="s">
        <v>30</v>
      </c>
      <c r="D21" s="19">
        <v>9.25</v>
      </c>
    </row>
    <row r="22" spans="1:4" x14ac:dyDescent="0.25">
      <c r="A22" s="18">
        <v>39134</v>
      </c>
      <c r="B22" s="16" t="s">
        <v>7709</v>
      </c>
      <c r="C22" s="18" t="s">
        <v>30</v>
      </c>
      <c r="D22" s="19">
        <v>7.71</v>
      </c>
    </row>
    <row r="23" spans="1:4" x14ac:dyDescent="0.25">
      <c r="A23" s="18">
        <v>398</v>
      </c>
      <c r="B23" s="16" t="s">
        <v>7710</v>
      </c>
      <c r="C23" s="18" t="s">
        <v>30</v>
      </c>
      <c r="D23" s="19">
        <v>7.1</v>
      </c>
    </row>
    <row r="24" spans="1:4" x14ac:dyDescent="0.25">
      <c r="A24" s="18">
        <v>39128</v>
      </c>
      <c r="B24" s="16" t="s">
        <v>7711</v>
      </c>
      <c r="C24" s="18" t="s">
        <v>30</v>
      </c>
      <c r="D24" s="19">
        <v>2.31</v>
      </c>
    </row>
    <row r="25" spans="1:4" x14ac:dyDescent="0.25">
      <c r="A25" s="18">
        <v>400</v>
      </c>
      <c r="B25" s="16" t="s">
        <v>7712</v>
      </c>
      <c r="C25" s="18" t="s">
        <v>30</v>
      </c>
      <c r="D25" s="19">
        <v>2.25</v>
      </c>
    </row>
    <row r="26" spans="1:4" x14ac:dyDescent="0.25">
      <c r="A26" s="18">
        <v>39125</v>
      </c>
      <c r="B26" s="16" t="s">
        <v>7713</v>
      </c>
      <c r="C26" s="18" t="s">
        <v>30</v>
      </c>
      <c r="D26" s="19">
        <v>2.31</v>
      </c>
    </row>
    <row r="27" spans="1:4" x14ac:dyDescent="0.25">
      <c r="A27" s="18">
        <v>39126</v>
      </c>
      <c r="B27" s="16" t="s">
        <v>7714</v>
      </c>
      <c r="C27" s="18" t="s">
        <v>30</v>
      </c>
      <c r="D27" s="19">
        <v>10.41</v>
      </c>
    </row>
    <row r="28" spans="1:4" x14ac:dyDescent="0.25">
      <c r="A28" s="18">
        <v>399</v>
      </c>
      <c r="B28" s="16" t="s">
        <v>7715</v>
      </c>
      <c r="C28" s="18" t="s">
        <v>30</v>
      </c>
      <c r="D28" s="19">
        <v>9.17</v>
      </c>
    </row>
    <row r="29" spans="1:4" x14ac:dyDescent="0.25">
      <c r="A29" s="18">
        <v>39158</v>
      </c>
      <c r="B29" s="16" t="s">
        <v>7716</v>
      </c>
      <c r="C29" s="18" t="s">
        <v>30</v>
      </c>
      <c r="D29" s="19">
        <v>24.63</v>
      </c>
    </row>
    <row r="30" spans="1:4" x14ac:dyDescent="0.25">
      <c r="A30" s="18">
        <v>39141</v>
      </c>
      <c r="B30" s="16" t="s">
        <v>7717</v>
      </c>
      <c r="C30" s="18" t="s">
        <v>30</v>
      </c>
      <c r="D30" s="19">
        <v>1.79</v>
      </c>
    </row>
    <row r="31" spans="1:4" x14ac:dyDescent="0.25">
      <c r="A31" s="18">
        <v>39140</v>
      </c>
      <c r="B31" s="16" t="s">
        <v>7718</v>
      </c>
      <c r="C31" s="18" t="s">
        <v>30</v>
      </c>
      <c r="D31" s="19">
        <v>1.62</v>
      </c>
    </row>
    <row r="32" spans="1:4" x14ac:dyDescent="0.25">
      <c r="A32" s="18">
        <v>39139</v>
      </c>
      <c r="B32" s="16" t="s">
        <v>7719</v>
      </c>
      <c r="C32" s="18" t="s">
        <v>30</v>
      </c>
      <c r="D32" s="19">
        <v>1.35</v>
      </c>
    </row>
    <row r="33" spans="1:4" x14ac:dyDescent="0.25">
      <c r="A33" s="18">
        <v>39137</v>
      </c>
      <c r="B33" s="16" t="s">
        <v>7720</v>
      </c>
      <c r="C33" s="18" t="s">
        <v>30</v>
      </c>
      <c r="D33" s="19">
        <v>0.93</v>
      </c>
    </row>
    <row r="34" spans="1:4" x14ac:dyDescent="0.25">
      <c r="A34" s="18">
        <v>39143</v>
      </c>
      <c r="B34" s="16" t="s">
        <v>7721</v>
      </c>
      <c r="C34" s="18" t="s">
        <v>30</v>
      </c>
      <c r="D34" s="19">
        <v>3.69</v>
      </c>
    </row>
    <row r="35" spans="1:4" x14ac:dyDescent="0.25">
      <c r="A35" s="18">
        <v>39142</v>
      </c>
      <c r="B35" s="16" t="s">
        <v>7722</v>
      </c>
      <c r="C35" s="18" t="s">
        <v>30</v>
      </c>
      <c r="D35" s="19">
        <v>2.64</v>
      </c>
    </row>
    <row r="36" spans="1:4" x14ac:dyDescent="0.25">
      <c r="A36" s="18">
        <v>39144</v>
      </c>
      <c r="B36" s="16" t="s">
        <v>7723</v>
      </c>
      <c r="C36" s="18" t="s">
        <v>30</v>
      </c>
      <c r="D36" s="19">
        <v>4.29</v>
      </c>
    </row>
    <row r="37" spans="1:4" x14ac:dyDescent="0.25">
      <c r="A37" s="18">
        <v>39138</v>
      </c>
      <c r="B37" s="16" t="s">
        <v>7724</v>
      </c>
      <c r="C37" s="18" t="s">
        <v>30</v>
      </c>
      <c r="D37" s="19">
        <v>0.99</v>
      </c>
    </row>
    <row r="38" spans="1:4" x14ac:dyDescent="0.25">
      <c r="A38" s="18">
        <v>39136</v>
      </c>
      <c r="B38" s="16" t="s">
        <v>7725</v>
      </c>
      <c r="C38" s="18" t="s">
        <v>30</v>
      </c>
      <c r="D38" s="19">
        <v>0.66</v>
      </c>
    </row>
    <row r="39" spans="1:4" x14ac:dyDescent="0.25">
      <c r="A39" s="18">
        <v>39145</v>
      </c>
      <c r="B39" s="16" t="s">
        <v>7726</v>
      </c>
      <c r="C39" s="18" t="s">
        <v>30</v>
      </c>
      <c r="D39" s="19">
        <v>7.08</v>
      </c>
    </row>
    <row r="40" spans="1:4" x14ac:dyDescent="0.25">
      <c r="A40" s="18">
        <v>12615</v>
      </c>
      <c r="B40" s="16" t="s">
        <v>7727</v>
      </c>
      <c r="C40" s="18" t="s">
        <v>30</v>
      </c>
      <c r="D40" s="19">
        <v>14.95</v>
      </c>
    </row>
    <row r="41" spans="1:4" x14ac:dyDescent="0.25">
      <c r="A41" s="18">
        <v>11927</v>
      </c>
      <c r="B41" s="16" t="s">
        <v>7728</v>
      </c>
      <c r="C41" s="18" t="s">
        <v>30</v>
      </c>
      <c r="D41" s="19"/>
    </row>
    <row r="42" spans="1:4" x14ac:dyDescent="0.25">
      <c r="A42" s="18">
        <v>11928</v>
      </c>
      <c r="B42" s="16" t="s">
        <v>7729</v>
      </c>
      <c r="C42" s="18" t="s">
        <v>30</v>
      </c>
      <c r="D42" s="19"/>
    </row>
    <row r="43" spans="1:4" x14ac:dyDescent="0.25">
      <c r="A43" s="18">
        <v>11929</v>
      </c>
      <c r="B43" s="16" t="s">
        <v>7730</v>
      </c>
      <c r="C43" s="18" t="s">
        <v>30</v>
      </c>
      <c r="D43" s="19"/>
    </row>
    <row r="44" spans="1:4" x14ac:dyDescent="0.25">
      <c r="A44" s="18">
        <v>36801</v>
      </c>
      <c r="B44" s="16" t="s">
        <v>7731</v>
      </c>
      <c r="C44" s="18" t="s">
        <v>30</v>
      </c>
      <c r="D44" s="19">
        <v>61.8</v>
      </c>
    </row>
    <row r="45" spans="1:4" x14ac:dyDescent="0.25">
      <c r="A45" s="18">
        <v>36246</v>
      </c>
      <c r="B45" s="16" t="s">
        <v>7732</v>
      </c>
      <c r="C45" s="18" t="s">
        <v>37</v>
      </c>
      <c r="D45" s="19">
        <v>5.64</v>
      </c>
    </row>
    <row r="46" spans="1:4" x14ac:dyDescent="0.25">
      <c r="A46" s="18">
        <v>37600</v>
      </c>
      <c r="B46" s="16" t="s">
        <v>7733</v>
      </c>
      <c r="C46" s="18" t="s">
        <v>30</v>
      </c>
      <c r="D46" s="19"/>
    </row>
    <row r="47" spans="1:4" x14ac:dyDescent="0.25">
      <c r="A47" s="18">
        <v>37599</v>
      </c>
      <c r="B47" s="16" t="s">
        <v>7734</v>
      </c>
      <c r="C47" s="18" t="s">
        <v>30</v>
      </c>
      <c r="D47" s="19"/>
    </row>
    <row r="48" spans="1:4" x14ac:dyDescent="0.25">
      <c r="A48" s="18">
        <v>1</v>
      </c>
      <c r="B48" s="16" t="s">
        <v>7735</v>
      </c>
      <c r="C48" s="18" t="s">
        <v>280</v>
      </c>
      <c r="D48" s="19">
        <v>110.5</v>
      </c>
    </row>
    <row r="49" spans="1:4" x14ac:dyDescent="0.25">
      <c r="A49" s="18">
        <v>3</v>
      </c>
      <c r="B49" s="16" t="s">
        <v>7736</v>
      </c>
      <c r="C49" s="18" t="s">
        <v>7347</v>
      </c>
      <c r="D49" s="19">
        <v>19.59</v>
      </c>
    </row>
    <row r="50" spans="1:4" x14ac:dyDescent="0.25">
      <c r="A50" s="18">
        <v>43054</v>
      </c>
      <c r="B50" s="16" t="s">
        <v>7737</v>
      </c>
      <c r="C50" s="18" t="s">
        <v>280</v>
      </c>
      <c r="D50" s="19">
        <v>8.67</v>
      </c>
    </row>
    <row r="51" spans="1:4" x14ac:dyDescent="0.25">
      <c r="A51" s="18">
        <v>42402</v>
      </c>
      <c r="B51" s="16" t="s">
        <v>7738</v>
      </c>
      <c r="C51" s="18" t="s">
        <v>280</v>
      </c>
      <c r="D51" s="19">
        <v>8.2799999999999994</v>
      </c>
    </row>
    <row r="52" spans="1:4" x14ac:dyDescent="0.25">
      <c r="A52" s="18">
        <v>42403</v>
      </c>
      <c r="B52" s="16" t="s">
        <v>7739</v>
      </c>
      <c r="C52" s="18" t="s">
        <v>280</v>
      </c>
      <c r="D52" s="19">
        <v>10.63</v>
      </c>
    </row>
    <row r="53" spans="1:4" x14ac:dyDescent="0.25">
      <c r="A53" s="18">
        <v>42404</v>
      </c>
      <c r="B53" s="16" t="s">
        <v>7740</v>
      </c>
      <c r="C53" s="18" t="s">
        <v>280</v>
      </c>
      <c r="D53" s="19">
        <v>10.57</v>
      </c>
    </row>
    <row r="54" spans="1:4" x14ac:dyDescent="0.25">
      <c r="A54" s="18">
        <v>42405</v>
      </c>
      <c r="B54" s="16" t="s">
        <v>7741</v>
      </c>
      <c r="C54" s="18" t="s">
        <v>280</v>
      </c>
      <c r="D54" s="19">
        <v>11.26</v>
      </c>
    </row>
    <row r="55" spans="1:4" x14ac:dyDescent="0.25">
      <c r="A55" s="18">
        <v>34341</v>
      </c>
      <c r="B55" s="16" t="s">
        <v>7742</v>
      </c>
      <c r="C55" s="18" t="s">
        <v>280</v>
      </c>
      <c r="D55" s="19">
        <v>9.77</v>
      </c>
    </row>
    <row r="56" spans="1:4" x14ac:dyDescent="0.25">
      <c r="A56" s="18">
        <v>43053</v>
      </c>
      <c r="B56" s="16" t="s">
        <v>7743</v>
      </c>
      <c r="C56" s="18" t="s">
        <v>280</v>
      </c>
      <c r="D56" s="19">
        <v>7.74</v>
      </c>
    </row>
    <row r="57" spans="1:4" x14ac:dyDescent="0.25">
      <c r="A57" s="18">
        <v>43058</v>
      </c>
      <c r="B57" s="16" t="s">
        <v>7744</v>
      </c>
      <c r="C57" s="18" t="s">
        <v>280</v>
      </c>
      <c r="D57" s="19">
        <v>8.0299999999999994</v>
      </c>
    </row>
    <row r="58" spans="1:4" x14ac:dyDescent="0.25">
      <c r="A58" s="18">
        <v>34</v>
      </c>
      <c r="B58" s="16" t="s">
        <v>7745</v>
      </c>
      <c r="C58" s="18" t="s">
        <v>280</v>
      </c>
      <c r="D58" s="19">
        <v>8.07</v>
      </c>
    </row>
    <row r="59" spans="1:4" x14ac:dyDescent="0.25">
      <c r="A59" s="18">
        <v>43055</v>
      </c>
      <c r="B59" s="16" t="s">
        <v>7746</v>
      </c>
      <c r="C59" s="18" t="s">
        <v>280</v>
      </c>
      <c r="D59" s="19">
        <v>6.99</v>
      </c>
    </row>
    <row r="60" spans="1:4" x14ac:dyDescent="0.25">
      <c r="A60" s="18">
        <v>43056</v>
      </c>
      <c r="B60" s="16" t="s">
        <v>7747</v>
      </c>
      <c r="C60" s="18" t="s">
        <v>280</v>
      </c>
      <c r="D60" s="19">
        <v>8.06</v>
      </c>
    </row>
    <row r="61" spans="1:4" x14ac:dyDescent="0.25">
      <c r="A61" s="18">
        <v>43057</v>
      </c>
      <c r="B61" s="16" t="s">
        <v>7748</v>
      </c>
      <c r="C61" s="18" t="s">
        <v>280</v>
      </c>
      <c r="D61" s="19">
        <v>8.86</v>
      </c>
    </row>
    <row r="62" spans="1:4" x14ac:dyDescent="0.25">
      <c r="A62" s="18">
        <v>34449</v>
      </c>
      <c r="B62" s="16" t="s">
        <v>7749</v>
      </c>
      <c r="C62" s="18" t="s">
        <v>280</v>
      </c>
      <c r="D62" s="19">
        <v>9.4700000000000006</v>
      </c>
    </row>
    <row r="63" spans="1:4" x14ac:dyDescent="0.25">
      <c r="A63" s="18">
        <v>32</v>
      </c>
      <c r="B63" s="16" t="s">
        <v>7750</v>
      </c>
      <c r="C63" s="18" t="s">
        <v>280</v>
      </c>
      <c r="D63" s="19">
        <v>8.51</v>
      </c>
    </row>
    <row r="64" spans="1:4" x14ac:dyDescent="0.25">
      <c r="A64" s="18">
        <v>33</v>
      </c>
      <c r="B64" s="16" t="s">
        <v>7751</v>
      </c>
      <c r="C64" s="18" t="s">
        <v>280</v>
      </c>
      <c r="D64" s="19">
        <v>8.56</v>
      </c>
    </row>
    <row r="65" spans="1:4" x14ac:dyDescent="0.25">
      <c r="A65" s="18">
        <v>43061</v>
      </c>
      <c r="B65" s="16" t="s">
        <v>7752</v>
      </c>
      <c r="C65" s="18" t="s">
        <v>280</v>
      </c>
      <c r="D65" s="19">
        <v>8</v>
      </c>
    </row>
    <row r="66" spans="1:4" x14ac:dyDescent="0.25">
      <c r="A66" s="18">
        <v>43059</v>
      </c>
      <c r="B66" s="16" t="s">
        <v>7753</v>
      </c>
      <c r="C66" s="18" t="s">
        <v>280</v>
      </c>
      <c r="D66" s="19">
        <v>7.63</v>
      </c>
    </row>
    <row r="67" spans="1:4" x14ac:dyDescent="0.25">
      <c r="A67" s="18">
        <v>43062</v>
      </c>
      <c r="B67" s="16" t="s">
        <v>7754</v>
      </c>
      <c r="C67" s="18" t="s">
        <v>280</v>
      </c>
      <c r="D67" s="19">
        <v>8.4600000000000009</v>
      </c>
    </row>
    <row r="68" spans="1:4" x14ac:dyDescent="0.25">
      <c r="A68" s="18">
        <v>43060</v>
      </c>
      <c r="B68" s="16" t="s">
        <v>7755</v>
      </c>
      <c r="C68" s="18" t="s">
        <v>280</v>
      </c>
      <c r="D68" s="19">
        <v>6.65</v>
      </c>
    </row>
    <row r="69" spans="1:4" x14ac:dyDescent="0.25">
      <c r="A69" s="18">
        <v>40410</v>
      </c>
      <c r="B69" s="16" t="s">
        <v>7756</v>
      </c>
      <c r="C69" s="18" t="s">
        <v>30</v>
      </c>
      <c r="D69" s="19"/>
    </row>
    <row r="70" spans="1:4" x14ac:dyDescent="0.25">
      <c r="A70" s="18">
        <v>40411</v>
      </c>
      <c r="B70" s="16" t="s">
        <v>7757</v>
      </c>
      <c r="C70" s="18" t="s">
        <v>30</v>
      </c>
      <c r="D70" s="19"/>
    </row>
    <row r="71" spans="1:4" x14ac:dyDescent="0.25">
      <c r="A71" s="18">
        <v>40412</v>
      </c>
      <c r="B71" s="16" t="s">
        <v>7758</v>
      </c>
      <c r="C71" s="18" t="s">
        <v>30</v>
      </c>
      <c r="D71" s="19"/>
    </row>
    <row r="72" spans="1:4" x14ac:dyDescent="0.25">
      <c r="A72" s="18">
        <v>44254</v>
      </c>
      <c r="B72" s="16" t="s">
        <v>7759</v>
      </c>
      <c r="C72" s="18" t="s">
        <v>30</v>
      </c>
      <c r="D72" s="19">
        <v>36.71</v>
      </c>
    </row>
    <row r="73" spans="1:4" x14ac:dyDescent="0.25">
      <c r="A73" s="18">
        <v>44255</v>
      </c>
      <c r="B73" s="16" t="s">
        <v>7760</v>
      </c>
      <c r="C73" s="18" t="s">
        <v>30</v>
      </c>
      <c r="D73" s="19">
        <v>40.69</v>
      </c>
    </row>
    <row r="74" spans="1:4" x14ac:dyDescent="0.25">
      <c r="A74" s="18">
        <v>44256</v>
      </c>
      <c r="B74" s="16" t="s">
        <v>7761</v>
      </c>
      <c r="C74" s="18" t="s">
        <v>30</v>
      </c>
      <c r="D74" s="19">
        <v>45.96</v>
      </c>
    </row>
    <row r="75" spans="1:4" x14ac:dyDescent="0.25">
      <c r="A75" s="18">
        <v>44257</v>
      </c>
      <c r="B75" s="16" t="s">
        <v>7762</v>
      </c>
      <c r="C75" s="18" t="s">
        <v>30</v>
      </c>
      <c r="D75" s="19">
        <v>72.7</v>
      </c>
    </row>
    <row r="76" spans="1:4" x14ac:dyDescent="0.25">
      <c r="A76" s="18">
        <v>44258</v>
      </c>
      <c r="B76" s="16" t="s">
        <v>7763</v>
      </c>
      <c r="C76" s="18" t="s">
        <v>30</v>
      </c>
      <c r="D76" s="19">
        <v>83.09</v>
      </c>
    </row>
    <row r="77" spans="1:4" x14ac:dyDescent="0.25">
      <c r="A77" s="18">
        <v>44259</v>
      </c>
      <c r="B77" s="16" t="s">
        <v>7764</v>
      </c>
      <c r="C77" s="18" t="s">
        <v>30</v>
      </c>
      <c r="D77" s="19">
        <v>114.05</v>
      </c>
    </row>
    <row r="78" spans="1:4" x14ac:dyDescent="0.25">
      <c r="A78" s="18">
        <v>37997</v>
      </c>
      <c r="B78" s="16" t="s">
        <v>7765</v>
      </c>
      <c r="C78" s="18" t="s">
        <v>30</v>
      </c>
      <c r="D78" s="19">
        <v>21.87</v>
      </c>
    </row>
    <row r="79" spans="1:4" x14ac:dyDescent="0.25">
      <c r="A79" s="18">
        <v>37998</v>
      </c>
      <c r="B79" s="16" t="s">
        <v>7766</v>
      </c>
      <c r="C79" s="18" t="s">
        <v>30</v>
      </c>
      <c r="D79" s="19">
        <v>29.28</v>
      </c>
    </row>
    <row r="80" spans="1:4" x14ac:dyDescent="0.25">
      <c r="A80" s="18">
        <v>55</v>
      </c>
      <c r="B80" s="16" t="s">
        <v>7767</v>
      </c>
      <c r="C80" s="18" t="s">
        <v>30</v>
      </c>
      <c r="D80" s="19">
        <v>7.11</v>
      </c>
    </row>
    <row r="81" spans="1:4" x14ac:dyDescent="0.25">
      <c r="A81" s="18">
        <v>61</v>
      </c>
      <c r="B81" s="16" t="s">
        <v>7768</v>
      </c>
      <c r="C81" s="18" t="s">
        <v>30</v>
      </c>
      <c r="D81" s="19">
        <v>6.72</v>
      </c>
    </row>
    <row r="82" spans="1:4" x14ac:dyDescent="0.25">
      <c r="A82" s="18">
        <v>62</v>
      </c>
      <c r="B82" s="16" t="s">
        <v>7769</v>
      </c>
      <c r="C82" s="18" t="s">
        <v>30</v>
      </c>
      <c r="D82" s="19">
        <v>13.94</v>
      </c>
    </row>
    <row r="83" spans="1:4" x14ac:dyDescent="0.25">
      <c r="A83" s="18">
        <v>10899</v>
      </c>
      <c r="B83" s="16" t="s">
        <v>7770</v>
      </c>
      <c r="C83" s="18" t="s">
        <v>30</v>
      </c>
      <c r="D83" s="19">
        <v>72.28</v>
      </c>
    </row>
    <row r="84" spans="1:4" x14ac:dyDescent="0.25">
      <c r="A84" s="18">
        <v>10900</v>
      </c>
      <c r="B84" s="16" t="s">
        <v>7771</v>
      </c>
      <c r="C84" s="18" t="s">
        <v>30</v>
      </c>
      <c r="D84" s="19">
        <v>56.57</v>
      </c>
    </row>
    <row r="85" spans="1:4" x14ac:dyDescent="0.25">
      <c r="A85" s="18">
        <v>47</v>
      </c>
      <c r="B85" s="16" t="s">
        <v>7772</v>
      </c>
      <c r="C85" s="18" t="s">
        <v>30</v>
      </c>
      <c r="D85" s="19"/>
    </row>
    <row r="86" spans="1:4" x14ac:dyDescent="0.25">
      <c r="A86" s="18">
        <v>48</v>
      </c>
      <c r="B86" s="16" t="s">
        <v>7773</v>
      </c>
      <c r="C86" s="18" t="s">
        <v>30</v>
      </c>
      <c r="D86" s="19"/>
    </row>
    <row r="87" spans="1:4" x14ac:dyDescent="0.25">
      <c r="A87" s="18">
        <v>46</v>
      </c>
      <c r="B87" s="16" t="s">
        <v>7774</v>
      </c>
      <c r="C87" s="18" t="s">
        <v>30</v>
      </c>
      <c r="D87" s="19"/>
    </row>
    <row r="88" spans="1:4" x14ac:dyDescent="0.25">
      <c r="A88" s="18">
        <v>52</v>
      </c>
      <c r="B88" s="16" t="s">
        <v>7775</v>
      </c>
      <c r="C88" s="18" t="s">
        <v>30</v>
      </c>
      <c r="D88" s="19"/>
    </row>
    <row r="89" spans="1:4" x14ac:dyDescent="0.25">
      <c r="A89" s="18">
        <v>43</v>
      </c>
      <c r="B89" s="16" t="s">
        <v>7776</v>
      </c>
      <c r="C89" s="18" t="s">
        <v>30</v>
      </c>
      <c r="D89" s="19"/>
    </row>
    <row r="90" spans="1:4" x14ac:dyDescent="0.25">
      <c r="A90" s="18">
        <v>103</v>
      </c>
      <c r="B90" s="16" t="s">
        <v>7777</v>
      </c>
      <c r="C90" s="18" t="s">
        <v>30</v>
      </c>
      <c r="D90" s="19">
        <v>53.12</v>
      </c>
    </row>
    <row r="91" spans="1:4" x14ac:dyDescent="0.25">
      <c r="A91" s="18">
        <v>107</v>
      </c>
      <c r="B91" s="16" t="s">
        <v>7778</v>
      </c>
      <c r="C91" s="18" t="s">
        <v>30</v>
      </c>
      <c r="D91" s="19">
        <v>1</v>
      </c>
    </row>
    <row r="92" spans="1:4" x14ac:dyDescent="0.25">
      <c r="A92" s="18">
        <v>65</v>
      </c>
      <c r="B92" s="16" t="s">
        <v>7779</v>
      </c>
      <c r="C92" s="18" t="s">
        <v>30</v>
      </c>
      <c r="D92" s="19">
        <v>1.0900000000000001</v>
      </c>
    </row>
    <row r="93" spans="1:4" x14ac:dyDescent="0.25">
      <c r="A93" s="18">
        <v>108</v>
      </c>
      <c r="B93" s="16" t="s">
        <v>7780</v>
      </c>
      <c r="C93" s="18" t="s">
        <v>30</v>
      </c>
      <c r="D93" s="19">
        <v>2.2000000000000002</v>
      </c>
    </row>
    <row r="94" spans="1:4" x14ac:dyDescent="0.25">
      <c r="A94" s="18">
        <v>110</v>
      </c>
      <c r="B94" s="16" t="s">
        <v>7781</v>
      </c>
      <c r="C94" s="18" t="s">
        <v>30</v>
      </c>
      <c r="D94" s="19">
        <v>7.64</v>
      </c>
    </row>
    <row r="95" spans="1:4" x14ac:dyDescent="0.25">
      <c r="A95" s="18">
        <v>109</v>
      </c>
      <c r="B95" s="16" t="s">
        <v>7782</v>
      </c>
      <c r="C95" s="18" t="s">
        <v>30</v>
      </c>
      <c r="D95" s="19">
        <v>4.55</v>
      </c>
    </row>
    <row r="96" spans="1:4" x14ac:dyDescent="0.25">
      <c r="A96" s="18">
        <v>111</v>
      </c>
      <c r="B96" s="16" t="s">
        <v>7783</v>
      </c>
      <c r="C96" s="18" t="s">
        <v>30</v>
      </c>
      <c r="D96" s="19">
        <v>10.34</v>
      </c>
    </row>
    <row r="97" spans="1:4" x14ac:dyDescent="0.25">
      <c r="A97" s="18">
        <v>112</v>
      </c>
      <c r="B97" s="16" t="s">
        <v>7784</v>
      </c>
      <c r="C97" s="18" t="s">
        <v>30</v>
      </c>
      <c r="D97" s="19">
        <v>5.48</v>
      </c>
    </row>
    <row r="98" spans="1:4" x14ac:dyDescent="0.25">
      <c r="A98" s="18">
        <v>113</v>
      </c>
      <c r="B98" s="16" t="s">
        <v>7785</v>
      </c>
      <c r="C98" s="18" t="s">
        <v>30</v>
      </c>
      <c r="D98" s="19">
        <v>13.72</v>
      </c>
    </row>
    <row r="99" spans="1:4" x14ac:dyDescent="0.25">
      <c r="A99" s="18">
        <v>104</v>
      </c>
      <c r="B99" s="16" t="s">
        <v>7786</v>
      </c>
      <c r="C99" s="18" t="s">
        <v>30</v>
      </c>
      <c r="D99" s="19">
        <v>23.87</v>
      </c>
    </row>
    <row r="100" spans="1:4" x14ac:dyDescent="0.25">
      <c r="A100" s="18">
        <v>102</v>
      </c>
      <c r="B100" s="16" t="s">
        <v>7787</v>
      </c>
      <c r="C100" s="18" t="s">
        <v>30</v>
      </c>
      <c r="D100" s="19">
        <v>32.909999999999997</v>
      </c>
    </row>
    <row r="101" spans="1:4" x14ac:dyDescent="0.25">
      <c r="A101" s="18">
        <v>95</v>
      </c>
      <c r="B101" s="16" t="s">
        <v>7788</v>
      </c>
      <c r="C101" s="18" t="s">
        <v>30</v>
      </c>
      <c r="D101" s="19">
        <v>13.91</v>
      </c>
    </row>
    <row r="102" spans="1:4" x14ac:dyDescent="0.25">
      <c r="A102" s="18">
        <v>96</v>
      </c>
      <c r="B102" s="16" t="s">
        <v>7789</v>
      </c>
      <c r="C102" s="18" t="s">
        <v>30</v>
      </c>
      <c r="D102" s="19">
        <v>15.13</v>
      </c>
    </row>
    <row r="103" spans="1:4" x14ac:dyDescent="0.25">
      <c r="A103" s="18">
        <v>97</v>
      </c>
      <c r="B103" s="16" t="s">
        <v>7790</v>
      </c>
      <c r="C103" s="18" t="s">
        <v>30</v>
      </c>
      <c r="D103" s="19">
        <v>22.76</v>
      </c>
    </row>
    <row r="104" spans="1:4" x14ac:dyDescent="0.25">
      <c r="A104" s="18">
        <v>98</v>
      </c>
      <c r="B104" s="16" t="s">
        <v>7791</v>
      </c>
      <c r="C104" s="18" t="s">
        <v>30</v>
      </c>
      <c r="D104" s="19">
        <v>34.07</v>
      </c>
    </row>
    <row r="105" spans="1:4" x14ac:dyDescent="0.25">
      <c r="A105" s="18">
        <v>99</v>
      </c>
      <c r="B105" s="16" t="s">
        <v>7792</v>
      </c>
      <c r="C105" s="18" t="s">
        <v>30</v>
      </c>
      <c r="D105" s="19">
        <v>32.200000000000003</v>
      </c>
    </row>
    <row r="106" spans="1:4" x14ac:dyDescent="0.25">
      <c r="A106" s="18">
        <v>60</v>
      </c>
      <c r="B106" s="16" t="s">
        <v>7793</v>
      </c>
      <c r="C106" s="18" t="s">
        <v>30</v>
      </c>
      <c r="D106" s="19">
        <v>9.23</v>
      </c>
    </row>
    <row r="107" spans="1:4" x14ac:dyDescent="0.25">
      <c r="A107" s="18">
        <v>72</v>
      </c>
      <c r="B107" s="16" t="s">
        <v>7794</v>
      </c>
      <c r="C107" s="18" t="s">
        <v>30</v>
      </c>
      <c r="D107" s="19">
        <v>61.76</v>
      </c>
    </row>
    <row r="108" spans="1:4" x14ac:dyDescent="0.25">
      <c r="A108" s="18">
        <v>71</v>
      </c>
      <c r="B108" s="16" t="s">
        <v>7795</v>
      </c>
      <c r="C108" s="18" t="s">
        <v>30</v>
      </c>
      <c r="D108" s="19">
        <v>38.14</v>
      </c>
    </row>
    <row r="109" spans="1:4" x14ac:dyDescent="0.25">
      <c r="A109" s="18">
        <v>67</v>
      </c>
      <c r="B109" s="16" t="s">
        <v>7796</v>
      </c>
      <c r="C109" s="18" t="s">
        <v>30</v>
      </c>
      <c r="D109" s="19">
        <v>19.97</v>
      </c>
    </row>
    <row r="110" spans="1:4" x14ac:dyDescent="0.25">
      <c r="A110" s="18">
        <v>73</v>
      </c>
      <c r="B110" s="16" t="s">
        <v>7797</v>
      </c>
      <c r="C110" s="18" t="s">
        <v>30</v>
      </c>
      <c r="D110" s="19">
        <v>19.11</v>
      </c>
    </row>
    <row r="111" spans="1:4" x14ac:dyDescent="0.25">
      <c r="A111" s="18">
        <v>100</v>
      </c>
      <c r="B111" s="16" t="s">
        <v>7798</v>
      </c>
      <c r="C111" s="18" t="s">
        <v>30</v>
      </c>
      <c r="D111" s="19">
        <v>56.26</v>
      </c>
    </row>
    <row r="112" spans="1:4" x14ac:dyDescent="0.25">
      <c r="A112" s="18">
        <v>75</v>
      </c>
      <c r="B112" s="16" t="s">
        <v>7799</v>
      </c>
      <c r="C112" s="18" t="s">
        <v>30</v>
      </c>
      <c r="D112" s="19">
        <v>328.03</v>
      </c>
    </row>
    <row r="113" spans="1:4" x14ac:dyDescent="0.25">
      <c r="A113" s="18">
        <v>83</v>
      </c>
      <c r="B113" s="16" t="s">
        <v>7800</v>
      </c>
      <c r="C113" s="18" t="s">
        <v>30</v>
      </c>
      <c r="D113" s="19">
        <v>262.25</v>
      </c>
    </row>
    <row r="114" spans="1:4" x14ac:dyDescent="0.25">
      <c r="A114" s="18">
        <v>74</v>
      </c>
      <c r="B114" s="16" t="s">
        <v>7801</v>
      </c>
      <c r="C114" s="18" t="s">
        <v>30</v>
      </c>
      <c r="D114" s="19">
        <v>374.95</v>
      </c>
    </row>
    <row r="115" spans="1:4" x14ac:dyDescent="0.25">
      <c r="A115" s="18">
        <v>106</v>
      </c>
      <c r="B115" s="16" t="s">
        <v>7802</v>
      </c>
      <c r="C115" s="18" t="s">
        <v>30</v>
      </c>
      <c r="D115" s="19">
        <v>474.14</v>
      </c>
    </row>
    <row r="116" spans="1:4" x14ac:dyDescent="0.25">
      <c r="A116" s="18">
        <v>88</v>
      </c>
      <c r="B116" s="16" t="s">
        <v>7803</v>
      </c>
      <c r="C116" s="18" t="s">
        <v>30</v>
      </c>
      <c r="D116" s="19">
        <v>13.32</v>
      </c>
    </row>
    <row r="117" spans="1:4" x14ac:dyDescent="0.25">
      <c r="A117" s="18">
        <v>82</v>
      </c>
      <c r="B117" s="16" t="s">
        <v>7804</v>
      </c>
      <c r="C117" s="18" t="s">
        <v>30</v>
      </c>
      <c r="D117" s="19">
        <v>249.51</v>
      </c>
    </row>
    <row r="118" spans="1:4" x14ac:dyDescent="0.25">
      <c r="A118" s="18">
        <v>105</v>
      </c>
      <c r="B118" s="16" t="s">
        <v>7805</v>
      </c>
      <c r="C118" s="18" t="s">
        <v>30</v>
      </c>
      <c r="D118" s="19">
        <v>353.56</v>
      </c>
    </row>
    <row r="119" spans="1:4" x14ac:dyDescent="0.25">
      <c r="A119" s="18">
        <v>39719</v>
      </c>
      <c r="B119" s="16" t="s">
        <v>7806</v>
      </c>
      <c r="C119" s="18" t="s">
        <v>7347</v>
      </c>
      <c r="D119" s="19">
        <v>218.17</v>
      </c>
    </row>
    <row r="120" spans="1:4" x14ac:dyDescent="0.25">
      <c r="A120" s="18">
        <v>3410</v>
      </c>
      <c r="B120" s="16" t="s">
        <v>7807</v>
      </c>
      <c r="C120" s="18" t="s">
        <v>280</v>
      </c>
      <c r="D120" s="19">
        <v>49.07</v>
      </c>
    </row>
    <row r="121" spans="1:4" x14ac:dyDescent="0.25">
      <c r="A121" s="18">
        <v>4791</v>
      </c>
      <c r="B121" s="16" t="s">
        <v>7808</v>
      </c>
      <c r="C121" s="18" t="s">
        <v>280</v>
      </c>
      <c r="D121" s="19">
        <v>35.89</v>
      </c>
    </row>
    <row r="122" spans="1:4" x14ac:dyDescent="0.25">
      <c r="A122" s="18">
        <v>157</v>
      </c>
      <c r="B122" s="16" t="s">
        <v>7809</v>
      </c>
      <c r="C122" s="18" t="s">
        <v>280</v>
      </c>
      <c r="D122" s="19">
        <v>145.5</v>
      </c>
    </row>
    <row r="123" spans="1:4" x14ac:dyDescent="0.25">
      <c r="A123" s="18">
        <v>156</v>
      </c>
      <c r="B123" s="16" t="s">
        <v>7810</v>
      </c>
      <c r="C123" s="18" t="s">
        <v>280</v>
      </c>
      <c r="D123" s="19">
        <v>51.8</v>
      </c>
    </row>
    <row r="124" spans="1:4" x14ac:dyDescent="0.25">
      <c r="A124" s="18">
        <v>131</v>
      </c>
      <c r="B124" s="16" t="s">
        <v>7811</v>
      </c>
      <c r="C124" s="18" t="s">
        <v>280</v>
      </c>
      <c r="D124" s="19">
        <v>44.3</v>
      </c>
    </row>
    <row r="125" spans="1:4" x14ac:dyDescent="0.25">
      <c r="A125" s="18">
        <v>21114</v>
      </c>
      <c r="B125" s="16" t="s">
        <v>7812</v>
      </c>
      <c r="C125" s="18" t="s">
        <v>30</v>
      </c>
      <c r="D125" s="19">
        <v>43</v>
      </c>
    </row>
    <row r="126" spans="1:4" x14ac:dyDescent="0.25">
      <c r="A126" s="18">
        <v>119</v>
      </c>
      <c r="B126" s="16" t="s">
        <v>7813</v>
      </c>
      <c r="C126" s="18" t="s">
        <v>30</v>
      </c>
      <c r="D126" s="19">
        <v>10.9</v>
      </c>
    </row>
    <row r="127" spans="1:4" x14ac:dyDescent="0.25">
      <c r="A127" s="18">
        <v>122</v>
      </c>
      <c r="B127" s="16" t="s">
        <v>7814</v>
      </c>
      <c r="C127" s="18" t="s">
        <v>30</v>
      </c>
      <c r="D127" s="19">
        <v>83.86</v>
      </c>
    </row>
    <row r="128" spans="1:4" x14ac:dyDescent="0.25">
      <c r="A128" s="18">
        <v>20080</v>
      </c>
      <c r="B128" s="16" t="s">
        <v>7815</v>
      </c>
      <c r="C128" s="18" t="s">
        <v>30</v>
      </c>
      <c r="D128" s="19">
        <v>27.37</v>
      </c>
    </row>
    <row r="129" spans="1:4" x14ac:dyDescent="0.25">
      <c r="A129" s="18">
        <v>124</v>
      </c>
      <c r="B129" s="16" t="s">
        <v>7816</v>
      </c>
      <c r="C129" s="18" t="s">
        <v>7347</v>
      </c>
      <c r="D129" s="19">
        <v>17.079999999999998</v>
      </c>
    </row>
    <row r="130" spans="1:4" x14ac:dyDescent="0.25">
      <c r="A130" s="18">
        <v>7334</v>
      </c>
      <c r="B130" s="16" t="s">
        <v>7817</v>
      </c>
      <c r="C130" s="18" t="s">
        <v>7347</v>
      </c>
      <c r="D130" s="19">
        <v>16.64</v>
      </c>
    </row>
    <row r="131" spans="1:4" x14ac:dyDescent="0.25">
      <c r="A131" s="18">
        <v>45146</v>
      </c>
      <c r="B131" s="16" t="s">
        <v>7818</v>
      </c>
      <c r="C131" s="18" t="s">
        <v>280</v>
      </c>
      <c r="D131" s="19">
        <v>32.76</v>
      </c>
    </row>
    <row r="132" spans="1:4" x14ac:dyDescent="0.25">
      <c r="A132" s="18">
        <v>123</v>
      </c>
      <c r="B132" s="16" t="s">
        <v>7819</v>
      </c>
      <c r="C132" s="18" t="s">
        <v>7347</v>
      </c>
      <c r="D132" s="19">
        <v>6.99</v>
      </c>
    </row>
    <row r="133" spans="1:4" x14ac:dyDescent="0.25">
      <c r="A133" s="18">
        <v>127</v>
      </c>
      <c r="B133" s="16" t="s">
        <v>7820</v>
      </c>
      <c r="C133" s="18" t="s">
        <v>7347</v>
      </c>
      <c r="D133" s="19">
        <v>16.690000000000001</v>
      </c>
    </row>
    <row r="134" spans="1:4" x14ac:dyDescent="0.25">
      <c r="A134" s="18">
        <v>133</v>
      </c>
      <c r="B134" s="16" t="s">
        <v>7821</v>
      </c>
      <c r="C134" s="18" t="s">
        <v>7347</v>
      </c>
      <c r="D134" s="19">
        <v>6.93</v>
      </c>
    </row>
    <row r="135" spans="1:4" x14ac:dyDescent="0.25">
      <c r="A135" s="18">
        <v>43617</v>
      </c>
      <c r="B135" s="16" t="s">
        <v>7822</v>
      </c>
      <c r="C135" s="18" t="s">
        <v>7347</v>
      </c>
      <c r="D135" s="19">
        <v>7.74</v>
      </c>
    </row>
    <row r="136" spans="1:4" x14ac:dyDescent="0.25">
      <c r="A136" s="18">
        <v>132</v>
      </c>
      <c r="B136" s="16" t="s">
        <v>7823</v>
      </c>
      <c r="C136" s="18" t="s">
        <v>7347</v>
      </c>
      <c r="D136" s="19">
        <v>7.18</v>
      </c>
    </row>
    <row r="137" spans="1:4" x14ac:dyDescent="0.25">
      <c r="A137" s="18">
        <v>43618</v>
      </c>
      <c r="B137" s="16" t="s">
        <v>7824</v>
      </c>
      <c r="C137" s="18" t="s">
        <v>280</v>
      </c>
      <c r="D137" s="19">
        <v>18.09</v>
      </c>
    </row>
    <row r="138" spans="1:4" x14ac:dyDescent="0.25">
      <c r="A138" s="18">
        <v>37476</v>
      </c>
      <c r="B138" s="16" t="s">
        <v>7825</v>
      </c>
      <c r="C138" s="18" t="s">
        <v>30</v>
      </c>
      <c r="D138" s="19">
        <v>4251.17</v>
      </c>
    </row>
    <row r="139" spans="1:4" x14ac:dyDescent="0.25">
      <c r="A139" s="18">
        <v>37478</v>
      </c>
      <c r="B139" s="16" t="s">
        <v>7826</v>
      </c>
      <c r="C139" s="18" t="s">
        <v>30</v>
      </c>
      <c r="D139" s="19">
        <v>5324.7</v>
      </c>
    </row>
    <row r="140" spans="1:4" x14ac:dyDescent="0.25">
      <c r="A140" s="18">
        <v>37477</v>
      </c>
      <c r="B140" s="16" t="s">
        <v>7827</v>
      </c>
      <c r="C140" s="18" t="s">
        <v>30</v>
      </c>
      <c r="D140" s="19">
        <v>7214.11</v>
      </c>
    </row>
    <row r="141" spans="1:4" x14ac:dyDescent="0.25">
      <c r="A141" s="18">
        <v>37479</v>
      </c>
      <c r="B141" s="16" t="s">
        <v>7828</v>
      </c>
      <c r="C141" s="18" t="s">
        <v>30</v>
      </c>
      <c r="D141" s="19">
        <v>8556.02</v>
      </c>
    </row>
    <row r="142" spans="1:4" x14ac:dyDescent="0.25">
      <c r="A142" s="18">
        <v>4319</v>
      </c>
      <c r="B142" s="16" t="s">
        <v>7829</v>
      </c>
      <c r="C142" s="18" t="s">
        <v>30</v>
      </c>
      <c r="D142" s="19">
        <v>1.35</v>
      </c>
    </row>
    <row r="143" spans="1:4" x14ac:dyDescent="0.25">
      <c r="A143" s="18">
        <v>42409</v>
      </c>
      <c r="B143" s="16" t="s">
        <v>7830</v>
      </c>
      <c r="C143" s="18" t="s">
        <v>280</v>
      </c>
      <c r="D143" s="19">
        <v>11.39</v>
      </c>
    </row>
    <row r="144" spans="1:4" x14ac:dyDescent="0.25">
      <c r="A144" s="18">
        <v>40553</v>
      </c>
      <c r="B144" s="16" t="s">
        <v>7831</v>
      </c>
      <c r="C144" s="18" t="s">
        <v>107</v>
      </c>
      <c r="D144" s="19"/>
    </row>
    <row r="145" spans="1:4" x14ac:dyDescent="0.25">
      <c r="A145" s="18">
        <v>6114</v>
      </c>
      <c r="B145" s="16" t="s">
        <v>7832</v>
      </c>
      <c r="C145" s="18" t="s">
        <v>1711</v>
      </c>
      <c r="D145" s="19">
        <v>19.239999999999998</v>
      </c>
    </row>
    <row r="146" spans="1:4" x14ac:dyDescent="0.25">
      <c r="A146" s="18">
        <v>40912</v>
      </c>
      <c r="B146" s="16" t="s">
        <v>7833</v>
      </c>
      <c r="C146" s="18" t="s">
        <v>5132</v>
      </c>
      <c r="D146" s="19">
        <v>3381.95</v>
      </c>
    </row>
    <row r="147" spans="1:4" x14ac:dyDescent="0.25">
      <c r="A147" s="18">
        <v>247</v>
      </c>
      <c r="B147" s="16" t="s">
        <v>7834</v>
      </c>
      <c r="C147" s="18" t="s">
        <v>1711</v>
      </c>
      <c r="D147" s="19">
        <v>19.239999999999998</v>
      </c>
    </row>
    <row r="148" spans="1:4" x14ac:dyDescent="0.25">
      <c r="A148" s="18">
        <v>40919</v>
      </c>
      <c r="B148" s="16" t="s">
        <v>7835</v>
      </c>
      <c r="C148" s="18" t="s">
        <v>5132</v>
      </c>
      <c r="D148" s="19">
        <v>3381.95</v>
      </c>
    </row>
    <row r="149" spans="1:4" x14ac:dyDescent="0.25">
      <c r="A149" s="18">
        <v>44499</v>
      </c>
      <c r="B149" s="16" t="s">
        <v>7836</v>
      </c>
      <c r="C149" s="18" t="s">
        <v>1711</v>
      </c>
      <c r="D149" s="19">
        <v>19.239999999999998</v>
      </c>
    </row>
    <row r="150" spans="1:4" x14ac:dyDescent="0.25">
      <c r="A150" s="18">
        <v>40984</v>
      </c>
      <c r="B150" s="16" t="s">
        <v>7837</v>
      </c>
      <c r="C150" s="18" t="s">
        <v>5132</v>
      </c>
      <c r="D150" s="19">
        <v>3381.95</v>
      </c>
    </row>
    <row r="151" spans="1:4" x14ac:dyDescent="0.25">
      <c r="A151" s="18">
        <v>248</v>
      </c>
      <c r="B151" s="16" t="s">
        <v>7838</v>
      </c>
      <c r="C151" s="18" t="s">
        <v>1711</v>
      </c>
      <c r="D151" s="19">
        <v>19.13</v>
      </c>
    </row>
    <row r="152" spans="1:4" x14ac:dyDescent="0.25">
      <c r="A152" s="18">
        <v>41086</v>
      </c>
      <c r="B152" s="16" t="s">
        <v>7839</v>
      </c>
      <c r="C152" s="18" t="s">
        <v>5132</v>
      </c>
      <c r="D152" s="19">
        <v>3365.6</v>
      </c>
    </row>
    <row r="153" spans="1:4" x14ac:dyDescent="0.25">
      <c r="A153" s="18">
        <v>34466</v>
      </c>
      <c r="B153" s="16" t="s">
        <v>7840</v>
      </c>
      <c r="C153" s="18" t="s">
        <v>1711</v>
      </c>
      <c r="D153" s="19">
        <v>19.239999999999998</v>
      </c>
    </row>
    <row r="154" spans="1:4" x14ac:dyDescent="0.25">
      <c r="A154" s="18">
        <v>41083</v>
      </c>
      <c r="B154" s="16" t="s">
        <v>7841</v>
      </c>
      <c r="C154" s="18" t="s">
        <v>5132</v>
      </c>
      <c r="D154" s="19">
        <v>3381.95</v>
      </c>
    </row>
    <row r="155" spans="1:4" x14ac:dyDescent="0.25">
      <c r="A155" s="18">
        <v>252</v>
      </c>
      <c r="B155" s="16" t="s">
        <v>7842</v>
      </c>
      <c r="C155" s="18" t="s">
        <v>1711</v>
      </c>
      <c r="D155" s="19">
        <v>19.239999999999998</v>
      </c>
    </row>
    <row r="156" spans="1:4" x14ac:dyDescent="0.25">
      <c r="A156" s="18">
        <v>40909</v>
      </c>
      <c r="B156" s="16" t="s">
        <v>7843</v>
      </c>
      <c r="C156" s="18" t="s">
        <v>5132</v>
      </c>
      <c r="D156" s="19">
        <v>3381.95</v>
      </c>
    </row>
    <row r="157" spans="1:4" x14ac:dyDescent="0.25">
      <c r="A157" s="18">
        <v>242</v>
      </c>
      <c r="B157" s="16" t="s">
        <v>7844</v>
      </c>
      <c r="C157" s="18" t="s">
        <v>1711</v>
      </c>
      <c r="D157" s="19">
        <v>19.13</v>
      </c>
    </row>
    <row r="158" spans="1:4" x14ac:dyDescent="0.25">
      <c r="A158" s="18">
        <v>41085</v>
      </c>
      <c r="B158" s="16" t="s">
        <v>7845</v>
      </c>
      <c r="C158" s="18" t="s">
        <v>5132</v>
      </c>
      <c r="D158" s="19">
        <v>3365.6</v>
      </c>
    </row>
    <row r="159" spans="1:4" x14ac:dyDescent="0.25">
      <c r="A159" s="18">
        <v>427</v>
      </c>
      <c r="B159" s="16" t="s">
        <v>7846</v>
      </c>
      <c r="C159" s="18" t="s">
        <v>30</v>
      </c>
      <c r="D159" s="19"/>
    </row>
    <row r="160" spans="1:4" x14ac:dyDescent="0.25">
      <c r="A160" s="18">
        <v>417</v>
      </c>
      <c r="B160" s="16" t="s">
        <v>7847</v>
      </c>
      <c r="C160" s="18" t="s">
        <v>30</v>
      </c>
      <c r="D160" s="19"/>
    </row>
    <row r="161" spans="1:4" x14ac:dyDescent="0.25">
      <c r="A161" s="18">
        <v>11273</v>
      </c>
      <c r="B161" s="16" t="s">
        <v>7848</v>
      </c>
      <c r="C161" s="18" t="s">
        <v>30</v>
      </c>
      <c r="D161" s="19"/>
    </row>
    <row r="162" spans="1:4" x14ac:dyDescent="0.25">
      <c r="A162" s="18">
        <v>11272</v>
      </c>
      <c r="B162" s="16" t="s">
        <v>7849</v>
      </c>
      <c r="C162" s="18" t="s">
        <v>30</v>
      </c>
      <c r="D162" s="19"/>
    </row>
    <row r="163" spans="1:4" x14ac:dyDescent="0.25">
      <c r="A163" s="18">
        <v>11275</v>
      </c>
      <c r="B163" s="16" t="s">
        <v>7850</v>
      </c>
      <c r="C163" s="18" t="s">
        <v>30</v>
      </c>
      <c r="D163" s="19"/>
    </row>
    <row r="164" spans="1:4" x14ac:dyDescent="0.25">
      <c r="A164" s="18">
        <v>11274</v>
      </c>
      <c r="B164" s="16" t="s">
        <v>7851</v>
      </c>
      <c r="C164" s="18" t="s">
        <v>30</v>
      </c>
      <c r="D164" s="19"/>
    </row>
    <row r="165" spans="1:4" x14ac:dyDescent="0.25">
      <c r="A165" s="18">
        <v>45208</v>
      </c>
      <c r="B165" s="16" t="s">
        <v>13380</v>
      </c>
      <c r="C165" s="18" t="s">
        <v>30</v>
      </c>
      <c r="D165" s="19">
        <v>296.14999999999998</v>
      </c>
    </row>
    <row r="166" spans="1:4" x14ac:dyDescent="0.25">
      <c r="A166" s="18">
        <v>45250</v>
      </c>
      <c r="B166" s="16" t="s">
        <v>13054</v>
      </c>
      <c r="C166" s="18" t="s">
        <v>30</v>
      </c>
      <c r="D166" s="19">
        <v>34.65</v>
      </c>
    </row>
    <row r="167" spans="1:4" x14ac:dyDescent="0.25">
      <c r="A167" s="18">
        <v>38470</v>
      </c>
      <c r="B167" s="16" t="s">
        <v>7852</v>
      </c>
      <c r="C167" s="18" t="s">
        <v>30</v>
      </c>
      <c r="D167" s="19">
        <v>35.47</v>
      </c>
    </row>
    <row r="168" spans="1:4" x14ac:dyDescent="0.25">
      <c r="A168" s="18">
        <v>38547</v>
      </c>
      <c r="B168" s="16" t="s">
        <v>7853</v>
      </c>
      <c r="C168" s="18" t="s">
        <v>30</v>
      </c>
      <c r="D168" s="19">
        <v>235.49</v>
      </c>
    </row>
    <row r="169" spans="1:4" x14ac:dyDescent="0.25">
      <c r="A169" s="18">
        <v>38467</v>
      </c>
      <c r="B169" s="16" t="s">
        <v>7854</v>
      </c>
      <c r="C169" s="18" t="s">
        <v>30</v>
      </c>
      <c r="D169" s="19">
        <v>159.53</v>
      </c>
    </row>
    <row r="170" spans="1:4" x14ac:dyDescent="0.25">
      <c r="A170" s="18">
        <v>38468</v>
      </c>
      <c r="B170" s="16" t="s">
        <v>7855</v>
      </c>
      <c r="C170" s="18" t="s">
        <v>30</v>
      </c>
      <c r="D170" s="19">
        <v>199.14</v>
      </c>
    </row>
    <row r="171" spans="1:4" x14ac:dyDescent="0.25">
      <c r="A171" s="18">
        <v>38469</v>
      </c>
      <c r="B171" s="16" t="s">
        <v>7856</v>
      </c>
      <c r="C171" s="18" t="s">
        <v>30</v>
      </c>
      <c r="D171" s="19">
        <v>224.85</v>
      </c>
    </row>
    <row r="172" spans="1:4" x14ac:dyDescent="0.25">
      <c r="A172" s="18">
        <v>45197</v>
      </c>
      <c r="B172" s="16" t="s">
        <v>13055</v>
      </c>
      <c r="C172" s="18" t="s">
        <v>30</v>
      </c>
      <c r="D172" s="19">
        <v>179.33</v>
      </c>
    </row>
    <row r="173" spans="1:4" x14ac:dyDescent="0.25">
      <c r="A173" s="18">
        <v>38471</v>
      </c>
      <c r="B173" s="16" t="s">
        <v>7857</v>
      </c>
      <c r="C173" s="18" t="s">
        <v>30</v>
      </c>
      <c r="D173" s="19">
        <v>240.49</v>
      </c>
    </row>
    <row r="174" spans="1:4" x14ac:dyDescent="0.25">
      <c r="A174" s="18">
        <v>45206</v>
      </c>
      <c r="B174" s="16" t="s">
        <v>13056</v>
      </c>
      <c r="C174" s="18" t="s">
        <v>30</v>
      </c>
      <c r="D174" s="19">
        <v>47.51</v>
      </c>
    </row>
    <row r="175" spans="1:4" x14ac:dyDescent="0.25">
      <c r="A175" s="18">
        <v>37370</v>
      </c>
      <c r="B175" s="16" t="s">
        <v>7858</v>
      </c>
      <c r="C175" s="18" t="s">
        <v>1711</v>
      </c>
      <c r="D175" s="19">
        <v>1.82</v>
      </c>
    </row>
    <row r="176" spans="1:4" x14ac:dyDescent="0.25">
      <c r="A176" s="18">
        <v>40862</v>
      </c>
      <c r="B176" s="16" t="s">
        <v>7859</v>
      </c>
      <c r="C176" s="18" t="s">
        <v>5132</v>
      </c>
      <c r="D176" s="19">
        <v>304</v>
      </c>
    </row>
    <row r="177" spans="1:4" x14ac:dyDescent="0.25">
      <c r="A177" s="18">
        <v>10658</v>
      </c>
      <c r="B177" s="16" t="s">
        <v>7860</v>
      </c>
      <c r="C177" s="18" t="s">
        <v>30</v>
      </c>
      <c r="D177" s="19"/>
    </row>
    <row r="178" spans="1:4" x14ac:dyDescent="0.25">
      <c r="A178" s="18">
        <v>253</v>
      </c>
      <c r="B178" s="16" t="s">
        <v>7861</v>
      </c>
      <c r="C178" s="18" t="s">
        <v>1711</v>
      </c>
      <c r="D178" s="19">
        <v>26.26</v>
      </c>
    </row>
    <row r="179" spans="1:4" x14ac:dyDescent="0.25">
      <c r="A179" s="18">
        <v>40809</v>
      </c>
      <c r="B179" s="16" t="s">
        <v>7862</v>
      </c>
      <c r="C179" s="18" t="s">
        <v>5132</v>
      </c>
      <c r="D179" s="19">
        <v>4614.5</v>
      </c>
    </row>
    <row r="180" spans="1:4" x14ac:dyDescent="0.25">
      <c r="A180" s="18">
        <v>42428</v>
      </c>
      <c r="B180" s="16" t="s">
        <v>7863</v>
      </c>
      <c r="C180" s="18" t="s">
        <v>30</v>
      </c>
      <c r="D180" s="19"/>
    </row>
    <row r="181" spans="1:4" x14ac:dyDescent="0.25">
      <c r="A181" s="18">
        <v>301</v>
      </c>
      <c r="B181" s="16" t="s">
        <v>7864</v>
      </c>
      <c r="C181" s="18" t="s">
        <v>30</v>
      </c>
      <c r="D181" s="19">
        <v>3.05</v>
      </c>
    </row>
    <row r="182" spans="1:4" x14ac:dyDescent="0.25">
      <c r="A182" s="18">
        <v>296</v>
      </c>
      <c r="B182" s="16" t="s">
        <v>7865</v>
      </c>
      <c r="C182" s="18" t="s">
        <v>30</v>
      </c>
      <c r="D182" s="19">
        <v>1.72</v>
      </c>
    </row>
    <row r="183" spans="1:4" x14ac:dyDescent="0.25">
      <c r="A183" s="18">
        <v>297</v>
      </c>
      <c r="B183" s="16" t="s">
        <v>7866</v>
      </c>
      <c r="C183" s="18" t="s">
        <v>30</v>
      </c>
      <c r="D183" s="19">
        <v>2.5299999999999998</v>
      </c>
    </row>
    <row r="184" spans="1:4" x14ac:dyDescent="0.25">
      <c r="A184" s="18">
        <v>299</v>
      </c>
      <c r="B184" s="16" t="s">
        <v>7867</v>
      </c>
      <c r="C184" s="18" t="s">
        <v>30</v>
      </c>
      <c r="D184" s="19">
        <v>3.58</v>
      </c>
    </row>
    <row r="185" spans="1:4" x14ac:dyDescent="0.25">
      <c r="A185" s="18">
        <v>300</v>
      </c>
      <c r="B185" s="16" t="s">
        <v>7868</v>
      </c>
      <c r="C185" s="18" t="s">
        <v>30</v>
      </c>
      <c r="D185" s="19">
        <v>12.38</v>
      </c>
    </row>
    <row r="186" spans="1:4" x14ac:dyDescent="0.25">
      <c r="A186" s="18">
        <v>20085</v>
      </c>
      <c r="B186" s="16" t="s">
        <v>7869</v>
      </c>
      <c r="C186" s="18" t="s">
        <v>30</v>
      </c>
      <c r="D186" s="19">
        <v>2.2599999999999998</v>
      </c>
    </row>
    <row r="187" spans="1:4" x14ac:dyDescent="0.25">
      <c r="A187" s="18">
        <v>298</v>
      </c>
      <c r="B187" s="16" t="s">
        <v>7870</v>
      </c>
      <c r="C187" s="18" t="s">
        <v>30</v>
      </c>
      <c r="D187" s="19">
        <v>2.75</v>
      </c>
    </row>
    <row r="188" spans="1:4" x14ac:dyDescent="0.25">
      <c r="A188" s="18">
        <v>311</v>
      </c>
      <c r="B188" s="16" t="s">
        <v>7871</v>
      </c>
      <c r="C188" s="18" t="s">
        <v>30</v>
      </c>
      <c r="D188" s="19">
        <v>10.210000000000001</v>
      </c>
    </row>
    <row r="189" spans="1:4" x14ac:dyDescent="0.25">
      <c r="A189" s="18">
        <v>318</v>
      </c>
      <c r="B189" s="16" t="s">
        <v>7872</v>
      </c>
      <c r="C189" s="18" t="s">
        <v>30</v>
      </c>
      <c r="D189" s="19">
        <v>20.56</v>
      </c>
    </row>
    <row r="190" spans="1:4" x14ac:dyDescent="0.25">
      <c r="A190" s="18">
        <v>319</v>
      </c>
      <c r="B190" s="16" t="s">
        <v>7873</v>
      </c>
      <c r="C190" s="18" t="s">
        <v>30</v>
      </c>
      <c r="D190" s="19">
        <v>32.24</v>
      </c>
    </row>
    <row r="191" spans="1:4" x14ac:dyDescent="0.25">
      <c r="A191" s="18">
        <v>303</v>
      </c>
      <c r="B191" s="16" t="s">
        <v>7874</v>
      </c>
      <c r="C191" s="18" t="s">
        <v>30</v>
      </c>
      <c r="D191" s="19">
        <v>3.38</v>
      </c>
    </row>
    <row r="192" spans="1:4" x14ac:dyDescent="0.25">
      <c r="A192" s="18">
        <v>305</v>
      </c>
      <c r="B192" s="16" t="s">
        <v>7875</v>
      </c>
      <c r="C192" s="18" t="s">
        <v>30</v>
      </c>
      <c r="D192" s="19">
        <v>10.63</v>
      </c>
    </row>
    <row r="193" spans="1:4" x14ac:dyDescent="0.25">
      <c r="A193" s="18">
        <v>306</v>
      </c>
      <c r="B193" s="16" t="s">
        <v>7876</v>
      </c>
      <c r="C193" s="18" t="s">
        <v>30</v>
      </c>
      <c r="D193" s="19">
        <v>16.12</v>
      </c>
    </row>
    <row r="194" spans="1:4" x14ac:dyDescent="0.25">
      <c r="A194" s="18">
        <v>307</v>
      </c>
      <c r="B194" s="16" t="s">
        <v>7877</v>
      </c>
      <c r="C194" s="18" t="s">
        <v>30</v>
      </c>
      <c r="D194" s="19">
        <v>40.729999999999997</v>
      </c>
    </row>
    <row r="195" spans="1:4" x14ac:dyDescent="0.25">
      <c r="A195" s="18">
        <v>309</v>
      </c>
      <c r="B195" s="16" t="s">
        <v>7878</v>
      </c>
      <c r="C195" s="18" t="s">
        <v>30</v>
      </c>
      <c r="D195" s="19">
        <v>66.709999999999994</v>
      </c>
    </row>
    <row r="196" spans="1:4" x14ac:dyDescent="0.25">
      <c r="A196" s="18">
        <v>310</v>
      </c>
      <c r="B196" s="16" t="s">
        <v>7879</v>
      </c>
      <c r="C196" s="18" t="s">
        <v>30</v>
      </c>
      <c r="D196" s="19">
        <v>92.46</v>
      </c>
    </row>
    <row r="197" spans="1:4" x14ac:dyDescent="0.25">
      <c r="A197" s="18">
        <v>308</v>
      </c>
      <c r="B197" s="16" t="s">
        <v>7880</v>
      </c>
      <c r="C197" s="18" t="s">
        <v>30</v>
      </c>
      <c r="D197" s="19">
        <v>90.89</v>
      </c>
    </row>
    <row r="198" spans="1:4" x14ac:dyDescent="0.25">
      <c r="A198" s="18">
        <v>328</v>
      </c>
      <c r="B198" s="16" t="s">
        <v>7881</v>
      </c>
      <c r="C198" s="18" t="s">
        <v>30</v>
      </c>
      <c r="D198" s="19">
        <v>8.08</v>
      </c>
    </row>
    <row r="199" spans="1:4" x14ac:dyDescent="0.25">
      <c r="A199" s="18">
        <v>325</v>
      </c>
      <c r="B199" s="16" t="s">
        <v>7882</v>
      </c>
      <c r="C199" s="18" t="s">
        <v>30</v>
      </c>
      <c r="D199" s="19">
        <v>2.38</v>
      </c>
    </row>
    <row r="200" spans="1:4" x14ac:dyDescent="0.25">
      <c r="A200" s="18">
        <v>20326</v>
      </c>
      <c r="B200" s="16" t="s">
        <v>7883</v>
      </c>
      <c r="C200" s="18" t="s">
        <v>30</v>
      </c>
      <c r="D200" s="19">
        <v>4.3600000000000003</v>
      </c>
    </row>
    <row r="201" spans="1:4" x14ac:dyDescent="0.25">
      <c r="A201" s="18">
        <v>329</v>
      </c>
      <c r="B201" s="16" t="s">
        <v>7884</v>
      </c>
      <c r="C201" s="18" t="s">
        <v>30</v>
      </c>
      <c r="D201" s="19">
        <v>6.76</v>
      </c>
    </row>
    <row r="202" spans="1:4" x14ac:dyDescent="0.25">
      <c r="A202" s="18">
        <v>39642</v>
      </c>
      <c r="B202" s="16" t="s">
        <v>7885</v>
      </c>
      <c r="C202" s="18" t="s">
        <v>30</v>
      </c>
      <c r="D202" s="19">
        <v>2.99</v>
      </c>
    </row>
    <row r="203" spans="1:4" x14ac:dyDescent="0.25">
      <c r="A203" s="18">
        <v>39641</v>
      </c>
      <c r="B203" s="16" t="s">
        <v>7886</v>
      </c>
      <c r="C203" s="18" t="s">
        <v>30</v>
      </c>
      <c r="D203" s="19">
        <v>2.63</v>
      </c>
    </row>
    <row r="204" spans="1:4" x14ac:dyDescent="0.25">
      <c r="A204" s="18">
        <v>39643</v>
      </c>
      <c r="B204" s="16" t="s">
        <v>7887</v>
      </c>
      <c r="C204" s="18" t="s">
        <v>30</v>
      </c>
      <c r="D204" s="19">
        <v>3.52</v>
      </c>
    </row>
    <row r="205" spans="1:4" x14ac:dyDescent="0.25">
      <c r="A205" s="18">
        <v>39644</v>
      </c>
      <c r="B205" s="16" t="s">
        <v>7888</v>
      </c>
      <c r="C205" s="18" t="s">
        <v>30</v>
      </c>
      <c r="D205" s="19">
        <v>5.45</v>
      </c>
    </row>
    <row r="206" spans="1:4" x14ac:dyDescent="0.25">
      <c r="A206" s="18">
        <v>39645</v>
      </c>
      <c r="B206" s="16" t="s">
        <v>7889</v>
      </c>
      <c r="C206" s="18" t="s">
        <v>30</v>
      </c>
      <c r="D206" s="19">
        <v>5.97</v>
      </c>
    </row>
    <row r="207" spans="1:4" x14ac:dyDescent="0.25">
      <c r="A207" s="18">
        <v>41610</v>
      </c>
      <c r="B207" s="16" t="s">
        <v>7890</v>
      </c>
      <c r="C207" s="18" t="s">
        <v>30</v>
      </c>
      <c r="D207" s="19">
        <v>788.7</v>
      </c>
    </row>
    <row r="208" spans="1:4" x14ac:dyDescent="0.25">
      <c r="A208" s="18">
        <v>41611</v>
      </c>
      <c r="B208" s="16" t="s">
        <v>7891</v>
      </c>
      <c r="C208" s="18" t="s">
        <v>30</v>
      </c>
      <c r="D208" s="19">
        <v>1243.1400000000001</v>
      </c>
    </row>
    <row r="209" spans="1:4" x14ac:dyDescent="0.25">
      <c r="A209" s="18">
        <v>41612</v>
      </c>
      <c r="B209" s="16" t="s">
        <v>7892</v>
      </c>
      <c r="C209" s="18" t="s">
        <v>30</v>
      </c>
      <c r="D209" s="19">
        <v>1745.55</v>
      </c>
    </row>
    <row r="210" spans="1:4" x14ac:dyDescent="0.25">
      <c r="A210" s="18">
        <v>41637</v>
      </c>
      <c r="B210" s="16" t="s">
        <v>7893</v>
      </c>
      <c r="C210" s="18" t="s">
        <v>30</v>
      </c>
      <c r="D210" s="19">
        <v>163.16999999999999</v>
      </c>
    </row>
    <row r="211" spans="1:4" x14ac:dyDescent="0.25">
      <c r="A211" s="18">
        <v>41638</v>
      </c>
      <c r="B211" s="16" t="s">
        <v>7894</v>
      </c>
      <c r="C211" s="18" t="s">
        <v>30</v>
      </c>
      <c r="D211" s="19">
        <v>212.55</v>
      </c>
    </row>
    <row r="212" spans="1:4" x14ac:dyDescent="0.25">
      <c r="A212" s="18">
        <v>41639</v>
      </c>
      <c r="B212" s="16" t="s">
        <v>7895</v>
      </c>
      <c r="C212" s="18" t="s">
        <v>30</v>
      </c>
      <c r="D212" s="19">
        <v>514.22</v>
      </c>
    </row>
    <row r="213" spans="1:4" x14ac:dyDescent="0.25">
      <c r="A213" s="18">
        <v>11789</v>
      </c>
      <c r="B213" s="16" t="s">
        <v>7896</v>
      </c>
      <c r="C213" s="18" t="s">
        <v>30</v>
      </c>
      <c r="D213" s="19"/>
    </row>
    <row r="214" spans="1:4" x14ac:dyDescent="0.25">
      <c r="A214" s="18">
        <v>20975</v>
      </c>
      <c r="B214" s="16" t="s">
        <v>7897</v>
      </c>
      <c r="C214" s="18" t="s">
        <v>30</v>
      </c>
      <c r="D214" s="19">
        <v>11.33</v>
      </c>
    </row>
    <row r="215" spans="1:4" x14ac:dyDescent="0.25">
      <c r="A215" s="18">
        <v>20976</v>
      </c>
      <c r="B215" s="16" t="s">
        <v>7898</v>
      </c>
      <c r="C215" s="18" t="s">
        <v>30</v>
      </c>
      <c r="D215" s="19">
        <v>17.12</v>
      </c>
    </row>
    <row r="216" spans="1:4" x14ac:dyDescent="0.25">
      <c r="A216" s="18">
        <v>6138</v>
      </c>
      <c r="B216" s="16" t="s">
        <v>7899</v>
      </c>
      <c r="C216" s="18" t="s">
        <v>30</v>
      </c>
      <c r="D216" s="19">
        <v>13.38</v>
      </c>
    </row>
    <row r="217" spans="1:4" x14ac:dyDescent="0.25">
      <c r="A217" s="18">
        <v>40340</v>
      </c>
      <c r="B217" s="16" t="s">
        <v>7900</v>
      </c>
      <c r="C217" s="18" t="s">
        <v>30</v>
      </c>
      <c r="D217" s="19">
        <v>22.43</v>
      </c>
    </row>
    <row r="218" spans="1:4" x14ac:dyDescent="0.25">
      <c r="A218" s="18">
        <v>40341</v>
      </c>
      <c r="B218" s="16" t="s">
        <v>7901</v>
      </c>
      <c r="C218" s="18" t="s">
        <v>30</v>
      </c>
      <c r="D218" s="19">
        <v>26.77</v>
      </c>
    </row>
    <row r="219" spans="1:4" x14ac:dyDescent="0.25">
      <c r="A219" s="18">
        <v>40342</v>
      </c>
      <c r="B219" s="16" t="s">
        <v>7902</v>
      </c>
      <c r="C219" s="18" t="s">
        <v>30</v>
      </c>
      <c r="D219" s="19">
        <v>31.93</v>
      </c>
    </row>
    <row r="220" spans="1:4" x14ac:dyDescent="0.25">
      <c r="A220" s="18">
        <v>40343</v>
      </c>
      <c r="B220" s="16" t="s">
        <v>7903</v>
      </c>
      <c r="C220" s="18" t="s">
        <v>30</v>
      </c>
      <c r="D220" s="19">
        <v>37.880000000000003</v>
      </c>
    </row>
    <row r="221" spans="1:4" x14ac:dyDescent="0.25">
      <c r="A221" s="18">
        <v>40344</v>
      </c>
      <c r="B221" s="16" t="s">
        <v>7904</v>
      </c>
      <c r="C221" s="18" t="s">
        <v>30</v>
      </c>
      <c r="D221" s="19">
        <v>51.64</v>
      </c>
    </row>
    <row r="222" spans="1:4" x14ac:dyDescent="0.25">
      <c r="A222" s="18">
        <v>40345</v>
      </c>
      <c r="B222" s="16" t="s">
        <v>7905</v>
      </c>
      <c r="C222" s="18" t="s">
        <v>30</v>
      </c>
      <c r="D222" s="19">
        <v>63.63</v>
      </c>
    </row>
    <row r="223" spans="1:4" x14ac:dyDescent="0.25">
      <c r="A223" s="18">
        <v>40346</v>
      </c>
      <c r="B223" s="16" t="s">
        <v>7906</v>
      </c>
      <c r="C223" s="18" t="s">
        <v>30</v>
      </c>
      <c r="D223" s="19">
        <v>73.81</v>
      </c>
    </row>
    <row r="224" spans="1:4" x14ac:dyDescent="0.25">
      <c r="A224" s="18">
        <v>40347</v>
      </c>
      <c r="B224" s="16" t="s">
        <v>7907</v>
      </c>
      <c r="C224" s="18" t="s">
        <v>30</v>
      </c>
      <c r="D224" s="19">
        <v>92.73</v>
      </c>
    </row>
    <row r="225" spans="1:4" x14ac:dyDescent="0.25">
      <c r="A225" s="18">
        <v>43424</v>
      </c>
      <c r="B225" s="16" t="s">
        <v>7908</v>
      </c>
      <c r="C225" s="18" t="s">
        <v>30</v>
      </c>
      <c r="D225" s="19">
        <v>660.8</v>
      </c>
    </row>
    <row r="226" spans="1:4" x14ac:dyDescent="0.25">
      <c r="A226" s="18">
        <v>43426</v>
      </c>
      <c r="B226" s="16" t="s">
        <v>7909</v>
      </c>
      <c r="C226" s="18" t="s">
        <v>30</v>
      </c>
      <c r="D226" s="19">
        <v>2279.1</v>
      </c>
    </row>
    <row r="227" spans="1:4" x14ac:dyDescent="0.25">
      <c r="A227" s="18">
        <v>12565</v>
      </c>
      <c r="B227" s="16" t="s">
        <v>7910</v>
      </c>
      <c r="C227" s="18" t="s">
        <v>30</v>
      </c>
      <c r="D227" s="19">
        <v>799.25</v>
      </c>
    </row>
    <row r="228" spans="1:4" x14ac:dyDescent="0.25">
      <c r="A228" s="18">
        <v>12567</v>
      </c>
      <c r="B228" s="16" t="s">
        <v>7911</v>
      </c>
      <c r="C228" s="18" t="s">
        <v>30</v>
      </c>
      <c r="D228" s="19">
        <v>1073.52</v>
      </c>
    </row>
    <row r="229" spans="1:4" x14ac:dyDescent="0.25">
      <c r="A229" s="18">
        <v>12568</v>
      </c>
      <c r="B229" s="16" t="s">
        <v>7912</v>
      </c>
      <c r="C229" s="18" t="s">
        <v>30</v>
      </c>
      <c r="D229" s="19">
        <v>1502.94</v>
      </c>
    </row>
    <row r="230" spans="1:4" x14ac:dyDescent="0.25">
      <c r="A230" s="18">
        <v>43441</v>
      </c>
      <c r="B230" s="16" t="s">
        <v>7913</v>
      </c>
      <c r="C230" s="18" t="s">
        <v>30</v>
      </c>
      <c r="D230" s="19">
        <v>193.23</v>
      </c>
    </row>
    <row r="231" spans="1:4" x14ac:dyDescent="0.25">
      <c r="A231" s="18">
        <v>43423</v>
      </c>
      <c r="B231" s="16" t="s">
        <v>7914</v>
      </c>
      <c r="C231" s="18" t="s">
        <v>30</v>
      </c>
      <c r="D231" s="19">
        <v>90.17</v>
      </c>
    </row>
    <row r="232" spans="1:4" x14ac:dyDescent="0.25">
      <c r="A232" s="18">
        <v>12532</v>
      </c>
      <c r="B232" s="16" t="s">
        <v>7915</v>
      </c>
      <c r="C232" s="18" t="s">
        <v>30</v>
      </c>
      <c r="D232" s="19">
        <v>139.07</v>
      </c>
    </row>
    <row r="233" spans="1:4" x14ac:dyDescent="0.25">
      <c r="A233" s="18">
        <v>43444</v>
      </c>
      <c r="B233" s="16" t="s">
        <v>7916</v>
      </c>
      <c r="C233" s="18" t="s">
        <v>30</v>
      </c>
      <c r="D233" s="19">
        <v>466.98</v>
      </c>
    </row>
    <row r="234" spans="1:4" x14ac:dyDescent="0.25">
      <c r="A234" s="18">
        <v>12551</v>
      </c>
      <c r="B234" s="16" t="s">
        <v>7917</v>
      </c>
      <c r="C234" s="18" t="s">
        <v>30</v>
      </c>
      <c r="D234" s="19">
        <v>333.18</v>
      </c>
    </row>
    <row r="235" spans="1:4" x14ac:dyDescent="0.25">
      <c r="A235" s="18">
        <v>43442</v>
      </c>
      <c r="B235" s="16" t="s">
        <v>7918</v>
      </c>
      <c r="C235" s="18" t="s">
        <v>30</v>
      </c>
      <c r="D235" s="19">
        <v>257.64</v>
      </c>
    </row>
    <row r="236" spans="1:4" x14ac:dyDescent="0.25">
      <c r="A236" s="18">
        <v>43443</v>
      </c>
      <c r="B236" s="16" t="s">
        <v>7919</v>
      </c>
      <c r="C236" s="18" t="s">
        <v>30</v>
      </c>
      <c r="D236" s="19">
        <v>338.16</v>
      </c>
    </row>
    <row r="237" spans="1:4" x14ac:dyDescent="0.25">
      <c r="A237" s="18">
        <v>12544</v>
      </c>
      <c r="B237" s="16" t="s">
        <v>7920</v>
      </c>
      <c r="C237" s="18" t="s">
        <v>30</v>
      </c>
      <c r="D237" s="19">
        <v>182.49</v>
      </c>
    </row>
    <row r="238" spans="1:4" x14ac:dyDescent="0.25">
      <c r="A238" s="18">
        <v>12547</v>
      </c>
      <c r="B238" s="16" t="s">
        <v>7921</v>
      </c>
      <c r="C238" s="18" t="s">
        <v>30</v>
      </c>
      <c r="D238" s="19">
        <v>245.45</v>
      </c>
    </row>
    <row r="239" spans="1:4" x14ac:dyDescent="0.25">
      <c r="A239" s="18">
        <v>43445</v>
      </c>
      <c r="B239" s="16" t="s">
        <v>7922</v>
      </c>
      <c r="C239" s="18" t="s">
        <v>30</v>
      </c>
      <c r="D239" s="19">
        <v>644.11</v>
      </c>
    </row>
    <row r="240" spans="1:4" x14ac:dyDescent="0.25">
      <c r="A240" s="18">
        <v>12563</v>
      </c>
      <c r="B240" s="16" t="s">
        <v>7923</v>
      </c>
      <c r="C240" s="18" t="s">
        <v>30</v>
      </c>
      <c r="D240" s="19">
        <v>460.84</v>
      </c>
    </row>
    <row r="241" spans="1:4" x14ac:dyDescent="0.25">
      <c r="A241" s="18">
        <v>43425</v>
      </c>
      <c r="B241" s="16" t="s">
        <v>7924</v>
      </c>
      <c r="C241" s="18" t="s">
        <v>30</v>
      </c>
      <c r="D241" s="19">
        <v>289.85000000000002</v>
      </c>
    </row>
    <row r="242" spans="1:4" x14ac:dyDescent="0.25">
      <c r="A242" s="18">
        <v>43446</v>
      </c>
      <c r="B242" s="16" t="s">
        <v>7925</v>
      </c>
      <c r="C242" s="18" t="s">
        <v>30</v>
      </c>
      <c r="D242" s="19">
        <v>611.91</v>
      </c>
    </row>
    <row r="243" spans="1:4" x14ac:dyDescent="0.25">
      <c r="A243" s="18">
        <v>43447</v>
      </c>
      <c r="B243" s="16" t="s">
        <v>7926</v>
      </c>
      <c r="C243" s="18" t="s">
        <v>30</v>
      </c>
      <c r="D243" s="19">
        <v>751.47</v>
      </c>
    </row>
    <row r="244" spans="1:4" x14ac:dyDescent="0.25">
      <c r="A244" s="18">
        <v>43448</v>
      </c>
      <c r="B244" s="16" t="s">
        <v>7927</v>
      </c>
      <c r="C244" s="18" t="s">
        <v>30</v>
      </c>
      <c r="D244" s="19">
        <v>1052.05</v>
      </c>
    </row>
    <row r="245" spans="1:4" x14ac:dyDescent="0.25">
      <c r="A245" s="18">
        <v>13761</v>
      </c>
      <c r="B245" s="16" t="s">
        <v>7928</v>
      </c>
      <c r="C245" s="18" t="s">
        <v>30</v>
      </c>
      <c r="D245" s="19">
        <v>4020.65</v>
      </c>
    </row>
    <row r="246" spans="1:4" x14ac:dyDescent="0.25">
      <c r="A246" s="18">
        <v>4814</v>
      </c>
      <c r="B246" s="16" t="s">
        <v>7929</v>
      </c>
      <c r="C246" s="18" t="s">
        <v>30</v>
      </c>
      <c r="D246" s="19">
        <v>51.4</v>
      </c>
    </row>
    <row r="247" spans="1:4" x14ac:dyDescent="0.25">
      <c r="A247" s="18">
        <v>44473</v>
      </c>
      <c r="B247" s="16" t="s">
        <v>13057</v>
      </c>
      <c r="C247" s="18" t="s">
        <v>30</v>
      </c>
      <c r="D247" s="19"/>
    </row>
    <row r="248" spans="1:4" x14ac:dyDescent="0.25">
      <c r="A248" s="18">
        <v>6122</v>
      </c>
      <c r="B248" s="16" t="s">
        <v>7930</v>
      </c>
      <c r="C248" s="18" t="s">
        <v>1711</v>
      </c>
      <c r="D248" s="19">
        <v>25.9</v>
      </c>
    </row>
    <row r="249" spans="1:4" x14ac:dyDescent="0.25">
      <c r="A249" s="18">
        <v>40810</v>
      </c>
      <c r="B249" s="16" t="s">
        <v>7931</v>
      </c>
      <c r="C249" s="18" t="s">
        <v>5132</v>
      </c>
      <c r="D249" s="19">
        <v>4554.22</v>
      </c>
    </row>
    <row r="250" spans="1:4" x14ac:dyDescent="0.25">
      <c r="A250" s="18">
        <v>34469</v>
      </c>
      <c r="B250" s="16" t="s">
        <v>7932</v>
      </c>
      <c r="C250" s="18" t="s">
        <v>30</v>
      </c>
      <c r="D250" s="19">
        <v>18172.150000000001</v>
      </c>
    </row>
    <row r="251" spans="1:4" x14ac:dyDescent="0.25">
      <c r="A251" s="18">
        <v>34476</v>
      </c>
      <c r="B251" s="16" t="s">
        <v>7933</v>
      </c>
      <c r="C251" s="18" t="s">
        <v>30</v>
      </c>
      <c r="D251" s="19">
        <v>9477.5400000000009</v>
      </c>
    </row>
    <row r="252" spans="1:4" x14ac:dyDescent="0.25">
      <c r="A252" s="18">
        <v>34477</v>
      </c>
      <c r="B252" s="16" t="s">
        <v>7934</v>
      </c>
      <c r="C252" s="18" t="s">
        <v>30</v>
      </c>
      <c r="D252" s="19">
        <v>12578.53</v>
      </c>
    </row>
    <row r="253" spans="1:4" x14ac:dyDescent="0.25">
      <c r="A253" s="18">
        <v>34482</v>
      </c>
      <c r="B253" s="16" t="s">
        <v>7935</v>
      </c>
      <c r="C253" s="18" t="s">
        <v>30</v>
      </c>
      <c r="D253" s="19">
        <v>11747.65</v>
      </c>
    </row>
    <row r="254" spans="1:4" x14ac:dyDescent="0.25">
      <c r="A254" s="18">
        <v>34472</v>
      </c>
      <c r="B254" s="16" t="s">
        <v>7936</v>
      </c>
      <c r="C254" s="18" t="s">
        <v>30</v>
      </c>
      <c r="D254" s="19">
        <v>5591</v>
      </c>
    </row>
    <row r="255" spans="1:4" x14ac:dyDescent="0.25">
      <c r="A255" s="18">
        <v>42425</v>
      </c>
      <c r="B255" s="16" t="s">
        <v>7937</v>
      </c>
      <c r="C255" s="18" t="s">
        <v>30</v>
      </c>
      <c r="D255" s="19">
        <v>2810.9</v>
      </c>
    </row>
    <row r="256" spans="1:4" x14ac:dyDescent="0.25">
      <c r="A256" s="18">
        <v>42422</v>
      </c>
      <c r="B256" s="16" t="s">
        <v>7938</v>
      </c>
      <c r="C256" s="18" t="s">
        <v>30</v>
      </c>
      <c r="D256" s="19">
        <v>4172.88</v>
      </c>
    </row>
    <row r="257" spans="1:4" x14ac:dyDescent="0.25">
      <c r="A257" s="18">
        <v>43184</v>
      </c>
      <c r="B257" s="16" t="s">
        <v>7939</v>
      </c>
      <c r="C257" s="18" t="s">
        <v>30</v>
      </c>
      <c r="D257" s="19">
        <v>5767.32</v>
      </c>
    </row>
    <row r="258" spans="1:4" x14ac:dyDescent="0.25">
      <c r="A258" s="18">
        <v>42424</v>
      </c>
      <c r="B258" s="16" t="s">
        <v>7940</v>
      </c>
      <c r="C258" s="18" t="s">
        <v>30</v>
      </c>
      <c r="D258" s="19">
        <v>2510.38</v>
      </c>
    </row>
    <row r="259" spans="1:4" x14ac:dyDescent="0.25">
      <c r="A259" s="18">
        <v>42416</v>
      </c>
      <c r="B259" s="16" t="s">
        <v>7941</v>
      </c>
      <c r="C259" s="18" t="s">
        <v>30</v>
      </c>
      <c r="D259" s="19">
        <v>10821.97</v>
      </c>
    </row>
    <row r="260" spans="1:4" x14ac:dyDescent="0.25">
      <c r="A260" s="18">
        <v>42417</v>
      </c>
      <c r="B260" s="16" t="s">
        <v>7942</v>
      </c>
      <c r="C260" s="18" t="s">
        <v>30</v>
      </c>
      <c r="D260" s="19">
        <v>12132.31</v>
      </c>
    </row>
    <row r="261" spans="1:4" x14ac:dyDescent="0.25">
      <c r="A261" s="18">
        <v>42419</v>
      </c>
      <c r="B261" s="16" t="s">
        <v>7943</v>
      </c>
      <c r="C261" s="18" t="s">
        <v>30</v>
      </c>
      <c r="D261" s="19">
        <v>13706.93</v>
      </c>
    </row>
    <row r="262" spans="1:4" x14ac:dyDescent="0.25">
      <c r="A262" s="18">
        <v>42420</v>
      </c>
      <c r="B262" s="16" t="s">
        <v>7944</v>
      </c>
      <c r="C262" s="18" t="s">
        <v>30</v>
      </c>
      <c r="D262" s="19">
        <v>18839.16</v>
      </c>
    </row>
    <row r="263" spans="1:4" x14ac:dyDescent="0.25">
      <c r="A263" s="18">
        <v>42421</v>
      </c>
      <c r="B263" s="16" t="s">
        <v>7945</v>
      </c>
      <c r="C263" s="18" t="s">
        <v>30</v>
      </c>
      <c r="D263" s="19">
        <v>22856.75</v>
      </c>
    </row>
    <row r="264" spans="1:4" x14ac:dyDescent="0.25">
      <c r="A264" s="18">
        <v>39556</v>
      </c>
      <c r="B264" s="16" t="s">
        <v>7946</v>
      </c>
      <c r="C264" s="18" t="s">
        <v>30</v>
      </c>
      <c r="D264" s="19">
        <v>7937.64</v>
      </c>
    </row>
    <row r="265" spans="1:4" x14ac:dyDescent="0.25">
      <c r="A265" s="18">
        <v>39557</v>
      </c>
      <c r="B265" s="16" t="s">
        <v>7947</v>
      </c>
      <c r="C265" s="18" t="s">
        <v>30</v>
      </c>
      <c r="D265" s="19">
        <v>8547.1</v>
      </c>
    </row>
    <row r="266" spans="1:4" x14ac:dyDescent="0.25">
      <c r="A266" s="18">
        <v>39559</v>
      </c>
      <c r="B266" s="16" t="s">
        <v>7948</v>
      </c>
      <c r="C266" s="18" t="s">
        <v>30</v>
      </c>
      <c r="D266" s="19">
        <v>12630.97</v>
      </c>
    </row>
    <row r="267" spans="1:4" x14ac:dyDescent="0.25">
      <c r="A267" s="18">
        <v>39560</v>
      </c>
      <c r="B267" s="16" t="s">
        <v>7949</v>
      </c>
      <c r="C267" s="18" t="s">
        <v>30</v>
      </c>
      <c r="D267" s="19">
        <v>14612.8</v>
      </c>
    </row>
    <row r="268" spans="1:4" x14ac:dyDescent="0.25">
      <c r="A268" s="18">
        <v>39561</v>
      </c>
      <c r="B268" s="16" t="s">
        <v>7950</v>
      </c>
      <c r="C268" s="18" t="s">
        <v>30</v>
      </c>
      <c r="D268" s="19">
        <v>15286.86</v>
      </c>
    </row>
    <row r="269" spans="1:4" x14ac:dyDescent="0.25">
      <c r="A269" s="18">
        <v>43195</v>
      </c>
      <c r="B269" s="16" t="s">
        <v>7951</v>
      </c>
      <c r="C269" s="18" t="s">
        <v>30</v>
      </c>
      <c r="D269" s="19">
        <v>6633.54</v>
      </c>
    </row>
    <row r="270" spans="1:4" x14ac:dyDescent="0.25">
      <c r="A270" s="18">
        <v>43196</v>
      </c>
      <c r="B270" s="16" t="s">
        <v>7952</v>
      </c>
      <c r="C270" s="18" t="s">
        <v>30</v>
      </c>
      <c r="D270" s="19">
        <v>8221.32</v>
      </c>
    </row>
    <row r="271" spans="1:4" x14ac:dyDescent="0.25">
      <c r="A271" s="18">
        <v>43198</v>
      </c>
      <c r="B271" s="16" t="s">
        <v>7953</v>
      </c>
      <c r="C271" s="18" t="s">
        <v>30</v>
      </c>
      <c r="D271" s="19">
        <v>12216.68</v>
      </c>
    </row>
    <row r="272" spans="1:4" x14ac:dyDescent="0.25">
      <c r="A272" s="18">
        <v>43199</v>
      </c>
      <c r="B272" s="16" t="s">
        <v>7954</v>
      </c>
      <c r="C272" s="18" t="s">
        <v>30</v>
      </c>
      <c r="D272" s="19">
        <v>12664.34</v>
      </c>
    </row>
    <row r="273" spans="1:4" x14ac:dyDescent="0.25">
      <c r="A273" s="18">
        <v>43200</v>
      </c>
      <c r="B273" s="16" t="s">
        <v>7955</v>
      </c>
      <c r="C273" s="18" t="s">
        <v>30</v>
      </c>
      <c r="D273" s="19">
        <v>14533.25</v>
      </c>
    </row>
    <row r="274" spans="1:4" x14ac:dyDescent="0.25">
      <c r="A274" s="18">
        <v>43190</v>
      </c>
      <c r="B274" s="16" t="s">
        <v>7956</v>
      </c>
      <c r="C274" s="18" t="s">
        <v>30</v>
      </c>
      <c r="D274" s="19">
        <v>2255.9299999999998</v>
      </c>
    </row>
    <row r="275" spans="1:4" x14ac:dyDescent="0.25">
      <c r="A275" s="18">
        <v>39555</v>
      </c>
      <c r="B275" s="16" t="s">
        <v>7957</v>
      </c>
      <c r="C275" s="18" t="s">
        <v>30</v>
      </c>
      <c r="D275" s="19">
        <v>2440.34</v>
      </c>
    </row>
    <row r="276" spans="1:4" x14ac:dyDescent="0.25">
      <c r="A276" s="18">
        <v>43191</v>
      </c>
      <c r="B276" s="16" t="s">
        <v>7958</v>
      </c>
      <c r="C276" s="18" t="s">
        <v>30</v>
      </c>
      <c r="D276" s="19">
        <v>3245.99</v>
      </c>
    </row>
    <row r="277" spans="1:4" x14ac:dyDescent="0.25">
      <c r="A277" s="18">
        <v>39548</v>
      </c>
      <c r="B277" s="16" t="s">
        <v>7959</v>
      </c>
      <c r="C277" s="18" t="s">
        <v>30</v>
      </c>
      <c r="D277" s="19">
        <v>3619.78</v>
      </c>
    </row>
    <row r="278" spans="1:4" x14ac:dyDescent="0.25">
      <c r="A278" s="18">
        <v>43192</v>
      </c>
      <c r="B278" s="16" t="s">
        <v>7960</v>
      </c>
      <c r="C278" s="18" t="s">
        <v>30</v>
      </c>
      <c r="D278" s="19">
        <v>4251.95</v>
      </c>
    </row>
    <row r="279" spans="1:4" x14ac:dyDescent="0.25">
      <c r="A279" s="18">
        <v>39554</v>
      </c>
      <c r="B279" s="16" t="s">
        <v>7961</v>
      </c>
      <c r="C279" s="18" t="s">
        <v>30</v>
      </c>
      <c r="D279" s="19">
        <v>4786.6099999999997</v>
      </c>
    </row>
    <row r="280" spans="1:4" x14ac:dyDescent="0.25">
      <c r="A280" s="18">
        <v>43194</v>
      </c>
      <c r="B280" s="16" t="s">
        <v>7962</v>
      </c>
      <c r="C280" s="18" t="s">
        <v>30</v>
      </c>
      <c r="D280" s="19">
        <v>1932.59</v>
      </c>
    </row>
    <row r="281" spans="1:4" x14ac:dyDescent="0.25">
      <c r="A281" s="18">
        <v>39551</v>
      </c>
      <c r="B281" s="16" t="s">
        <v>7963</v>
      </c>
      <c r="C281" s="18" t="s">
        <v>30</v>
      </c>
      <c r="D281" s="19">
        <v>2127.9899999999998</v>
      </c>
    </row>
    <row r="282" spans="1:4" x14ac:dyDescent="0.25">
      <c r="A282" s="18">
        <v>43185</v>
      </c>
      <c r="B282" s="16" t="s">
        <v>7964</v>
      </c>
      <c r="C282" s="18" t="s">
        <v>30</v>
      </c>
      <c r="D282" s="19">
        <v>6047.37</v>
      </c>
    </row>
    <row r="283" spans="1:4" x14ac:dyDescent="0.25">
      <c r="A283" s="18">
        <v>43186</v>
      </c>
      <c r="B283" s="16" t="s">
        <v>7965</v>
      </c>
      <c r="C283" s="18" t="s">
        <v>30</v>
      </c>
      <c r="D283" s="19">
        <v>6378.75</v>
      </c>
    </row>
    <row r="284" spans="1:4" x14ac:dyDescent="0.25">
      <c r="A284" s="18">
        <v>43187</v>
      </c>
      <c r="B284" s="16" t="s">
        <v>7966</v>
      </c>
      <c r="C284" s="18" t="s">
        <v>30</v>
      </c>
      <c r="D284" s="19">
        <v>8464.67</v>
      </c>
    </row>
    <row r="285" spans="1:4" x14ac:dyDescent="0.25">
      <c r="A285" s="18">
        <v>43188</v>
      </c>
      <c r="B285" s="16" t="s">
        <v>7967</v>
      </c>
      <c r="C285" s="18" t="s">
        <v>30</v>
      </c>
      <c r="D285" s="19">
        <v>10256.07</v>
      </c>
    </row>
    <row r="286" spans="1:4" x14ac:dyDescent="0.25">
      <c r="A286" s="18">
        <v>43189</v>
      </c>
      <c r="B286" s="16" t="s">
        <v>7968</v>
      </c>
      <c r="C286" s="18" t="s">
        <v>30</v>
      </c>
      <c r="D286" s="19">
        <v>11536.36</v>
      </c>
    </row>
    <row r="287" spans="1:4" x14ac:dyDescent="0.25">
      <c r="A287" s="18">
        <v>39577</v>
      </c>
      <c r="B287" s="16" t="s">
        <v>7969</v>
      </c>
      <c r="C287" s="18" t="s">
        <v>30</v>
      </c>
      <c r="D287" s="19">
        <v>28455.040000000001</v>
      </c>
    </row>
    <row r="288" spans="1:4" x14ac:dyDescent="0.25">
      <c r="A288" s="18">
        <v>39578</v>
      </c>
      <c r="B288" s="16" t="s">
        <v>7970</v>
      </c>
      <c r="C288" s="18" t="s">
        <v>30</v>
      </c>
      <c r="D288" s="19">
        <v>36721.79</v>
      </c>
    </row>
    <row r="289" spans="1:4" x14ac:dyDescent="0.25">
      <c r="A289" s="18">
        <v>39579</v>
      </c>
      <c r="B289" s="16" t="s">
        <v>7971</v>
      </c>
      <c r="C289" s="18" t="s">
        <v>30</v>
      </c>
      <c r="D289" s="19">
        <v>53427.33</v>
      </c>
    </row>
    <row r="290" spans="1:4" x14ac:dyDescent="0.25">
      <c r="A290" s="18">
        <v>39826</v>
      </c>
      <c r="B290" s="16" t="s">
        <v>7972</v>
      </c>
      <c r="C290" s="18" t="s">
        <v>30</v>
      </c>
      <c r="D290" s="19">
        <v>6561.85</v>
      </c>
    </row>
    <row r="291" spans="1:4" x14ac:dyDescent="0.25">
      <c r="A291" s="18">
        <v>346</v>
      </c>
      <c r="B291" s="16" t="s">
        <v>7973</v>
      </c>
      <c r="C291" s="18" t="s">
        <v>280</v>
      </c>
      <c r="D291" s="19">
        <v>23.69</v>
      </c>
    </row>
    <row r="292" spans="1:4" x14ac:dyDescent="0.25">
      <c r="A292" s="18">
        <v>3312</v>
      </c>
      <c r="B292" s="16" t="s">
        <v>7974</v>
      </c>
      <c r="C292" s="18" t="s">
        <v>280</v>
      </c>
      <c r="D292" s="19">
        <v>20.98</v>
      </c>
    </row>
    <row r="293" spans="1:4" x14ac:dyDescent="0.25">
      <c r="A293" s="18">
        <v>339</v>
      </c>
      <c r="B293" s="16" t="s">
        <v>7975</v>
      </c>
      <c r="C293" s="18" t="s">
        <v>37</v>
      </c>
      <c r="D293" s="19">
        <v>1.22</v>
      </c>
    </row>
    <row r="294" spans="1:4" x14ac:dyDescent="0.25">
      <c r="A294" s="18">
        <v>340</v>
      </c>
      <c r="B294" s="16" t="s">
        <v>7976</v>
      </c>
      <c r="C294" s="18" t="s">
        <v>37</v>
      </c>
      <c r="D294" s="19">
        <v>1.1000000000000001</v>
      </c>
    </row>
    <row r="295" spans="1:4" x14ac:dyDescent="0.25">
      <c r="A295" s="18">
        <v>43130</v>
      </c>
      <c r="B295" s="16" t="s">
        <v>7977</v>
      </c>
      <c r="C295" s="18" t="s">
        <v>280</v>
      </c>
      <c r="D295" s="19">
        <v>20</v>
      </c>
    </row>
    <row r="296" spans="1:4" x14ac:dyDescent="0.25">
      <c r="A296" s="18">
        <v>344</v>
      </c>
      <c r="B296" s="16" t="s">
        <v>7978</v>
      </c>
      <c r="C296" s="18" t="s">
        <v>280</v>
      </c>
      <c r="D296" s="19">
        <v>26.29</v>
      </c>
    </row>
    <row r="297" spans="1:4" x14ac:dyDescent="0.25">
      <c r="A297" s="18">
        <v>345</v>
      </c>
      <c r="B297" s="16" t="s">
        <v>7979</v>
      </c>
      <c r="C297" s="18" t="s">
        <v>280</v>
      </c>
      <c r="D297" s="19">
        <v>28.52</v>
      </c>
    </row>
    <row r="298" spans="1:4" x14ac:dyDescent="0.25">
      <c r="A298" s="18">
        <v>43131</v>
      </c>
      <c r="B298" s="16" t="s">
        <v>7980</v>
      </c>
      <c r="C298" s="18" t="s">
        <v>280</v>
      </c>
      <c r="D298" s="19">
        <v>23.23</v>
      </c>
    </row>
    <row r="299" spans="1:4" x14ac:dyDescent="0.25">
      <c r="A299" s="18">
        <v>3313</v>
      </c>
      <c r="B299" s="16" t="s">
        <v>7981</v>
      </c>
      <c r="C299" s="18" t="s">
        <v>280</v>
      </c>
      <c r="D299" s="19">
        <v>27</v>
      </c>
    </row>
    <row r="300" spans="1:4" x14ac:dyDescent="0.25">
      <c r="A300" s="18">
        <v>43132</v>
      </c>
      <c r="B300" s="16" t="s">
        <v>7982</v>
      </c>
      <c r="C300" s="18" t="s">
        <v>280</v>
      </c>
      <c r="D300" s="19">
        <v>20</v>
      </c>
    </row>
    <row r="301" spans="1:4" x14ac:dyDescent="0.25">
      <c r="A301" s="18">
        <v>45245</v>
      </c>
      <c r="B301" s="16" t="s">
        <v>13058</v>
      </c>
      <c r="C301" s="18" t="s">
        <v>30</v>
      </c>
      <c r="D301" s="19">
        <v>38.1</v>
      </c>
    </row>
    <row r="302" spans="1:4" x14ac:dyDescent="0.25">
      <c r="A302" s="18">
        <v>366</v>
      </c>
      <c r="B302" s="16" t="s">
        <v>7983</v>
      </c>
      <c r="C302" s="18" t="s">
        <v>107</v>
      </c>
      <c r="D302" s="19">
        <v>95</v>
      </c>
    </row>
    <row r="303" spans="1:4" x14ac:dyDescent="0.25">
      <c r="A303" s="18">
        <v>367</v>
      </c>
      <c r="B303" s="16" t="s">
        <v>7984</v>
      </c>
      <c r="C303" s="18" t="s">
        <v>107</v>
      </c>
      <c r="D303" s="19">
        <v>96.24</v>
      </c>
    </row>
    <row r="304" spans="1:4" x14ac:dyDescent="0.25">
      <c r="A304" s="18">
        <v>370</v>
      </c>
      <c r="B304" s="16" t="s">
        <v>7985</v>
      </c>
      <c r="C304" s="18" t="s">
        <v>107</v>
      </c>
      <c r="D304" s="19">
        <v>95</v>
      </c>
    </row>
    <row r="305" spans="1:4" x14ac:dyDescent="0.25">
      <c r="A305" s="18">
        <v>368</v>
      </c>
      <c r="B305" s="16" t="s">
        <v>7986</v>
      </c>
      <c r="C305" s="18" t="s">
        <v>107</v>
      </c>
      <c r="D305" s="19">
        <v>47.5</v>
      </c>
    </row>
    <row r="306" spans="1:4" x14ac:dyDescent="0.25">
      <c r="A306" s="18">
        <v>11075</v>
      </c>
      <c r="B306" s="16" t="s">
        <v>7987</v>
      </c>
      <c r="C306" s="18" t="s">
        <v>107</v>
      </c>
      <c r="D306" s="19">
        <v>1090.3</v>
      </c>
    </row>
    <row r="307" spans="1:4" x14ac:dyDescent="0.25">
      <c r="A307" s="18">
        <v>1381</v>
      </c>
      <c r="B307" s="16" t="s">
        <v>7988</v>
      </c>
      <c r="C307" s="18" t="s">
        <v>280</v>
      </c>
      <c r="D307" s="19">
        <v>0.8</v>
      </c>
    </row>
    <row r="308" spans="1:4" x14ac:dyDescent="0.25">
      <c r="A308" s="18">
        <v>34353</v>
      </c>
      <c r="B308" s="16" t="s">
        <v>7989</v>
      </c>
      <c r="C308" s="18" t="s">
        <v>280</v>
      </c>
      <c r="D308" s="19">
        <v>1.49</v>
      </c>
    </row>
    <row r="309" spans="1:4" x14ac:dyDescent="0.25">
      <c r="A309" s="18">
        <v>37595</v>
      </c>
      <c r="B309" s="16" t="s">
        <v>7990</v>
      </c>
      <c r="C309" s="18" t="s">
        <v>280</v>
      </c>
      <c r="D309" s="19">
        <v>2.46</v>
      </c>
    </row>
    <row r="310" spans="1:4" x14ac:dyDescent="0.25">
      <c r="A310" s="18">
        <v>37596</v>
      </c>
      <c r="B310" s="16" t="s">
        <v>7991</v>
      </c>
      <c r="C310" s="18" t="s">
        <v>280</v>
      </c>
      <c r="D310" s="19">
        <v>2.82</v>
      </c>
    </row>
    <row r="311" spans="1:4" x14ac:dyDescent="0.25">
      <c r="A311" s="18">
        <v>371</v>
      </c>
      <c r="B311" s="16" t="s">
        <v>7992</v>
      </c>
      <c r="C311" s="18" t="s">
        <v>280</v>
      </c>
      <c r="D311" s="19">
        <v>0.87</v>
      </c>
    </row>
    <row r="312" spans="1:4" x14ac:dyDescent="0.25">
      <c r="A312" s="18">
        <v>37553</v>
      </c>
      <c r="B312" s="16" t="s">
        <v>7993</v>
      </c>
      <c r="C312" s="18" t="s">
        <v>280</v>
      </c>
      <c r="D312" s="19">
        <v>1.63</v>
      </c>
    </row>
    <row r="313" spans="1:4" x14ac:dyDescent="0.25">
      <c r="A313" s="18">
        <v>37552</v>
      </c>
      <c r="B313" s="16" t="s">
        <v>7994</v>
      </c>
      <c r="C313" s="18" t="s">
        <v>280</v>
      </c>
      <c r="D313" s="19">
        <v>2.63</v>
      </c>
    </row>
    <row r="314" spans="1:4" x14ac:dyDescent="0.25">
      <c r="A314" s="18">
        <v>36880</v>
      </c>
      <c r="B314" s="16" t="s">
        <v>7995</v>
      </c>
      <c r="C314" s="18" t="s">
        <v>280</v>
      </c>
      <c r="D314" s="19">
        <v>2.67</v>
      </c>
    </row>
    <row r="315" spans="1:4" x14ac:dyDescent="0.25">
      <c r="A315" s="18">
        <v>34355</v>
      </c>
      <c r="B315" s="16" t="s">
        <v>7996</v>
      </c>
      <c r="C315" s="18" t="s">
        <v>280</v>
      </c>
      <c r="D315" s="19">
        <v>2.2999999999999998</v>
      </c>
    </row>
    <row r="316" spans="1:4" x14ac:dyDescent="0.25">
      <c r="A316" s="18">
        <v>130</v>
      </c>
      <c r="B316" s="16" t="s">
        <v>7997</v>
      </c>
      <c r="C316" s="18" t="s">
        <v>280</v>
      </c>
      <c r="D316" s="19">
        <v>3.98</v>
      </c>
    </row>
    <row r="317" spans="1:4" x14ac:dyDescent="0.25">
      <c r="A317" s="18">
        <v>135</v>
      </c>
      <c r="B317" s="16" t="s">
        <v>7998</v>
      </c>
      <c r="C317" s="18" t="s">
        <v>280</v>
      </c>
      <c r="D317" s="19">
        <v>3.2</v>
      </c>
    </row>
    <row r="318" spans="1:4" x14ac:dyDescent="0.25">
      <c r="A318" s="18">
        <v>36886</v>
      </c>
      <c r="B318" s="16" t="s">
        <v>7999</v>
      </c>
      <c r="C318" s="18" t="s">
        <v>280</v>
      </c>
      <c r="D318" s="19">
        <v>0.83</v>
      </c>
    </row>
    <row r="319" spans="1:4" x14ac:dyDescent="0.25">
      <c r="A319" s="18">
        <v>38546</v>
      </c>
      <c r="B319" s="16" t="s">
        <v>8000</v>
      </c>
      <c r="C319" s="18" t="s">
        <v>107</v>
      </c>
      <c r="D319" s="19">
        <v>589.22</v>
      </c>
    </row>
    <row r="320" spans="1:4" x14ac:dyDescent="0.25">
      <c r="A320" s="18">
        <v>34549</v>
      </c>
      <c r="B320" s="16" t="s">
        <v>8001</v>
      </c>
      <c r="C320" s="18" t="s">
        <v>107</v>
      </c>
      <c r="D320" s="19"/>
    </row>
    <row r="321" spans="1:4" x14ac:dyDescent="0.25">
      <c r="A321" s="18">
        <v>6081</v>
      </c>
      <c r="B321" s="16" t="s">
        <v>8002</v>
      </c>
      <c r="C321" s="18" t="s">
        <v>107</v>
      </c>
      <c r="D321" s="19"/>
    </row>
    <row r="322" spans="1:4" x14ac:dyDescent="0.25">
      <c r="A322" s="18">
        <v>6077</v>
      </c>
      <c r="B322" s="16" t="s">
        <v>8003</v>
      </c>
      <c r="C322" s="18" t="s">
        <v>107</v>
      </c>
      <c r="D322" s="19"/>
    </row>
    <row r="323" spans="1:4" x14ac:dyDescent="0.25">
      <c r="A323" s="18">
        <v>6079</v>
      </c>
      <c r="B323" s="16" t="s">
        <v>8004</v>
      </c>
      <c r="C323" s="18" t="s">
        <v>107</v>
      </c>
      <c r="D323" s="19"/>
    </row>
    <row r="324" spans="1:4" x14ac:dyDescent="0.25">
      <c r="A324" s="18">
        <v>1091</v>
      </c>
      <c r="B324" s="16" t="s">
        <v>8005</v>
      </c>
      <c r="C324" s="18" t="s">
        <v>30</v>
      </c>
      <c r="D324" s="19"/>
    </row>
    <row r="325" spans="1:4" x14ac:dyDescent="0.25">
      <c r="A325" s="18">
        <v>1094</v>
      </c>
      <c r="B325" s="16" t="s">
        <v>8006</v>
      </c>
      <c r="C325" s="18" t="s">
        <v>30</v>
      </c>
      <c r="D325" s="19"/>
    </row>
    <row r="326" spans="1:4" x14ac:dyDescent="0.25">
      <c r="A326" s="18">
        <v>1095</v>
      </c>
      <c r="B326" s="16" t="s">
        <v>8007</v>
      </c>
      <c r="C326" s="18" t="s">
        <v>30</v>
      </c>
      <c r="D326" s="19"/>
    </row>
    <row r="327" spans="1:4" x14ac:dyDescent="0.25">
      <c r="A327" s="18">
        <v>1092</v>
      </c>
      <c r="B327" s="16" t="s">
        <v>8008</v>
      </c>
      <c r="C327" s="18" t="s">
        <v>30</v>
      </c>
      <c r="D327" s="19"/>
    </row>
    <row r="328" spans="1:4" x14ac:dyDescent="0.25">
      <c r="A328" s="18">
        <v>1093</v>
      </c>
      <c r="B328" s="16" t="s">
        <v>8009</v>
      </c>
      <c r="C328" s="18" t="s">
        <v>30</v>
      </c>
      <c r="D328" s="19"/>
    </row>
    <row r="329" spans="1:4" x14ac:dyDescent="0.25">
      <c r="A329" s="18">
        <v>1090</v>
      </c>
      <c r="B329" s="16" t="s">
        <v>8010</v>
      </c>
      <c r="C329" s="18" t="s">
        <v>30</v>
      </c>
      <c r="D329" s="19"/>
    </row>
    <row r="330" spans="1:4" x14ac:dyDescent="0.25">
      <c r="A330" s="18">
        <v>1096</v>
      </c>
      <c r="B330" s="16" t="s">
        <v>8011</v>
      </c>
      <c r="C330" s="18" t="s">
        <v>30</v>
      </c>
      <c r="D330" s="19"/>
    </row>
    <row r="331" spans="1:4" x14ac:dyDescent="0.25">
      <c r="A331" s="18">
        <v>1097</v>
      </c>
      <c r="B331" s="16" t="s">
        <v>8012</v>
      </c>
      <c r="C331" s="18" t="s">
        <v>30</v>
      </c>
      <c r="D331" s="19"/>
    </row>
    <row r="332" spans="1:4" x14ac:dyDescent="0.25">
      <c r="A332" s="18">
        <v>378</v>
      </c>
      <c r="B332" s="16" t="s">
        <v>8013</v>
      </c>
      <c r="C332" s="18" t="s">
        <v>1711</v>
      </c>
      <c r="D332" s="19">
        <v>22.76</v>
      </c>
    </row>
    <row r="333" spans="1:4" x14ac:dyDescent="0.25">
      <c r="A333" s="18">
        <v>40911</v>
      </c>
      <c r="B333" s="16" t="s">
        <v>8014</v>
      </c>
      <c r="C333" s="18" t="s">
        <v>5132</v>
      </c>
      <c r="D333" s="19">
        <v>3999.98</v>
      </c>
    </row>
    <row r="334" spans="1:4" x14ac:dyDescent="0.25">
      <c r="A334" s="18">
        <v>33939</v>
      </c>
      <c r="B334" s="16" t="s">
        <v>8015</v>
      </c>
      <c r="C334" s="18" t="s">
        <v>1711</v>
      </c>
      <c r="D334" s="19">
        <v>130.28</v>
      </c>
    </row>
    <row r="335" spans="1:4" x14ac:dyDescent="0.25">
      <c r="A335" s="18">
        <v>40815</v>
      </c>
      <c r="B335" s="16" t="s">
        <v>8016</v>
      </c>
      <c r="C335" s="18" t="s">
        <v>5132</v>
      </c>
      <c r="D335" s="19">
        <v>22894.67</v>
      </c>
    </row>
    <row r="336" spans="1:4" x14ac:dyDescent="0.25">
      <c r="A336" s="18">
        <v>33952</v>
      </c>
      <c r="B336" s="16" t="s">
        <v>8017</v>
      </c>
      <c r="C336" s="18" t="s">
        <v>1711</v>
      </c>
      <c r="D336" s="19">
        <v>138.02000000000001</v>
      </c>
    </row>
    <row r="337" spans="1:4" x14ac:dyDescent="0.25">
      <c r="A337" s="18">
        <v>40816</v>
      </c>
      <c r="B337" s="16" t="s">
        <v>8018</v>
      </c>
      <c r="C337" s="18" t="s">
        <v>5132</v>
      </c>
      <c r="D337" s="19">
        <v>24254.7</v>
      </c>
    </row>
    <row r="338" spans="1:4" x14ac:dyDescent="0.25">
      <c r="A338" s="18">
        <v>33953</v>
      </c>
      <c r="B338" s="16" t="s">
        <v>8019</v>
      </c>
      <c r="C338" s="18" t="s">
        <v>1711</v>
      </c>
      <c r="D338" s="19">
        <v>144.65</v>
      </c>
    </row>
    <row r="339" spans="1:4" x14ac:dyDescent="0.25">
      <c r="A339" s="18">
        <v>40817</v>
      </c>
      <c r="B339" s="16" t="s">
        <v>8020</v>
      </c>
      <c r="C339" s="18" t="s">
        <v>5132</v>
      </c>
      <c r="D339" s="19">
        <v>25419.72</v>
      </c>
    </row>
    <row r="340" spans="1:4" x14ac:dyDescent="0.25">
      <c r="A340" s="18">
        <v>13348</v>
      </c>
      <c r="B340" s="16" t="s">
        <v>8021</v>
      </c>
      <c r="C340" s="18" t="s">
        <v>30</v>
      </c>
      <c r="D340" s="19"/>
    </row>
    <row r="341" spans="1:4" x14ac:dyDescent="0.25">
      <c r="A341" s="18">
        <v>39212</v>
      </c>
      <c r="B341" s="16" t="s">
        <v>8022</v>
      </c>
      <c r="C341" s="18" t="s">
        <v>30</v>
      </c>
      <c r="D341" s="19">
        <v>2.5099999999999998</v>
      </c>
    </row>
    <row r="342" spans="1:4" x14ac:dyDescent="0.25">
      <c r="A342" s="18">
        <v>39211</v>
      </c>
      <c r="B342" s="16" t="s">
        <v>8023</v>
      </c>
      <c r="C342" s="18" t="s">
        <v>30</v>
      </c>
      <c r="D342" s="19">
        <v>2.25</v>
      </c>
    </row>
    <row r="343" spans="1:4" x14ac:dyDescent="0.25">
      <c r="A343" s="18">
        <v>39210</v>
      </c>
      <c r="B343" s="16" t="s">
        <v>8024</v>
      </c>
      <c r="C343" s="18" t="s">
        <v>30</v>
      </c>
      <c r="D343" s="19">
        <v>1.26</v>
      </c>
    </row>
    <row r="344" spans="1:4" x14ac:dyDescent="0.25">
      <c r="A344" s="18">
        <v>39208</v>
      </c>
      <c r="B344" s="16" t="s">
        <v>8025</v>
      </c>
      <c r="C344" s="18" t="s">
        <v>30</v>
      </c>
      <c r="D344" s="19">
        <v>0.68</v>
      </c>
    </row>
    <row r="345" spans="1:4" x14ac:dyDescent="0.25">
      <c r="A345" s="18">
        <v>39214</v>
      </c>
      <c r="B345" s="16" t="s">
        <v>8026</v>
      </c>
      <c r="C345" s="18" t="s">
        <v>30</v>
      </c>
      <c r="D345" s="19">
        <v>4.6500000000000004</v>
      </c>
    </row>
    <row r="346" spans="1:4" x14ac:dyDescent="0.25">
      <c r="A346" s="18">
        <v>39213</v>
      </c>
      <c r="B346" s="16" t="s">
        <v>8027</v>
      </c>
      <c r="C346" s="18" t="s">
        <v>30</v>
      </c>
      <c r="D346" s="19">
        <v>3.29</v>
      </c>
    </row>
    <row r="347" spans="1:4" x14ac:dyDescent="0.25">
      <c r="A347" s="18">
        <v>39215</v>
      </c>
      <c r="B347" s="16" t="s">
        <v>8028</v>
      </c>
      <c r="C347" s="18" t="s">
        <v>30</v>
      </c>
      <c r="D347" s="19">
        <v>8.4700000000000006</v>
      </c>
    </row>
    <row r="348" spans="1:4" x14ac:dyDescent="0.25">
      <c r="A348" s="18">
        <v>39209</v>
      </c>
      <c r="B348" s="16" t="s">
        <v>8029</v>
      </c>
      <c r="C348" s="18" t="s">
        <v>30</v>
      </c>
      <c r="D348" s="19">
        <v>0.81</v>
      </c>
    </row>
    <row r="349" spans="1:4" x14ac:dyDescent="0.25">
      <c r="A349" s="18">
        <v>39207</v>
      </c>
      <c r="B349" s="16" t="s">
        <v>8030</v>
      </c>
      <c r="C349" s="18" t="s">
        <v>30</v>
      </c>
      <c r="D349" s="19">
        <v>1.26</v>
      </c>
    </row>
    <row r="350" spans="1:4" x14ac:dyDescent="0.25">
      <c r="A350" s="18">
        <v>39216</v>
      </c>
      <c r="B350" s="16" t="s">
        <v>8031</v>
      </c>
      <c r="C350" s="18" t="s">
        <v>30</v>
      </c>
      <c r="D350" s="19">
        <v>11.82</v>
      </c>
    </row>
    <row r="351" spans="1:4" x14ac:dyDescent="0.25">
      <c r="A351" s="18">
        <v>11267</v>
      </c>
      <c r="B351" s="16" t="s">
        <v>8032</v>
      </c>
      <c r="C351" s="18" t="s">
        <v>30</v>
      </c>
      <c r="D351" s="19"/>
    </row>
    <row r="352" spans="1:4" x14ac:dyDescent="0.25">
      <c r="A352" s="18">
        <v>379</v>
      </c>
      <c r="B352" s="16" t="s">
        <v>8033</v>
      </c>
      <c r="C352" s="18" t="s">
        <v>30</v>
      </c>
      <c r="D352" s="19"/>
    </row>
    <row r="353" spans="1:4" x14ac:dyDescent="0.25">
      <c r="A353" s="18">
        <v>510</v>
      </c>
      <c r="B353" s="16" t="s">
        <v>8034</v>
      </c>
      <c r="C353" s="18" t="s">
        <v>280</v>
      </c>
      <c r="D353" s="19">
        <v>15.37</v>
      </c>
    </row>
    <row r="354" spans="1:4" x14ac:dyDescent="0.25">
      <c r="A354" s="18">
        <v>516</v>
      </c>
      <c r="B354" s="16" t="s">
        <v>8035</v>
      </c>
      <c r="C354" s="18" t="s">
        <v>280</v>
      </c>
      <c r="D354" s="19">
        <v>18.21</v>
      </c>
    </row>
    <row r="355" spans="1:4" x14ac:dyDescent="0.25">
      <c r="A355" s="18">
        <v>509</v>
      </c>
      <c r="B355" s="16" t="s">
        <v>8036</v>
      </c>
      <c r="C355" s="18" t="s">
        <v>280</v>
      </c>
      <c r="D355" s="19">
        <v>20.43</v>
      </c>
    </row>
    <row r="356" spans="1:4" x14ac:dyDescent="0.25">
      <c r="A356" s="18">
        <v>40331</v>
      </c>
      <c r="B356" s="16" t="s">
        <v>8037</v>
      </c>
      <c r="C356" s="18" t="s">
        <v>1711</v>
      </c>
      <c r="D356" s="19">
        <v>15.32</v>
      </c>
    </row>
    <row r="357" spans="1:4" x14ac:dyDescent="0.25">
      <c r="A357" s="18">
        <v>40930</v>
      </c>
      <c r="B357" s="16" t="s">
        <v>8038</v>
      </c>
      <c r="C357" s="18" t="s">
        <v>5132</v>
      </c>
      <c r="D357" s="19">
        <v>2694.26</v>
      </c>
    </row>
    <row r="358" spans="1:4" x14ac:dyDescent="0.25">
      <c r="A358" s="18">
        <v>377</v>
      </c>
      <c r="B358" s="16" t="s">
        <v>8039</v>
      </c>
      <c r="C358" s="18" t="s">
        <v>30</v>
      </c>
      <c r="D358" s="19">
        <v>33.65</v>
      </c>
    </row>
    <row r="359" spans="1:4" x14ac:dyDescent="0.25">
      <c r="A359" s="18">
        <v>11761</v>
      </c>
      <c r="B359" s="16" t="s">
        <v>8040</v>
      </c>
      <c r="C359" s="18" t="s">
        <v>30</v>
      </c>
      <c r="D359" s="19">
        <v>71.61</v>
      </c>
    </row>
    <row r="360" spans="1:4" x14ac:dyDescent="0.25">
      <c r="A360" s="18">
        <v>7588</v>
      </c>
      <c r="B360" s="16" t="s">
        <v>8041</v>
      </c>
      <c r="C360" s="18" t="s">
        <v>30</v>
      </c>
      <c r="D360" s="19">
        <v>45</v>
      </c>
    </row>
    <row r="361" spans="1:4" x14ac:dyDescent="0.25">
      <c r="A361" s="18">
        <v>34551</v>
      </c>
      <c r="B361" s="16" t="s">
        <v>8042</v>
      </c>
      <c r="C361" s="18" t="s">
        <v>1711</v>
      </c>
      <c r="D361" s="19">
        <v>17.88</v>
      </c>
    </row>
    <row r="362" spans="1:4" x14ac:dyDescent="0.25">
      <c r="A362" s="18">
        <v>41078</v>
      </c>
      <c r="B362" s="16" t="s">
        <v>8043</v>
      </c>
      <c r="C362" s="18" t="s">
        <v>5132</v>
      </c>
      <c r="D362" s="19">
        <v>3146.64</v>
      </c>
    </row>
    <row r="363" spans="1:4" x14ac:dyDescent="0.25">
      <c r="A363" s="18">
        <v>246</v>
      </c>
      <c r="B363" s="16" t="s">
        <v>8044</v>
      </c>
      <c r="C363" s="18" t="s">
        <v>1711</v>
      </c>
      <c r="D363" s="19">
        <v>19.239999999999998</v>
      </c>
    </row>
    <row r="364" spans="1:4" x14ac:dyDescent="0.25">
      <c r="A364" s="18">
        <v>40927</v>
      </c>
      <c r="B364" s="16" t="s">
        <v>8045</v>
      </c>
      <c r="C364" s="18" t="s">
        <v>5132</v>
      </c>
      <c r="D364" s="19">
        <v>3381.95</v>
      </c>
    </row>
    <row r="365" spans="1:4" x14ac:dyDescent="0.25">
      <c r="A365" s="18">
        <v>2350</v>
      </c>
      <c r="B365" s="16" t="s">
        <v>8046</v>
      </c>
      <c r="C365" s="18" t="s">
        <v>1711</v>
      </c>
      <c r="D365" s="19">
        <v>22.27</v>
      </c>
    </row>
    <row r="366" spans="1:4" x14ac:dyDescent="0.25">
      <c r="A366" s="18">
        <v>40812</v>
      </c>
      <c r="B366" s="16" t="s">
        <v>8047</v>
      </c>
      <c r="C366" s="18" t="s">
        <v>5132</v>
      </c>
      <c r="D366" s="19">
        <v>3915.33</v>
      </c>
    </row>
    <row r="367" spans="1:4" x14ac:dyDescent="0.25">
      <c r="A367" s="18">
        <v>245</v>
      </c>
      <c r="B367" s="16" t="s">
        <v>8048</v>
      </c>
      <c r="C367" s="18" t="s">
        <v>1711</v>
      </c>
      <c r="D367" s="19">
        <v>29.99</v>
      </c>
    </row>
    <row r="368" spans="1:4" x14ac:dyDescent="0.25">
      <c r="A368" s="18">
        <v>41090</v>
      </c>
      <c r="B368" s="16" t="s">
        <v>8049</v>
      </c>
      <c r="C368" s="18" t="s">
        <v>5132</v>
      </c>
      <c r="D368" s="19">
        <v>5270.4</v>
      </c>
    </row>
    <row r="369" spans="1:4" x14ac:dyDescent="0.25">
      <c r="A369" s="18">
        <v>251</v>
      </c>
      <c r="B369" s="16" t="s">
        <v>8050</v>
      </c>
      <c r="C369" s="18" t="s">
        <v>1711</v>
      </c>
      <c r="D369" s="19">
        <v>19.239999999999998</v>
      </c>
    </row>
    <row r="370" spans="1:4" x14ac:dyDescent="0.25">
      <c r="A370" s="18">
        <v>40975</v>
      </c>
      <c r="B370" s="16" t="s">
        <v>8051</v>
      </c>
      <c r="C370" s="18" t="s">
        <v>5132</v>
      </c>
      <c r="D370" s="19">
        <v>3381.95</v>
      </c>
    </row>
    <row r="371" spans="1:4" x14ac:dyDescent="0.25">
      <c r="A371" s="18">
        <v>6127</v>
      </c>
      <c r="B371" s="16" t="s">
        <v>8052</v>
      </c>
      <c r="C371" s="18" t="s">
        <v>1711</v>
      </c>
      <c r="D371" s="19">
        <v>19.239999999999998</v>
      </c>
    </row>
    <row r="372" spans="1:4" x14ac:dyDescent="0.25">
      <c r="A372" s="18">
        <v>41072</v>
      </c>
      <c r="B372" s="16" t="s">
        <v>8053</v>
      </c>
      <c r="C372" s="18" t="s">
        <v>5132</v>
      </c>
      <c r="D372" s="19">
        <v>3381.95</v>
      </c>
    </row>
    <row r="373" spans="1:4" x14ac:dyDescent="0.25">
      <c r="A373" s="18">
        <v>6121</v>
      </c>
      <c r="B373" s="16" t="s">
        <v>8054</v>
      </c>
      <c r="C373" s="18" t="s">
        <v>1711</v>
      </c>
      <c r="D373" s="19">
        <v>17.88</v>
      </c>
    </row>
    <row r="374" spans="1:4" x14ac:dyDescent="0.25">
      <c r="A374" s="18">
        <v>41071</v>
      </c>
      <c r="B374" s="16" t="s">
        <v>8055</v>
      </c>
      <c r="C374" s="18" t="s">
        <v>5132</v>
      </c>
      <c r="D374" s="19">
        <v>3143.37</v>
      </c>
    </row>
    <row r="375" spans="1:4" x14ac:dyDescent="0.25">
      <c r="A375" s="18">
        <v>244</v>
      </c>
      <c r="B375" s="16" t="s">
        <v>8056</v>
      </c>
      <c r="C375" s="18" t="s">
        <v>1711</v>
      </c>
      <c r="D375" s="19">
        <v>19.010000000000002</v>
      </c>
    </row>
    <row r="376" spans="1:4" x14ac:dyDescent="0.25">
      <c r="A376" s="18">
        <v>41093</v>
      </c>
      <c r="B376" s="16" t="s">
        <v>8057</v>
      </c>
      <c r="C376" s="18" t="s">
        <v>5132</v>
      </c>
      <c r="D376" s="19">
        <v>3342.1</v>
      </c>
    </row>
    <row r="377" spans="1:4" x14ac:dyDescent="0.25">
      <c r="A377" s="18">
        <v>532</v>
      </c>
      <c r="B377" s="16" t="s">
        <v>8058</v>
      </c>
      <c r="C377" s="18" t="s">
        <v>1711</v>
      </c>
      <c r="D377" s="19">
        <v>35.71</v>
      </c>
    </row>
    <row r="378" spans="1:4" x14ac:dyDescent="0.25">
      <c r="A378" s="18">
        <v>40931</v>
      </c>
      <c r="B378" s="16" t="s">
        <v>8059</v>
      </c>
      <c r="C378" s="18" t="s">
        <v>5132</v>
      </c>
      <c r="D378" s="19">
        <v>6277.69</v>
      </c>
    </row>
    <row r="379" spans="1:4" x14ac:dyDescent="0.25">
      <c r="A379" s="18">
        <v>36150</v>
      </c>
      <c r="B379" s="16" t="s">
        <v>8060</v>
      </c>
      <c r="C379" s="18" t="s">
        <v>30</v>
      </c>
      <c r="D379" s="19">
        <v>49.08</v>
      </c>
    </row>
    <row r="380" spans="1:4" x14ac:dyDescent="0.25">
      <c r="A380" s="18">
        <v>45262</v>
      </c>
      <c r="B380" s="16" t="s">
        <v>13059</v>
      </c>
      <c r="C380" s="18" t="s">
        <v>30</v>
      </c>
      <c r="D380" s="19">
        <v>14.61</v>
      </c>
    </row>
    <row r="381" spans="1:4" x14ac:dyDescent="0.25">
      <c r="A381" s="18">
        <v>4760</v>
      </c>
      <c r="B381" s="16" t="s">
        <v>8061</v>
      </c>
      <c r="C381" s="18" t="s">
        <v>1711</v>
      </c>
      <c r="D381" s="19">
        <v>22.76</v>
      </c>
    </row>
    <row r="382" spans="1:4" x14ac:dyDescent="0.25">
      <c r="A382" s="18">
        <v>41069</v>
      </c>
      <c r="B382" s="16" t="s">
        <v>8062</v>
      </c>
      <c r="C382" s="18" t="s">
        <v>5132</v>
      </c>
      <c r="D382" s="19">
        <v>3999.98</v>
      </c>
    </row>
    <row r="383" spans="1:4" x14ac:dyDescent="0.25">
      <c r="A383" s="18">
        <v>10422</v>
      </c>
      <c r="B383" s="16" t="s">
        <v>8063</v>
      </c>
      <c r="C383" s="18" t="s">
        <v>30</v>
      </c>
      <c r="D383" s="19">
        <v>457.77</v>
      </c>
    </row>
    <row r="384" spans="1:4" x14ac:dyDescent="0.25">
      <c r="A384" s="18">
        <v>44019</v>
      </c>
      <c r="B384" s="16" t="s">
        <v>8064</v>
      </c>
      <c r="C384" s="18" t="s">
        <v>30</v>
      </c>
      <c r="D384" s="19">
        <v>633.66</v>
      </c>
    </row>
    <row r="385" spans="1:4" x14ac:dyDescent="0.25">
      <c r="A385" s="18">
        <v>36520</v>
      </c>
      <c r="B385" s="16" t="s">
        <v>8065</v>
      </c>
      <c r="C385" s="18" t="s">
        <v>30</v>
      </c>
      <c r="D385" s="19">
        <v>770.46</v>
      </c>
    </row>
    <row r="386" spans="1:4" x14ac:dyDescent="0.25">
      <c r="A386" s="18">
        <v>42319</v>
      </c>
      <c r="B386" s="16" t="s">
        <v>8066</v>
      </c>
      <c r="C386" s="18" t="s">
        <v>30</v>
      </c>
      <c r="D386" s="19">
        <v>690.38</v>
      </c>
    </row>
    <row r="387" spans="1:4" x14ac:dyDescent="0.25">
      <c r="A387" s="18">
        <v>10420</v>
      </c>
      <c r="B387" s="16" t="s">
        <v>8067</v>
      </c>
      <c r="C387" s="18" t="s">
        <v>30</v>
      </c>
      <c r="D387" s="19">
        <v>244.9</v>
      </c>
    </row>
    <row r="388" spans="1:4" x14ac:dyDescent="0.25">
      <c r="A388" s="18">
        <v>10421</v>
      </c>
      <c r="B388" s="16" t="s">
        <v>8068</v>
      </c>
      <c r="C388" s="18" t="s">
        <v>30</v>
      </c>
      <c r="D388" s="19">
        <v>269.11</v>
      </c>
    </row>
    <row r="389" spans="1:4" x14ac:dyDescent="0.25">
      <c r="A389" s="18">
        <v>11786</v>
      </c>
      <c r="B389" s="16" t="s">
        <v>8069</v>
      </c>
      <c r="C389" s="18" t="s">
        <v>30</v>
      </c>
      <c r="D389" s="19">
        <v>542.64</v>
      </c>
    </row>
    <row r="390" spans="1:4" x14ac:dyDescent="0.25">
      <c r="A390" s="18">
        <v>45195</v>
      </c>
      <c r="B390" s="16" t="s">
        <v>13060</v>
      </c>
      <c r="C390" s="18" t="s">
        <v>30</v>
      </c>
      <c r="D390" s="19">
        <v>4520.25</v>
      </c>
    </row>
    <row r="391" spans="1:4" x14ac:dyDescent="0.25">
      <c r="A391" s="18">
        <v>45226</v>
      </c>
      <c r="B391" s="16" t="s">
        <v>13061</v>
      </c>
      <c r="C391" s="18" t="s">
        <v>30</v>
      </c>
      <c r="D391" s="19">
        <v>15.63</v>
      </c>
    </row>
    <row r="392" spans="1:4" x14ac:dyDescent="0.25">
      <c r="A392" s="18">
        <v>4815</v>
      </c>
      <c r="B392" s="16" t="s">
        <v>8070</v>
      </c>
      <c r="C392" s="18" t="s">
        <v>30</v>
      </c>
      <c r="D392" s="19">
        <v>12.02</v>
      </c>
    </row>
    <row r="393" spans="1:4" x14ac:dyDescent="0.25">
      <c r="A393" s="18">
        <v>541</v>
      </c>
      <c r="B393" s="16" t="s">
        <v>8071</v>
      </c>
      <c r="C393" s="18" t="s">
        <v>30</v>
      </c>
      <c r="D393" s="19">
        <v>269.45</v>
      </c>
    </row>
    <row r="394" spans="1:4" x14ac:dyDescent="0.25">
      <c r="A394" s="18">
        <v>542</v>
      </c>
      <c r="B394" s="16" t="s">
        <v>8072</v>
      </c>
      <c r="C394" s="18" t="s">
        <v>30</v>
      </c>
      <c r="D394" s="19">
        <v>337.76</v>
      </c>
    </row>
    <row r="395" spans="1:4" x14ac:dyDescent="0.25">
      <c r="A395" s="18">
        <v>540</v>
      </c>
      <c r="B395" s="16" t="s">
        <v>8073</v>
      </c>
      <c r="C395" s="18" t="s">
        <v>30</v>
      </c>
      <c r="D395" s="19">
        <v>761.13</v>
      </c>
    </row>
    <row r="396" spans="1:4" x14ac:dyDescent="0.25">
      <c r="A396" s="18">
        <v>38364</v>
      </c>
      <c r="B396" s="16" t="s">
        <v>8074</v>
      </c>
      <c r="C396" s="18" t="s">
        <v>30</v>
      </c>
      <c r="D396" s="19">
        <v>912.99</v>
      </c>
    </row>
    <row r="397" spans="1:4" x14ac:dyDescent="0.25">
      <c r="A397" s="18">
        <v>11692</v>
      </c>
      <c r="B397" s="16" t="s">
        <v>8075</v>
      </c>
      <c r="C397" s="18" t="s">
        <v>28</v>
      </c>
      <c r="D397" s="19">
        <v>721.7</v>
      </c>
    </row>
    <row r="398" spans="1:4" x14ac:dyDescent="0.25">
      <c r="A398" s="18">
        <v>1746</v>
      </c>
      <c r="B398" s="16" t="s">
        <v>8076</v>
      </c>
      <c r="C398" s="18" t="s">
        <v>30</v>
      </c>
      <c r="D398" s="19">
        <v>286</v>
      </c>
    </row>
    <row r="399" spans="1:4" x14ac:dyDescent="0.25">
      <c r="A399" s="18">
        <v>1748</v>
      </c>
      <c r="B399" s="16" t="s">
        <v>8077</v>
      </c>
      <c r="C399" s="18" t="s">
        <v>30</v>
      </c>
      <c r="D399" s="19">
        <v>380.31</v>
      </c>
    </row>
    <row r="400" spans="1:4" x14ac:dyDescent="0.25">
      <c r="A400" s="18">
        <v>1749</v>
      </c>
      <c r="B400" s="16" t="s">
        <v>8078</v>
      </c>
      <c r="C400" s="18" t="s">
        <v>30</v>
      </c>
      <c r="D400" s="19">
        <v>551</v>
      </c>
    </row>
    <row r="401" spans="1:4" x14ac:dyDescent="0.25">
      <c r="A401" s="18">
        <v>37412</v>
      </c>
      <c r="B401" s="16" t="s">
        <v>8079</v>
      </c>
      <c r="C401" s="18" t="s">
        <v>30</v>
      </c>
      <c r="D401" s="19">
        <v>279.56</v>
      </c>
    </row>
    <row r="402" spans="1:4" x14ac:dyDescent="0.25">
      <c r="A402" s="18">
        <v>1745</v>
      </c>
      <c r="B402" s="16" t="s">
        <v>8080</v>
      </c>
      <c r="C402" s="18" t="s">
        <v>30</v>
      </c>
      <c r="D402" s="19">
        <v>332.44</v>
      </c>
    </row>
    <row r="403" spans="1:4" x14ac:dyDescent="0.25">
      <c r="A403" s="18">
        <v>1750</v>
      </c>
      <c r="B403" s="16" t="s">
        <v>8081</v>
      </c>
      <c r="C403" s="18" t="s">
        <v>30</v>
      </c>
      <c r="D403" s="19">
        <v>776.86</v>
      </c>
    </row>
    <row r="404" spans="1:4" x14ac:dyDescent="0.25">
      <c r="A404" s="18">
        <v>11687</v>
      </c>
      <c r="B404" s="16" t="s">
        <v>8082</v>
      </c>
      <c r="C404" s="18" t="s">
        <v>37</v>
      </c>
      <c r="D404" s="19">
        <v>1237.78</v>
      </c>
    </row>
    <row r="405" spans="1:4" x14ac:dyDescent="0.25">
      <c r="A405" s="18">
        <v>11689</v>
      </c>
      <c r="B405" s="16" t="s">
        <v>8083</v>
      </c>
      <c r="C405" s="18" t="s">
        <v>37</v>
      </c>
      <c r="D405" s="19">
        <v>1550.86</v>
      </c>
    </row>
    <row r="406" spans="1:4" x14ac:dyDescent="0.25">
      <c r="A406" s="18">
        <v>11693</v>
      </c>
      <c r="B406" s="16" t="s">
        <v>8084</v>
      </c>
      <c r="C406" s="18" t="s">
        <v>28</v>
      </c>
      <c r="D406" s="19">
        <v>298.76</v>
      </c>
    </row>
    <row r="407" spans="1:4" x14ac:dyDescent="0.25">
      <c r="A407" s="18">
        <v>36215</v>
      </c>
      <c r="B407" s="16" t="s">
        <v>8085</v>
      </c>
      <c r="C407" s="18" t="s">
        <v>30</v>
      </c>
      <c r="D407" s="19">
        <v>1400.68</v>
      </c>
    </row>
    <row r="408" spans="1:4" x14ac:dyDescent="0.25">
      <c r="A408" s="18">
        <v>42439</v>
      </c>
      <c r="B408" s="16" t="s">
        <v>8086</v>
      </c>
      <c r="C408" s="18" t="s">
        <v>30</v>
      </c>
      <c r="D408" s="19"/>
    </row>
    <row r="409" spans="1:4" x14ac:dyDescent="0.25">
      <c r="A409" s="18">
        <v>38381</v>
      </c>
      <c r="B409" s="16" t="s">
        <v>8087</v>
      </c>
      <c r="C409" s="18" t="s">
        <v>30</v>
      </c>
      <c r="D409" s="19">
        <v>12.5</v>
      </c>
    </row>
    <row r="410" spans="1:4" x14ac:dyDescent="0.25">
      <c r="A410" s="18">
        <v>39621</v>
      </c>
      <c r="B410" s="16" t="s">
        <v>8088</v>
      </c>
      <c r="C410" s="18" t="s">
        <v>8089</v>
      </c>
      <c r="D410" s="19">
        <v>1513.93</v>
      </c>
    </row>
    <row r="411" spans="1:4" x14ac:dyDescent="0.25">
      <c r="A411" s="18">
        <v>39624</v>
      </c>
      <c r="B411" s="16" t="s">
        <v>8090</v>
      </c>
      <c r="C411" s="18" t="s">
        <v>8089</v>
      </c>
      <c r="D411" s="19">
        <v>1670.03</v>
      </c>
    </row>
    <row r="412" spans="1:4" x14ac:dyDescent="0.25">
      <c r="A412" s="18">
        <v>39615</v>
      </c>
      <c r="B412" s="16" t="s">
        <v>8091</v>
      </c>
      <c r="C412" s="18" t="s">
        <v>30</v>
      </c>
      <c r="D412" s="19">
        <v>674.85</v>
      </c>
    </row>
    <row r="413" spans="1:4" x14ac:dyDescent="0.25">
      <c r="A413" s="18">
        <v>39620</v>
      </c>
      <c r="B413" s="16" t="s">
        <v>8092</v>
      </c>
      <c r="C413" s="18" t="s">
        <v>30</v>
      </c>
      <c r="D413" s="19">
        <v>1030.67</v>
      </c>
    </row>
    <row r="414" spans="1:4" x14ac:dyDescent="0.25">
      <c r="A414" s="18">
        <v>39623</v>
      </c>
      <c r="B414" s="16" t="s">
        <v>8093</v>
      </c>
      <c r="C414" s="18" t="s">
        <v>30</v>
      </c>
      <c r="D414" s="19">
        <v>1103.94</v>
      </c>
    </row>
    <row r="415" spans="1:4" x14ac:dyDescent="0.25">
      <c r="A415" s="18">
        <v>546</v>
      </c>
      <c r="B415" s="16" t="s">
        <v>8094</v>
      </c>
      <c r="C415" s="18" t="s">
        <v>280</v>
      </c>
      <c r="D415" s="19">
        <v>8.33</v>
      </c>
    </row>
    <row r="416" spans="1:4" x14ac:dyDescent="0.25">
      <c r="A416" s="18">
        <v>566</v>
      </c>
      <c r="B416" s="16" t="s">
        <v>8095</v>
      </c>
      <c r="C416" s="18" t="s">
        <v>37</v>
      </c>
      <c r="D416" s="19">
        <v>3.95</v>
      </c>
    </row>
    <row r="417" spans="1:4" x14ac:dyDescent="0.25">
      <c r="A417" s="18">
        <v>565</v>
      </c>
      <c r="B417" s="16" t="s">
        <v>8096</v>
      </c>
      <c r="C417" s="18" t="s">
        <v>37</v>
      </c>
      <c r="D417" s="19">
        <v>7.83</v>
      </c>
    </row>
    <row r="418" spans="1:4" x14ac:dyDescent="0.25">
      <c r="A418" s="18">
        <v>555</v>
      </c>
      <c r="B418" s="16" t="s">
        <v>8097</v>
      </c>
      <c r="C418" s="18" t="s">
        <v>37</v>
      </c>
      <c r="D418" s="19">
        <v>10.210000000000001</v>
      </c>
    </row>
    <row r="419" spans="1:4" x14ac:dyDescent="0.25">
      <c r="A419" s="18">
        <v>557</v>
      </c>
      <c r="B419" s="16" t="s">
        <v>8098</v>
      </c>
      <c r="C419" s="18" t="s">
        <v>37</v>
      </c>
      <c r="D419" s="19">
        <v>32.049999999999997</v>
      </c>
    </row>
    <row r="420" spans="1:4" x14ac:dyDescent="0.25">
      <c r="A420" s="18">
        <v>552</v>
      </c>
      <c r="B420" s="16" t="s">
        <v>8099</v>
      </c>
      <c r="C420" s="18" t="s">
        <v>37</v>
      </c>
      <c r="D420" s="19">
        <v>15.9</v>
      </c>
    </row>
    <row r="421" spans="1:4" x14ac:dyDescent="0.25">
      <c r="A421" s="18">
        <v>563</v>
      </c>
      <c r="B421" s="16" t="s">
        <v>8100</v>
      </c>
      <c r="C421" s="18" t="s">
        <v>37</v>
      </c>
      <c r="D421" s="19">
        <v>23.89</v>
      </c>
    </row>
    <row r="422" spans="1:4" x14ac:dyDescent="0.25">
      <c r="A422" s="18">
        <v>549</v>
      </c>
      <c r="B422" s="16" t="s">
        <v>8101</v>
      </c>
      <c r="C422" s="18" t="s">
        <v>37</v>
      </c>
      <c r="D422" s="19">
        <v>43</v>
      </c>
    </row>
    <row r="423" spans="1:4" x14ac:dyDescent="0.25">
      <c r="A423" s="18">
        <v>551</v>
      </c>
      <c r="B423" s="16" t="s">
        <v>8102</v>
      </c>
      <c r="C423" s="18" t="s">
        <v>37</v>
      </c>
      <c r="D423" s="19">
        <v>85.15</v>
      </c>
    </row>
    <row r="424" spans="1:4" x14ac:dyDescent="0.25">
      <c r="A424" s="18">
        <v>559</v>
      </c>
      <c r="B424" s="16" t="s">
        <v>8103</v>
      </c>
      <c r="C424" s="18" t="s">
        <v>37</v>
      </c>
      <c r="D424" s="19">
        <v>21.28</v>
      </c>
    </row>
    <row r="425" spans="1:4" x14ac:dyDescent="0.25">
      <c r="A425" s="18">
        <v>560</v>
      </c>
      <c r="B425" s="16" t="s">
        <v>8104</v>
      </c>
      <c r="C425" s="18" t="s">
        <v>37</v>
      </c>
      <c r="D425" s="19">
        <v>26.63</v>
      </c>
    </row>
    <row r="426" spans="1:4" x14ac:dyDescent="0.25">
      <c r="A426" s="18">
        <v>547</v>
      </c>
      <c r="B426" s="16" t="s">
        <v>8105</v>
      </c>
      <c r="C426" s="18" t="s">
        <v>37</v>
      </c>
      <c r="D426" s="19">
        <v>31.89</v>
      </c>
    </row>
    <row r="427" spans="1:4" x14ac:dyDescent="0.25">
      <c r="A427" s="18">
        <v>36207</v>
      </c>
      <c r="B427" s="16" t="s">
        <v>8106</v>
      </c>
      <c r="C427" s="18" t="s">
        <v>30</v>
      </c>
      <c r="D427" s="19">
        <v>620.41</v>
      </c>
    </row>
    <row r="428" spans="1:4" x14ac:dyDescent="0.25">
      <c r="A428" s="18">
        <v>36209</v>
      </c>
      <c r="B428" s="16" t="s">
        <v>8107</v>
      </c>
      <c r="C428" s="18" t="s">
        <v>30</v>
      </c>
      <c r="D428" s="19">
        <v>712.01</v>
      </c>
    </row>
    <row r="429" spans="1:4" x14ac:dyDescent="0.25">
      <c r="A429" s="18">
        <v>36210</v>
      </c>
      <c r="B429" s="16" t="s">
        <v>8108</v>
      </c>
      <c r="C429" s="18" t="s">
        <v>30</v>
      </c>
      <c r="D429" s="19">
        <v>770.37</v>
      </c>
    </row>
    <row r="430" spans="1:4" x14ac:dyDescent="0.25">
      <c r="A430" s="18">
        <v>36204</v>
      </c>
      <c r="B430" s="16" t="s">
        <v>8109</v>
      </c>
      <c r="C430" s="18" t="s">
        <v>30</v>
      </c>
      <c r="D430" s="19">
        <v>273.14</v>
      </c>
    </row>
    <row r="431" spans="1:4" x14ac:dyDescent="0.25">
      <c r="A431" s="18">
        <v>36205</v>
      </c>
      <c r="B431" s="16" t="s">
        <v>8110</v>
      </c>
      <c r="C431" s="18" t="s">
        <v>30</v>
      </c>
      <c r="D431" s="19">
        <v>303.35000000000002</v>
      </c>
    </row>
    <row r="432" spans="1:4" x14ac:dyDescent="0.25">
      <c r="A432" s="18">
        <v>36081</v>
      </c>
      <c r="B432" s="16" t="s">
        <v>8111</v>
      </c>
      <c r="C432" s="18" t="s">
        <v>30</v>
      </c>
      <c r="D432" s="19">
        <v>323.45</v>
      </c>
    </row>
    <row r="433" spans="1:4" x14ac:dyDescent="0.25">
      <c r="A433" s="18">
        <v>36206</v>
      </c>
      <c r="B433" s="16" t="s">
        <v>8112</v>
      </c>
      <c r="C433" s="18" t="s">
        <v>30</v>
      </c>
      <c r="D433" s="19">
        <v>338.87</v>
      </c>
    </row>
    <row r="434" spans="1:4" x14ac:dyDescent="0.25">
      <c r="A434" s="18">
        <v>36218</v>
      </c>
      <c r="B434" s="16" t="s">
        <v>8113</v>
      </c>
      <c r="C434" s="18" t="s">
        <v>30</v>
      </c>
      <c r="D434" s="19"/>
    </row>
    <row r="435" spans="1:4" x14ac:dyDescent="0.25">
      <c r="A435" s="18">
        <v>36220</v>
      </c>
      <c r="B435" s="16" t="s">
        <v>8114</v>
      </c>
      <c r="C435" s="18" t="s">
        <v>30</v>
      </c>
      <c r="D435" s="19"/>
    </row>
    <row r="436" spans="1:4" x14ac:dyDescent="0.25">
      <c r="A436" s="18">
        <v>36080</v>
      </c>
      <c r="B436" s="16" t="s">
        <v>8115</v>
      </c>
      <c r="C436" s="18" t="s">
        <v>30</v>
      </c>
      <c r="D436" s="19"/>
    </row>
    <row r="437" spans="1:4" x14ac:dyDescent="0.25">
      <c r="A437" s="18">
        <v>36223</v>
      </c>
      <c r="B437" s="16" t="s">
        <v>8116</v>
      </c>
      <c r="C437" s="18" t="s">
        <v>30</v>
      </c>
      <c r="D437" s="19"/>
    </row>
    <row r="438" spans="1:4" x14ac:dyDescent="0.25">
      <c r="A438" s="18">
        <v>38127</v>
      </c>
      <c r="B438" s="16" t="s">
        <v>8117</v>
      </c>
      <c r="C438" s="18" t="s">
        <v>30</v>
      </c>
      <c r="D438" s="19">
        <v>786.74</v>
      </c>
    </row>
    <row r="439" spans="1:4" x14ac:dyDescent="0.25">
      <c r="A439" s="18">
        <v>38060</v>
      </c>
      <c r="B439" s="16" t="s">
        <v>8118</v>
      </c>
      <c r="C439" s="18" t="s">
        <v>30</v>
      </c>
      <c r="D439" s="19">
        <v>56.06</v>
      </c>
    </row>
    <row r="440" spans="1:4" x14ac:dyDescent="0.25">
      <c r="A440" s="18">
        <v>10956</v>
      </c>
      <c r="B440" s="16" t="s">
        <v>8119</v>
      </c>
      <c r="C440" s="18" t="s">
        <v>30</v>
      </c>
      <c r="D440" s="19">
        <v>61.48</v>
      </c>
    </row>
    <row r="441" spans="1:4" x14ac:dyDescent="0.25">
      <c r="A441" s="18">
        <v>39380</v>
      </c>
      <c r="B441" s="16" t="s">
        <v>8120</v>
      </c>
      <c r="C441" s="18" t="s">
        <v>30</v>
      </c>
      <c r="D441" s="19"/>
    </row>
    <row r="442" spans="1:4" x14ac:dyDescent="0.25">
      <c r="A442" s="18">
        <v>44172</v>
      </c>
      <c r="B442" s="16" t="s">
        <v>8121</v>
      </c>
      <c r="C442" s="18" t="s">
        <v>30</v>
      </c>
      <c r="D442" s="19">
        <v>7.9</v>
      </c>
    </row>
    <row r="443" spans="1:4" x14ac:dyDescent="0.25">
      <c r="A443" s="18">
        <v>37597</v>
      </c>
      <c r="B443" s="16" t="s">
        <v>8122</v>
      </c>
      <c r="C443" s="18" t="s">
        <v>30</v>
      </c>
      <c r="D443" s="19">
        <v>684218.75</v>
      </c>
    </row>
    <row r="444" spans="1:4" x14ac:dyDescent="0.25">
      <c r="A444" s="18">
        <v>183</v>
      </c>
      <c r="B444" s="16" t="s">
        <v>8123</v>
      </c>
      <c r="C444" s="18" t="s">
        <v>8124</v>
      </c>
      <c r="D444" s="19">
        <v>338.95</v>
      </c>
    </row>
    <row r="445" spans="1:4" x14ac:dyDescent="0.25">
      <c r="A445" s="18">
        <v>184</v>
      </c>
      <c r="B445" s="16" t="s">
        <v>8125</v>
      </c>
      <c r="C445" s="18" t="s">
        <v>8124</v>
      </c>
      <c r="D445" s="19">
        <v>209.93</v>
      </c>
    </row>
    <row r="446" spans="1:4" x14ac:dyDescent="0.25">
      <c r="A446" s="18">
        <v>181</v>
      </c>
      <c r="B446" s="16" t="s">
        <v>8126</v>
      </c>
      <c r="C446" s="18" t="s">
        <v>8124</v>
      </c>
      <c r="D446" s="19">
        <v>452.66</v>
      </c>
    </row>
    <row r="447" spans="1:4" x14ac:dyDescent="0.25">
      <c r="A447" s="18">
        <v>20001</v>
      </c>
      <c r="B447" s="16" t="s">
        <v>8127</v>
      </c>
      <c r="C447" s="18" t="s">
        <v>8124</v>
      </c>
      <c r="D447" s="19">
        <v>262.41000000000003</v>
      </c>
    </row>
    <row r="448" spans="1:4" x14ac:dyDescent="0.25">
      <c r="A448" s="18">
        <v>39837</v>
      </c>
      <c r="B448" s="16" t="s">
        <v>8128</v>
      </c>
      <c r="C448" s="18" t="s">
        <v>8124</v>
      </c>
      <c r="D448" s="19">
        <v>307.01</v>
      </c>
    </row>
    <row r="449" spans="1:4" x14ac:dyDescent="0.25">
      <c r="A449" s="18">
        <v>43366</v>
      </c>
      <c r="B449" s="16" t="s">
        <v>13062</v>
      </c>
      <c r="C449" s="18" t="s">
        <v>280</v>
      </c>
      <c r="D449" s="19"/>
    </row>
    <row r="450" spans="1:4" x14ac:dyDescent="0.25">
      <c r="A450" s="18">
        <v>10535</v>
      </c>
      <c r="B450" s="16" t="s">
        <v>13381</v>
      </c>
      <c r="C450" s="18" t="s">
        <v>30</v>
      </c>
      <c r="D450" s="19">
        <v>4890</v>
      </c>
    </row>
    <row r="451" spans="1:4" x14ac:dyDescent="0.25">
      <c r="A451" s="18">
        <v>10537</v>
      </c>
      <c r="B451" s="16" t="s">
        <v>13382</v>
      </c>
      <c r="C451" s="18" t="s">
        <v>30</v>
      </c>
      <c r="D451" s="19">
        <v>6668.63</v>
      </c>
    </row>
    <row r="452" spans="1:4" x14ac:dyDescent="0.25">
      <c r="A452" s="18">
        <v>13891</v>
      </c>
      <c r="B452" s="16" t="s">
        <v>13383</v>
      </c>
      <c r="C452" s="18" t="s">
        <v>30</v>
      </c>
      <c r="D452" s="19">
        <v>6116.64</v>
      </c>
    </row>
    <row r="453" spans="1:4" x14ac:dyDescent="0.25">
      <c r="A453" s="18">
        <v>36397</v>
      </c>
      <c r="B453" s="16" t="s">
        <v>13384</v>
      </c>
      <c r="C453" s="18" t="s">
        <v>30</v>
      </c>
      <c r="D453" s="19">
        <v>19891.52</v>
      </c>
    </row>
    <row r="454" spans="1:4" x14ac:dyDescent="0.25">
      <c r="A454" s="18">
        <v>36398</v>
      </c>
      <c r="B454" s="16" t="s">
        <v>13385</v>
      </c>
      <c r="C454" s="18" t="s">
        <v>30</v>
      </c>
      <c r="D454" s="19">
        <v>24176.49</v>
      </c>
    </row>
    <row r="455" spans="1:4" x14ac:dyDescent="0.25">
      <c r="A455" s="18">
        <v>647</v>
      </c>
      <c r="B455" s="16" t="s">
        <v>8129</v>
      </c>
      <c r="C455" s="18" t="s">
        <v>1711</v>
      </c>
      <c r="D455" s="19">
        <v>35.979999999999997</v>
      </c>
    </row>
    <row r="456" spans="1:4" x14ac:dyDescent="0.25">
      <c r="A456" s="18">
        <v>40920</v>
      </c>
      <c r="B456" s="16" t="s">
        <v>8130</v>
      </c>
      <c r="C456" s="18" t="s">
        <v>5132</v>
      </c>
      <c r="D456" s="19">
        <v>6326.79</v>
      </c>
    </row>
    <row r="457" spans="1:4" x14ac:dyDescent="0.25">
      <c r="A457" s="18">
        <v>715</v>
      </c>
      <c r="B457" s="16" t="s">
        <v>8131</v>
      </c>
      <c r="C457" s="18" t="s">
        <v>30</v>
      </c>
      <c r="D457" s="19">
        <v>17.899999999999999</v>
      </c>
    </row>
    <row r="458" spans="1:4" x14ac:dyDescent="0.25">
      <c r="A458" s="18">
        <v>716</v>
      </c>
      <c r="B458" s="16" t="s">
        <v>8132</v>
      </c>
      <c r="C458" s="18" t="s">
        <v>30</v>
      </c>
      <c r="D458" s="19">
        <v>20.239999999999998</v>
      </c>
    </row>
    <row r="459" spans="1:4" x14ac:dyDescent="0.25">
      <c r="A459" s="18">
        <v>7270</v>
      </c>
      <c r="B459" s="16" t="s">
        <v>8133</v>
      </c>
      <c r="C459" s="18" t="s">
        <v>30</v>
      </c>
      <c r="D459" s="19">
        <v>0.82</v>
      </c>
    </row>
    <row r="460" spans="1:4" x14ac:dyDescent="0.25">
      <c r="A460" s="18">
        <v>44460</v>
      </c>
      <c r="B460" s="16" t="s">
        <v>8134</v>
      </c>
      <c r="C460" s="18" t="s">
        <v>30</v>
      </c>
      <c r="D460" s="19">
        <v>1.38</v>
      </c>
    </row>
    <row r="461" spans="1:4" x14ac:dyDescent="0.25">
      <c r="A461" s="18">
        <v>44461</v>
      </c>
      <c r="B461" s="16" t="s">
        <v>8135</v>
      </c>
      <c r="C461" s="18" t="s">
        <v>30</v>
      </c>
      <c r="D461" s="19">
        <v>1.88</v>
      </c>
    </row>
    <row r="462" spans="1:4" x14ac:dyDescent="0.25">
      <c r="A462" s="18">
        <v>7267</v>
      </c>
      <c r="B462" s="16" t="s">
        <v>8136</v>
      </c>
      <c r="C462" s="18" t="s">
        <v>30</v>
      </c>
      <c r="D462" s="19">
        <v>0.69</v>
      </c>
    </row>
    <row r="463" spans="1:4" x14ac:dyDescent="0.25">
      <c r="A463" s="18">
        <v>44458</v>
      </c>
      <c r="B463" s="16" t="s">
        <v>8137</v>
      </c>
      <c r="C463" s="18" t="s">
        <v>30</v>
      </c>
      <c r="D463" s="19">
        <v>0.84</v>
      </c>
    </row>
    <row r="464" spans="1:4" x14ac:dyDescent="0.25">
      <c r="A464" s="18">
        <v>44457</v>
      </c>
      <c r="B464" s="16" t="s">
        <v>8138</v>
      </c>
      <c r="C464" s="18" t="s">
        <v>30</v>
      </c>
      <c r="D464" s="19">
        <v>1.63</v>
      </c>
    </row>
    <row r="465" spans="1:4" x14ac:dyDescent="0.25">
      <c r="A465" s="18">
        <v>7271</v>
      </c>
      <c r="B465" s="16" t="s">
        <v>8139</v>
      </c>
      <c r="C465" s="18" t="s">
        <v>30</v>
      </c>
      <c r="D465" s="19">
        <v>0.88</v>
      </c>
    </row>
    <row r="466" spans="1:4" x14ac:dyDescent="0.25">
      <c r="A466" s="18">
        <v>7268</v>
      </c>
      <c r="B466" s="16" t="s">
        <v>8140</v>
      </c>
      <c r="C466" s="18" t="s">
        <v>30</v>
      </c>
      <c r="D466" s="19">
        <v>1.37</v>
      </c>
    </row>
    <row r="467" spans="1:4" x14ac:dyDescent="0.25">
      <c r="A467" s="18">
        <v>44459</v>
      </c>
      <c r="B467" s="16" t="s">
        <v>8141</v>
      </c>
      <c r="C467" s="18" t="s">
        <v>30</v>
      </c>
      <c r="D467" s="19">
        <v>0.88</v>
      </c>
    </row>
    <row r="468" spans="1:4" x14ac:dyDescent="0.25">
      <c r="A468" s="18">
        <v>44462</v>
      </c>
      <c r="B468" s="16" t="s">
        <v>8142</v>
      </c>
      <c r="C468" s="18" t="s">
        <v>30</v>
      </c>
      <c r="D468" s="19">
        <v>1.57</v>
      </c>
    </row>
    <row r="469" spans="1:4" x14ac:dyDescent="0.25">
      <c r="A469" s="18">
        <v>44463</v>
      </c>
      <c r="B469" s="16" t="s">
        <v>8143</v>
      </c>
      <c r="C469" s="18" t="s">
        <v>30</v>
      </c>
      <c r="D469" s="19">
        <v>2.02</v>
      </c>
    </row>
    <row r="470" spans="1:4" x14ac:dyDescent="0.25">
      <c r="A470" s="18">
        <v>44464</v>
      </c>
      <c r="B470" s="16" t="s">
        <v>8144</v>
      </c>
      <c r="C470" s="18" t="s">
        <v>30</v>
      </c>
      <c r="D470" s="19">
        <v>2.09</v>
      </c>
    </row>
    <row r="471" spans="1:4" x14ac:dyDescent="0.25">
      <c r="A471" s="18">
        <v>44465</v>
      </c>
      <c r="B471" s="16" t="s">
        <v>8145</v>
      </c>
      <c r="C471" s="18" t="s">
        <v>30</v>
      </c>
      <c r="D471" s="19">
        <v>2.87</v>
      </c>
    </row>
    <row r="472" spans="1:4" x14ac:dyDescent="0.25">
      <c r="A472" s="18">
        <v>38783</v>
      </c>
      <c r="B472" s="16" t="s">
        <v>8146</v>
      </c>
      <c r="C472" s="18" t="s">
        <v>30</v>
      </c>
      <c r="D472" s="19">
        <v>1</v>
      </c>
    </row>
    <row r="473" spans="1:4" x14ac:dyDescent="0.25">
      <c r="A473" s="18">
        <v>44466</v>
      </c>
      <c r="B473" s="16" t="s">
        <v>8147</v>
      </c>
      <c r="C473" s="18" t="s">
        <v>30</v>
      </c>
      <c r="D473" s="19">
        <v>2.04</v>
      </c>
    </row>
    <row r="474" spans="1:4" x14ac:dyDescent="0.25">
      <c r="A474" s="18">
        <v>44467</v>
      </c>
      <c r="B474" s="16" t="s">
        <v>8148</v>
      </c>
      <c r="C474" s="18" t="s">
        <v>30</v>
      </c>
      <c r="D474" s="19">
        <v>2.4500000000000002</v>
      </c>
    </row>
    <row r="475" spans="1:4" x14ac:dyDescent="0.25">
      <c r="A475" s="18">
        <v>44468</v>
      </c>
      <c r="B475" s="16" t="s">
        <v>8149</v>
      </c>
      <c r="C475" s="18" t="s">
        <v>30</v>
      </c>
      <c r="D475" s="19">
        <v>2.13</v>
      </c>
    </row>
    <row r="476" spans="1:4" x14ac:dyDescent="0.25">
      <c r="A476" s="18">
        <v>37593</v>
      </c>
      <c r="B476" s="16" t="s">
        <v>8150</v>
      </c>
      <c r="C476" s="18" t="s">
        <v>30</v>
      </c>
      <c r="D476" s="19">
        <v>2.74</v>
      </c>
    </row>
    <row r="477" spans="1:4" x14ac:dyDescent="0.25">
      <c r="A477" s="18">
        <v>37594</v>
      </c>
      <c r="B477" s="16" t="s">
        <v>8151</v>
      </c>
      <c r="C477" s="18" t="s">
        <v>30</v>
      </c>
      <c r="D477" s="19">
        <v>3.26</v>
      </c>
    </row>
    <row r="478" spans="1:4" x14ac:dyDescent="0.25">
      <c r="A478" s="18">
        <v>37592</v>
      </c>
      <c r="B478" s="16" t="s">
        <v>8152</v>
      </c>
      <c r="C478" s="18" t="s">
        <v>30</v>
      </c>
      <c r="D478" s="19">
        <v>2.17</v>
      </c>
    </row>
    <row r="479" spans="1:4" x14ac:dyDescent="0.25">
      <c r="A479" s="18">
        <v>41372</v>
      </c>
      <c r="B479" s="16" t="s">
        <v>8153</v>
      </c>
      <c r="C479" s="18" t="s">
        <v>28</v>
      </c>
      <c r="D479" s="19">
        <v>136.11000000000001</v>
      </c>
    </row>
    <row r="480" spans="1:4" x14ac:dyDescent="0.25">
      <c r="A480" s="18">
        <v>41371</v>
      </c>
      <c r="B480" s="16" t="s">
        <v>8154</v>
      </c>
      <c r="C480" s="18" t="s">
        <v>28</v>
      </c>
      <c r="D480" s="19">
        <v>80.45</v>
      </c>
    </row>
    <row r="481" spans="1:4" x14ac:dyDescent="0.25">
      <c r="A481" s="18">
        <v>34556</v>
      </c>
      <c r="B481" s="16" t="s">
        <v>8155</v>
      </c>
      <c r="C481" s="18" t="s">
        <v>30</v>
      </c>
      <c r="D481" s="19">
        <v>6.03</v>
      </c>
    </row>
    <row r="482" spans="1:4" x14ac:dyDescent="0.25">
      <c r="A482" s="18">
        <v>37873</v>
      </c>
      <c r="B482" s="16" t="s">
        <v>8156</v>
      </c>
      <c r="C482" s="18" t="s">
        <v>30</v>
      </c>
      <c r="D482" s="19">
        <v>6.13</v>
      </c>
    </row>
    <row r="483" spans="1:4" x14ac:dyDescent="0.25">
      <c r="A483" s="18">
        <v>34564</v>
      </c>
      <c r="B483" s="16" t="s">
        <v>8157</v>
      </c>
      <c r="C483" s="18" t="s">
        <v>30</v>
      </c>
      <c r="D483" s="19">
        <v>6.43</v>
      </c>
    </row>
    <row r="484" spans="1:4" x14ac:dyDescent="0.25">
      <c r="A484" s="18">
        <v>34565</v>
      </c>
      <c r="B484" s="16" t="s">
        <v>8158</v>
      </c>
      <c r="C484" s="18" t="s">
        <v>30</v>
      </c>
      <c r="D484" s="19">
        <v>6.8</v>
      </c>
    </row>
    <row r="485" spans="1:4" x14ac:dyDescent="0.25">
      <c r="A485" s="18">
        <v>38590</v>
      </c>
      <c r="B485" s="16" t="s">
        <v>8159</v>
      </c>
      <c r="C485" s="18" t="s">
        <v>30</v>
      </c>
      <c r="D485" s="19">
        <v>5.0199999999999996</v>
      </c>
    </row>
    <row r="486" spans="1:4" x14ac:dyDescent="0.25">
      <c r="A486" s="18">
        <v>34566</v>
      </c>
      <c r="B486" s="16" t="s">
        <v>8160</v>
      </c>
      <c r="C486" s="18" t="s">
        <v>30</v>
      </c>
      <c r="D486" s="19">
        <v>5.27</v>
      </c>
    </row>
    <row r="487" spans="1:4" x14ac:dyDescent="0.25">
      <c r="A487" s="18">
        <v>34567</v>
      </c>
      <c r="B487" s="16" t="s">
        <v>8161</v>
      </c>
      <c r="C487" s="18" t="s">
        <v>30</v>
      </c>
      <c r="D487" s="19">
        <v>5.59</v>
      </c>
    </row>
    <row r="488" spans="1:4" x14ac:dyDescent="0.25">
      <c r="A488" s="18">
        <v>38591</v>
      </c>
      <c r="B488" s="16" t="s">
        <v>8162</v>
      </c>
      <c r="C488" s="18" t="s">
        <v>30</v>
      </c>
      <c r="D488" s="19">
        <v>5.08</v>
      </c>
    </row>
    <row r="489" spans="1:4" x14ac:dyDescent="0.25">
      <c r="A489" s="18">
        <v>34568</v>
      </c>
      <c r="B489" s="16" t="s">
        <v>8163</v>
      </c>
      <c r="C489" s="18" t="s">
        <v>30</v>
      </c>
      <c r="D489" s="19">
        <v>6.61</v>
      </c>
    </row>
    <row r="490" spans="1:4" x14ac:dyDescent="0.25">
      <c r="A490" s="18">
        <v>34569</v>
      </c>
      <c r="B490" s="16" t="s">
        <v>8164</v>
      </c>
      <c r="C490" s="18" t="s">
        <v>30</v>
      </c>
      <c r="D490" s="19">
        <v>6.8</v>
      </c>
    </row>
    <row r="491" spans="1:4" x14ac:dyDescent="0.25">
      <c r="A491" s="18">
        <v>34570</v>
      </c>
      <c r="B491" s="16" t="s">
        <v>8165</v>
      </c>
      <c r="C491" s="18" t="s">
        <v>30</v>
      </c>
      <c r="D491" s="19">
        <v>7.38</v>
      </c>
    </row>
    <row r="492" spans="1:4" x14ac:dyDescent="0.25">
      <c r="A492" s="18">
        <v>25070</v>
      </c>
      <c r="B492" s="16" t="s">
        <v>8166</v>
      </c>
      <c r="C492" s="18" t="s">
        <v>30</v>
      </c>
      <c r="D492" s="19">
        <v>5.55</v>
      </c>
    </row>
    <row r="493" spans="1:4" x14ac:dyDescent="0.25">
      <c r="A493" s="18">
        <v>34571</v>
      </c>
      <c r="B493" s="16" t="s">
        <v>8167</v>
      </c>
      <c r="C493" s="18" t="s">
        <v>30</v>
      </c>
      <c r="D493" s="19">
        <v>5.61</v>
      </c>
    </row>
    <row r="494" spans="1:4" x14ac:dyDescent="0.25">
      <c r="A494" s="18">
        <v>34573</v>
      </c>
      <c r="B494" s="16" t="s">
        <v>8168</v>
      </c>
      <c r="C494" s="18" t="s">
        <v>30</v>
      </c>
      <c r="D494" s="19">
        <v>5.9</v>
      </c>
    </row>
    <row r="495" spans="1:4" x14ac:dyDescent="0.25">
      <c r="A495" s="18">
        <v>37107</v>
      </c>
      <c r="B495" s="16" t="s">
        <v>8169</v>
      </c>
      <c r="C495" s="18" t="s">
        <v>30</v>
      </c>
      <c r="D495" s="19">
        <v>7.79</v>
      </c>
    </row>
    <row r="496" spans="1:4" x14ac:dyDescent="0.25">
      <c r="A496" s="18">
        <v>34576</v>
      </c>
      <c r="B496" s="16" t="s">
        <v>8170</v>
      </c>
      <c r="C496" s="18" t="s">
        <v>30</v>
      </c>
      <c r="D496" s="19">
        <v>8.6</v>
      </c>
    </row>
    <row r="497" spans="1:4" x14ac:dyDescent="0.25">
      <c r="A497" s="18">
        <v>34577</v>
      </c>
      <c r="B497" s="16" t="s">
        <v>8171</v>
      </c>
      <c r="C497" s="18" t="s">
        <v>30</v>
      </c>
      <c r="D497" s="19">
        <v>8.9700000000000006</v>
      </c>
    </row>
    <row r="498" spans="1:4" x14ac:dyDescent="0.25">
      <c r="A498" s="18">
        <v>34578</v>
      </c>
      <c r="B498" s="16" t="s">
        <v>8172</v>
      </c>
      <c r="C498" s="18" t="s">
        <v>30</v>
      </c>
      <c r="D498" s="19">
        <v>9.7200000000000006</v>
      </c>
    </row>
    <row r="499" spans="1:4" x14ac:dyDescent="0.25">
      <c r="A499" s="18">
        <v>34579</v>
      </c>
      <c r="B499" s="16" t="s">
        <v>8173</v>
      </c>
      <c r="C499" s="18" t="s">
        <v>30</v>
      </c>
      <c r="D499" s="19">
        <v>10.37</v>
      </c>
    </row>
    <row r="500" spans="1:4" x14ac:dyDescent="0.25">
      <c r="A500" s="18">
        <v>25067</v>
      </c>
      <c r="B500" s="16" t="s">
        <v>8174</v>
      </c>
      <c r="C500" s="18" t="s">
        <v>30</v>
      </c>
      <c r="D500" s="19">
        <v>6.94</v>
      </c>
    </row>
    <row r="501" spans="1:4" x14ac:dyDescent="0.25">
      <c r="A501" s="18">
        <v>34580</v>
      </c>
      <c r="B501" s="16" t="s">
        <v>8175</v>
      </c>
      <c r="C501" s="18" t="s">
        <v>30</v>
      </c>
      <c r="D501" s="19">
        <v>7.75</v>
      </c>
    </row>
    <row r="502" spans="1:4" x14ac:dyDescent="0.25">
      <c r="A502" s="18">
        <v>25071</v>
      </c>
      <c r="B502" s="16" t="s">
        <v>8176</v>
      </c>
      <c r="C502" s="18" t="s">
        <v>30</v>
      </c>
      <c r="D502" s="19">
        <v>3.86</v>
      </c>
    </row>
    <row r="503" spans="1:4" x14ac:dyDescent="0.25">
      <c r="A503" s="18">
        <v>44171</v>
      </c>
      <c r="B503" s="16" t="s">
        <v>8177</v>
      </c>
      <c r="C503" s="18" t="s">
        <v>30</v>
      </c>
      <c r="D503" s="19">
        <v>22.56</v>
      </c>
    </row>
    <row r="504" spans="1:4" x14ac:dyDescent="0.25">
      <c r="A504" s="18">
        <v>38395</v>
      </c>
      <c r="B504" s="16" t="s">
        <v>8178</v>
      </c>
      <c r="C504" s="18" t="s">
        <v>30</v>
      </c>
      <c r="D504" s="19">
        <v>8.81</v>
      </c>
    </row>
    <row r="505" spans="1:4" x14ac:dyDescent="0.25">
      <c r="A505" s="18">
        <v>34583</v>
      </c>
      <c r="B505" s="16" t="s">
        <v>8179</v>
      </c>
      <c r="C505" s="18" t="s">
        <v>28</v>
      </c>
      <c r="D505" s="19">
        <v>69.63</v>
      </c>
    </row>
    <row r="506" spans="1:4" x14ac:dyDescent="0.25">
      <c r="A506" s="18">
        <v>34584</v>
      </c>
      <c r="B506" s="16" t="s">
        <v>8180</v>
      </c>
      <c r="C506" s="18" t="s">
        <v>28</v>
      </c>
      <c r="D506" s="19">
        <v>51.06</v>
      </c>
    </row>
    <row r="507" spans="1:4" x14ac:dyDescent="0.25">
      <c r="A507" s="18">
        <v>709</v>
      </c>
      <c r="B507" s="16" t="s">
        <v>8181</v>
      </c>
      <c r="C507" s="18" t="s">
        <v>28</v>
      </c>
      <c r="D507" s="19">
        <v>914.53</v>
      </c>
    </row>
    <row r="508" spans="1:4" x14ac:dyDescent="0.25">
      <c r="A508" s="18">
        <v>34592</v>
      </c>
      <c r="B508" s="16" t="s">
        <v>8182</v>
      </c>
      <c r="C508" s="18" t="s">
        <v>30</v>
      </c>
      <c r="D508" s="19">
        <v>4.41</v>
      </c>
    </row>
    <row r="509" spans="1:4" x14ac:dyDescent="0.25">
      <c r="A509" s="18">
        <v>34599</v>
      </c>
      <c r="B509" s="16" t="s">
        <v>8183</v>
      </c>
      <c r="C509" s="18" t="s">
        <v>30</v>
      </c>
      <c r="D509" s="19">
        <v>3.96</v>
      </c>
    </row>
    <row r="510" spans="1:4" x14ac:dyDescent="0.25">
      <c r="A510" s="18">
        <v>651</v>
      </c>
      <c r="B510" s="16" t="s">
        <v>8184</v>
      </c>
      <c r="C510" s="18" t="s">
        <v>30</v>
      </c>
      <c r="D510" s="19">
        <v>4.8600000000000003</v>
      </c>
    </row>
    <row r="511" spans="1:4" x14ac:dyDescent="0.25">
      <c r="A511" s="18">
        <v>654</v>
      </c>
      <c r="B511" s="16" t="s">
        <v>8185</v>
      </c>
      <c r="C511" s="18" t="s">
        <v>30</v>
      </c>
      <c r="D511" s="19">
        <v>6.03</v>
      </c>
    </row>
    <row r="512" spans="1:4" x14ac:dyDescent="0.25">
      <c r="A512" s="18">
        <v>37103</v>
      </c>
      <c r="B512" s="16" t="s">
        <v>8186</v>
      </c>
      <c r="C512" s="18" t="s">
        <v>30</v>
      </c>
      <c r="D512" s="19">
        <v>5.05</v>
      </c>
    </row>
    <row r="513" spans="1:4" x14ac:dyDescent="0.25">
      <c r="A513" s="18">
        <v>34555</v>
      </c>
      <c r="B513" s="16" t="s">
        <v>8187</v>
      </c>
      <c r="C513" s="18" t="s">
        <v>30</v>
      </c>
      <c r="D513" s="19">
        <v>6.41</v>
      </c>
    </row>
    <row r="514" spans="1:4" x14ac:dyDescent="0.25">
      <c r="A514" s="18">
        <v>674</v>
      </c>
      <c r="B514" s="16" t="s">
        <v>8188</v>
      </c>
      <c r="C514" s="18" t="s">
        <v>28</v>
      </c>
      <c r="D514" s="19">
        <v>96.98</v>
      </c>
    </row>
    <row r="515" spans="1:4" x14ac:dyDescent="0.25">
      <c r="A515" s="18">
        <v>34600</v>
      </c>
      <c r="B515" s="16" t="s">
        <v>8189</v>
      </c>
      <c r="C515" s="18" t="s">
        <v>28</v>
      </c>
      <c r="D515" s="19">
        <v>142.44999999999999</v>
      </c>
    </row>
    <row r="516" spans="1:4" x14ac:dyDescent="0.25">
      <c r="A516" s="18">
        <v>652</v>
      </c>
      <c r="B516" s="16" t="s">
        <v>8190</v>
      </c>
      <c r="C516" s="18" t="s">
        <v>28</v>
      </c>
      <c r="D516" s="19">
        <v>218.21</v>
      </c>
    </row>
    <row r="517" spans="1:4" x14ac:dyDescent="0.25">
      <c r="A517" s="18">
        <v>650</v>
      </c>
      <c r="B517" s="16" t="s">
        <v>8191</v>
      </c>
      <c r="C517" s="18" t="s">
        <v>30</v>
      </c>
      <c r="D517" s="19">
        <v>3.89</v>
      </c>
    </row>
    <row r="518" spans="1:4" x14ac:dyDescent="0.25">
      <c r="A518" s="18">
        <v>718</v>
      </c>
      <c r="B518" s="16" t="s">
        <v>8192</v>
      </c>
      <c r="C518" s="18" t="s">
        <v>30</v>
      </c>
      <c r="D518" s="19">
        <v>17.690000000000001</v>
      </c>
    </row>
    <row r="519" spans="1:4" x14ac:dyDescent="0.25">
      <c r="A519" s="18">
        <v>11981</v>
      </c>
      <c r="B519" s="16" t="s">
        <v>8193</v>
      </c>
      <c r="C519" s="18" t="s">
        <v>30</v>
      </c>
      <c r="D519" s="19">
        <v>17.18</v>
      </c>
    </row>
    <row r="520" spans="1:4" x14ac:dyDescent="0.25">
      <c r="A520" s="18">
        <v>34586</v>
      </c>
      <c r="B520" s="16" t="s">
        <v>8194</v>
      </c>
      <c r="C520" s="18" t="s">
        <v>30</v>
      </c>
      <c r="D520" s="19">
        <v>2.17</v>
      </c>
    </row>
    <row r="521" spans="1:4" x14ac:dyDescent="0.25">
      <c r="A521" s="18">
        <v>38603</v>
      </c>
      <c r="B521" s="16" t="s">
        <v>8195</v>
      </c>
      <c r="C521" s="18" t="s">
        <v>30</v>
      </c>
      <c r="D521" s="19">
        <v>2.58</v>
      </c>
    </row>
    <row r="522" spans="1:4" x14ac:dyDescent="0.25">
      <c r="A522" s="18">
        <v>34588</v>
      </c>
      <c r="B522" s="16" t="s">
        <v>8196</v>
      </c>
      <c r="C522" s="18" t="s">
        <v>30</v>
      </c>
      <c r="D522" s="19">
        <v>2.93</v>
      </c>
    </row>
    <row r="523" spans="1:4" x14ac:dyDescent="0.25">
      <c r="A523" s="18">
        <v>34590</v>
      </c>
      <c r="B523" s="16" t="s">
        <v>8197</v>
      </c>
      <c r="C523" s="18" t="s">
        <v>30</v>
      </c>
      <c r="D523" s="19">
        <v>2.9</v>
      </c>
    </row>
    <row r="524" spans="1:4" x14ac:dyDescent="0.25">
      <c r="A524" s="18">
        <v>34591</v>
      </c>
      <c r="B524" s="16" t="s">
        <v>8198</v>
      </c>
      <c r="C524" s="18" t="s">
        <v>30</v>
      </c>
      <c r="D524" s="19">
        <v>3.54</v>
      </c>
    </row>
    <row r="525" spans="1:4" x14ac:dyDescent="0.25">
      <c r="A525" s="18">
        <v>40517</v>
      </c>
      <c r="B525" s="16" t="s">
        <v>8199</v>
      </c>
      <c r="C525" s="18" t="s">
        <v>28</v>
      </c>
      <c r="D525" s="19">
        <v>65.73</v>
      </c>
    </row>
    <row r="526" spans="1:4" x14ac:dyDescent="0.25">
      <c r="A526" s="18">
        <v>40515</v>
      </c>
      <c r="B526" s="16" t="s">
        <v>8200</v>
      </c>
      <c r="C526" s="18" t="s">
        <v>28</v>
      </c>
      <c r="D526" s="19">
        <v>72.3</v>
      </c>
    </row>
    <row r="527" spans="1:4" x14ac:dyDescent="0.25">
      <c r="A527" s="18">
        <v>40524</v>
      </c>
      <c r="B527" s="16" t="s">
        <v>8201</v>
      </c>
      <c r="C527" s="18" t="s">
        <v>28</v>
      </c>
      <c r="D527" s="19">
        <v>75.12</v>
      </c>
    </row>
    <row r="528" spans="1:4" x14ac:dyDescent="0.25">
      <c r="A528" s="18">
        <v>40529</v>
      </c>
      <c r="B528" s="16" t="s">
        <v>8202</v>
      </c>
      <c r="C528" s="18" t="s">
        <v>28</v>
      </c>
      <c r="D528" s="19">
        <v>119.1</v>
      </c>
    </row>
    <row r="529" spans="1:4" x14ac:dyDescent="0.25">
      <c r="A529" s="18">
        <v>36156</v>
      </c>
      <c r="B529" s="16" t="s">
        <v>8203</v>
      </c>
      <c r="C529" s="18" t="s">
        <v>28</v>
      </c>
      <c r="D529" s="19">
        <v>71.16</v>
      </c>
    </row>
    <row r="530" spans="1:4" x14ac:dyDescent="0.25">
      <c r="A530" s="18">
        <v>36155</v>
      </c>
      <c r="B530" s="16" t="s">
        <v>8204</v>
      </c>
      <c r="C530" s="18" t="s">
        <v>28</v>
      </c>
      <c r="D530" s="19">
        <v>56.34</v>
      </c>
    </row>
    <row r="531" spans="1:4" x14ac:dyDescent="0.25">
      <c r="A531" s="18">
        <v>36154</v>
      </c>
      <c r="B531" s="16" t="s">
        <v>8205</v>
      </c>
      <c r="C531" s="18" t="s">
        <v>28</v>
      </c>
      <c r="D531" s="19">
        <v>85</v>
      </c>
    </row>
    <row r="532" spans="1:4" x14ac:dyDescent="0.25">
      <c r="A532" s="18">
        <v>36170</v>
      </c>
      <c r="B532" s="16" t="s">
        <v>8206</v>
      </c>
      <c r="C532" s="18" t="s">
        <v>28</v>
      </c>
      <c r="D532" s="19">
        <v>64.25</v>
      </c>
    </row>
    <row r="533" spans="1:4" x14ac:dyDescent="0.25">
      <c r="A533" s="18">
        <v>695</v>
      </c>
      <c r="B533" s="16" t="s">
        <v>8207</v>
      </c>
      <c r="C533" s="18" t="s">
        <v>28</v>
      </c>
      <c r="D533" s="19">
        <v>71.41</v>
      </c>
    </row>
    <row r="534" spans="1:4" x14ac:dyDescent="0.25">
      <c r="A534" s="18">
        <v>679</v>
      </c>
      <c r="B534" s="16" t="s">
        <v>8208</v>
      </c>
      <c r="C534" s="18" t="s">
        <v>28</v>
      </c>
      <c r="D534" s="19">
        <v>101.91</v>
      </c>
    </row>
    <row r="535" spans="1:4" x14ac:dyDescent="0.25">
      <c r="A535" s="18">
        <v>711</v>
      </c>
      <c r="B535" s="16" t="s">
        <v>8209</v>
      </c>
      <c r="C535" s="18" t="s">
        <v>28</v>
      </c>
      <c r="D535" s="19">
        <v>64.25</v>
      </c>
    </row>
    <row r="536" spans="1:4" x14ac:dyDescent="0.25">
      <c r="A536" s="18">
        <v>712</v>
      </c>
      <c r="B536" s="16" t="s">
        <v>8210</v>
      </c>
      <c r="C536" s="18" t="s">
        <v>28</v>
      </c>
      <c r="D536" s="19">
        <v>77.099999999999994</v>
      </c>
    </row>
    <row r="537" spans="1:4" x14ac:dyDescent="0.25">
      <c r="A537" s="18">
        <v>12614</v>
      </c>
      <c r="B537" s="16" t="s">
        <v>8211</v>
      </c>
      <c r="C537" s="18" t="s">
        <v>30</v>
      </c>
      <c r="D537" s="19">
        <v>64.48</v>
      </c>
    </row>
    <row r="538" spans="1:4" x14ac:dyDescent="0.25">
      <c r="A538" s="18">
        <v>6140</v>
      </c>
      <c r="B538" s="16" t="s">
        <v>8212</v>
      </c>
      <c r="C538" s="18" t="s">
        <v>30</v>
      </c>
      <c r="D538" s="19">
        <v>4.33</v>
      </c>
    </row>
    <row r="539" spans="1:4" x14ac:dyDescent="0.25">
      <c r="A539" s="18">
        <v>38399</v>
      </c>
      <c r="B539" s="16" t="s">
        <v>8213</v>
      </c>
      <c r="C539" s="18" t="s">
        <v>30</v>
      </c>
      <c r="D539" s="19">
        <v>176.33</v>
      </c>
    </row>
    <row r="540" spans="1:4" x14ac:dyDescent="0.25">
      <c r="A540" s="18">
        <v>729</v>
      </c>
      <c r="B540" s="16" t="s">
        <v>8214</v>
      </c>
      <c r="C540" s="18" t="s">
        <v>30</v>
      </c>
      <c r="D540" s="19">
        <v>993.24</v>
      </c>
    </row>
    <row r="541" spans="1:4" x14ac:dyDescent="0.25">
      <c r="A541" s="18">
        <v>39925</v>
      </c>
      <c r="B541" s="16" t="s">
        <v>8215</v>
      </c>
      <c r="C541" s="18" t="s">
        <v>30</v>
      </c>
      <c r="D541" s="19">
        <v>14352.23</v>
      </c>
    </row>
    <row r="542" spans="1:4" x14ac:dyDescent="0.25">
      <c r="A542" s="18">
        <v>731</v>
      </c>
      <c r="B542" s="16" t="s">
        <v>8216</v>
      </c>
      <c r="C542" s="18" t="s">
        <v>30</v>
      </c>
      <c r="D542" s="19">
        <v>966.67</v>
      </c>
    </row>
    <row r="543" spans="1:4" x14ac:dyDescent="0.25">
      <c r="A543" s="18">
        <v>732</v>
      </c>
      <c r="B543" s="16" t="s">
        <v>8217</v>
      </c>
      <c r="C543" s="18" t="s">
        <v>30</v>
      </c>
      <c r="D543" s="19">
        <v>1629.48</v>
      </c>
    </row>
    <row r="544" spans="1:4" x14ac:dyDescent="0.25">
      <c r="A544" s="18">
        <v>735</v>
      </c>
      <c r="B544" s="16" t="s">
        <v>8218</v>
      </c>
      <c r="C544" s="18" t="s">
        <v>30</v>
      </c>
      <c r="D544" s="19">
        <v>2898.76</v>
      </c>
    </row>
    <row r="545" spans="1:4" x14ac:dyDescent="0.25">
      <c r="A545" s="18">
        <v>736</v>
      </c>
      <c r="B545" s="16" t="s">
        <v>8219</v>
      </c>
      <c r="C545" s="18" t="s">
        <v>30</v>
      </c>
      <c r="D545" s="19">
        <v>2437.33</v>
      </c>
    </row>
    <row r="546" spans="1:4" x14ac:dyDescent="0.25">
      <c r="A546" s="18">
        <v>740</v>
      </c>
      <c r="B546" s="16" t="s">
        <v>8220</v>
      </c>
      <c r="C546" s="18" t="s">
        <v>30</v>
      </c>
      <c r="D546" s="19">
        <v>8596.1200000000008</v>
      </c>
    </row>
    <row r="547" spans="1:4" x14ac:dyDescent="0.25">
      <c r="A547" s="18">
        <v>734</v>
      </c>
      <c r="B547" s="16" t="s">
        <v>8221</v>
      </c>
      <c r="C547" s="18" t="s">
        <v>30</v>
      </c>
      <c r="D547" s="19">
        <v>1746.8</v>
      </c>
    </row>
    <row r="548" spans="1:4" x14ac:dyDescent="0.25">
      <c r="A548" s="18">
        <v>39008</v>
      </c>
      <c r="B548" s="16" t="s">
        <v>8222</v>
      </c>
      <c r="C548" s="18" t="s">
        <v>30</v>
      </c>
      <c r="D548" s="19">
        <v>59610.59</v>
      </c>
    </row>
    <row r="549" spans="1:4" x14ac:dyDescent="0.25">
      <c r="A549" s="18">
        <v>39009</v>
      </c>
      <c r="B549" s="16" t="s">
        <v>8223</v>
      </c>
      <c r="C549" s="18" t="s">
        <v>30</v>
      </c>
      <c r="D549" s="19">
        <v>63865.36</v>
      </c>
    </row>
    <row r="550" spans="1:4" x14ac:dyDescent="0.25">
      <c r="A550" s="18">
        <v>10592</v>
      </c>
      <c r="B550" s="16" t="s">
        <v>8224</v>
      </c>
      <c r="C550" s="18" t="s">
        <v>30</v>
      </c>
      <c r="D550" s="19">
        <v>7542.7</v>
      </c>
    </row>
    <row r="551" spans="1:4" x14ac:dyDescent="0.25">
      <c r="A551" s="18">
        <v>751</v>
      </c>
      <c r="B551" s="16" t="s">
        <v>8225</v>
      </c>
      <c r="C551" s="18" t="s">
        <v>30</v>
      </c>
      <c r="D551" s="19">
        <v>8909.81</v>
      </c>
    </row>
    <row r="552" spans="1:4" x14ac:dyDescent="0.25">
      <c r="A552" s="18">
        <v>754</v>
      </c>
      <c r="B552" s="16" t="s">
        <v>8226</v>
      </c>
      <c r="C552" s="18" t="s">
        <v>30</v>
      </c>
      <c r="D552" s="19">
        <v>14142.56</v>
      </c>
    </row>
    <row r="553" spans="1:4" x14ac:dyDescent="0.25">
      <c r="A553" s="18">
        <v>39917</v>
      </c>
      <c r="B553" s="16" t="s">
        <v>8227</v>
      </c>
      <c r="C553" s="18" t="s">
        <v>30</v>
      </c>
      <c r="D553" s="19">
        <v>91566.17</v>
      </c>
    </row>
    <row r="554" spans="1:4" x14ac:dyDescent="0.25">
      <c r="A554" s="18">
        <v>38167</v>
      </c>
      <c r="B554" s="16" t="s">
        <v>8228</v>
      </c>
      <c r="C554" s="18" t="s">
        <v>8089</v>
      </c>
      <c r="D554" s="19">
        <v>30.28</v>
      </c>
    </row>
    <row r="555" spans="1:4" x14ac:dyDescent="0.25">
      <c r="A555" s="18">
        <v>36145</v>
      </c>
      <c r="B555" s="16" t="s">
        <v>8229</v>
      </c>
      <c r="C555" s="18" t="s">
        <v>8089</v>
      </c>
      <c r="D555" s="19">
        <v>52.58</v>
      </c>
    </row>
    <row r="556" spans="1:4" x14ac:dyDescent="0.25">
      <c r="A556" s="18">
        <v>12893</v>
      </c>
      <c r="B556" s="16" t="s">
        <v>8230</v>
      </c>
      <c r="C556" s="18" t="s">
        <v>8089</v>
      </c>
      <c r="D556" s="19">
        <v>92.55</v>
      </c>
    </row>
    <row r="557" spans="1:4" x14ac:dyDescent="0.25">
      <c r="A557" s="18">
        <v>11685</v>
      </c>
      <c r="B557" s="16" t="s">
        <v>8231</v>
      </c>
      <c r="C557" s="18" t="s">
        <v>30</v>
      </c>
      <c r="D557" s="19">
        <v>48.16</v>
      </c>
    </row>
    <row r="558" spans="1:4" x14ac:dyDescent="0.25">
      <c r="A558" s="18">
        <v>11680</v>
      </c>
      <c r="B558" s="16" t="s">
        <v>13063</v>
      </c>
      <c r="C558" s="18" t="s">
        <v>30</v>
      </c>
      <c r="D558" s="19">
        <v>20.47</v>
      </c>
    </row>
    <row r="559" spans="1:4" x14ac:dyDescent="0.25">
      <c r="A559" s="18">
        <v>11679</v>
      </c>
      <c r="B559" s="16" t="s">
        <v>13064</v>
      </c>
      <c r="C559" s="18" t="s">
        <v>30</v>
      </c>
      <c r="D559" s="19">
        <v>27.75</v>
      </c>
    </row>
    <row r="560" spans="1:4" x14ac:dyDescent="0.25">
      <c r="A560" s="18">
        <v>2512</v>
      </c>
      <c r="B560" s="16" t="s">
        <v>8232</v>
      </c>
      <c r="C560" s="18" t="s">
        <v>30</v>
      </c>
      <c r="D560" s="19"/>
    </row>
    <row r="561" spans="1:4" x14ac:dyDescent="0.25">
      <c r="A561" s="18">
        <v>45203</v>
      </c>
      <c r="B561" s="16" t="s">
        <v>13065</v>
      </c>
      <c r="C561" s="18" t="s">
        <v>30</v>
      </c>
      <c r="D561" s="19">
        <v>8.2899999999999991</v>
      </c>
    </row>
    <row r="562" spans="1:4" x14ac:dyDescent="0.25">
      <c r="A562" s="18">
        <v>4374</v>
      </c>
      <c r="B562" s="16" t="s">
        <v>8233</v>
      </c>
      <c r="C562" s="18" t="s">
        <v>30</v>
      </c>
      <c r="D562" s="19">
        <v>0.88</v>
      </c>
    </row>
    <row r="563" spans="1:4" x14ac:dyDescent="0.25">
      <c r="A563" s="18">
        <v>7568</v>
      </c>
      <c r="B563" s="16" t="s">
        <v>8234</v>
      </c>
      <c r="C563" s="18" t="s">
        <v>30</v>
      </c>
      <c r="D563" s="19">
        <v>1.47</v>
      </c>
    </row>
    <row r="564" spans="1:4" x14ac:dyDescent="0.25">
      <c r="A564" s="18">
        <v>7584</v>
      </c>
      <c r="B564" s="16" t="s">
        <v>8235</v>
      </c>
      <c r="C564" s="18" t="s">
        <v>30</v>
      </c>
      <c r="D564" s="19">
        <v>2.2400000000000002</v>
      </c>
    </row>
    <row r="565" spans="1:4" x14ac:dyDescent="0.25">
      <c r="A565" s="18">
        <v>11945</v>
      </c>
      <c r="B565" s="16" t="s">
        <v>8236</v>
      </c>
      <c r="C565" s="18" t="s">
        <v>30</v>
      </c>
      <c r="D565" s="19">
        <v>0.14000000000000001</v>
      </c>
    </row>
    <row r="566" spans="1:4" x14ac:dyDescent="0.25">
      <c r="A566" s="18">
        <v>11946</v>
      </c>
      <c r="B566" s="16" t="s">
        <v>8237</v>
      </c>
      <c r="C566" s="18" t="s">
        <v>30</v>
      </c>
      <c r="D566" s="19">
        <v>0.16</v>
      </c>
    </row>
    <row r="567" spans="1:4" x14ac:dyDescent="0.25">
      <c r="A567" s="18">
        <v>4375</v>
      </c>
      <c r="B567" s="16" t="s">
        <v>8238</v>
      </c>
      <c r="C567" s="18" t="s">
        <v>30</v>
      </c>
      <c r="D567" s="19">
        <v>0.24</v>
      </c>
    </row>
    <row r="568" spans="1:4" x14ac:dyDescent="0.25">
      <c r="A568" s="18">
        <v>11950</v>
      </c>
      <c r="B568" s="16" t="s">
        <v>8239</v>
      </c>
      <c r="C568" s="18" t="s">
        <v>30</v>
      </c>
      <c r="D568" s="19">
        <v>0.49</v>
      </c>
    </row>
    <row r="569" spans="1:4" x14ac:dyDescent="0.25">
      <c r="A569" s="18">
        <v>4376</v>
      </c>
      <c r="B569" s="16" t="s">
        <v>8240</v>
      </c>
      <c r="C569" s="18" t="s">
        <v>30</v>
      </c>
      <c r="D569" s="19">
        <v>0.46</v>
      </c>
    </row>
    <row r="570" spans="1:4" x14ac:dyDescent="0.25">
      <c r="A570" s="18">
        <v>7583</v>
      </c>
      <c r="B570" s="16" t="s">
        <v>8241</v>
      </c>
      <c r="C570" s="18" t="s">
        <v>30</v>
      </c>
      <c r="D570" s="19">
        <v>1</v>
      </c>
    </row>
    <row r="571" spans="1:4" x14ac:dyDescent="0.25">
      <c r="A571" s="18">
        <v>4350</v>
      </c>
      <c r="B571" s="16" t="s">
        <v>8242</v>
      </c>
      <c r="C571" s="18" t="s">
        <v>30</v>
      </c>
      <c r="D571" s="19"/>
    </row>
    <row r="572" spans="1:4" x14ac:dyDescent="0.25">
      <c r="A572" s="18">
        <v>44400</v>
      </c>
      <c r="B572" s="16" t="s">
        <v>8243</v>
      </c>
      <c r="C572" s="18" t="s">
        <v>30</v>
      </c>
      <c r="D572" s="19">
        <v>40.54</v>
      </c>
    </row>
    <row r="573" spans="1:4" x14ac:dyDescent="0.25">
      <c r="A573" s="18">
        <v>39886</v>
      </c>
      <c r="B573" s="16" t="s">
        <v>8244</v>
      </c>
      <c r="C573" s="18" t="s">
        <v>30</v>
      </c>
      <c r="D573" s="19"/>
    </row>
    <row r="574" spans="1:4" x14ac:dyDescent="0.25">
      <c r="A574" s="18">
        <v>39887</v>
      </c>
      <c r="B574" s="16" t="s">
        <v>8245</v>
      </c>
      <c r="C574" s="18" t="s">
        <v>30</v>
      </c>
      <c r="D574" s="19"/>
    </row>
    <row r="575" spans="1:4" x14ac:dyDescent="0.25">
      <c r="A575" s="18">
        <v>39888</v>
      </c>
      <c r="B575" s="16" t="s">
        <v>8246</v>
      </c>
      <c r="C575" s="18" t="s">
        <v>30</v>
      </c>
      <c r="D575" s="19"/>
    </row>
    <row r="576" spans="1:4" x14ac:dyDescent="0.25">
      <c r="A576" s="18">
        <v>39890</v>
      </c>
      <c r="B576" s="16" t="s">
        <v>8247</v>
      </c>
      <c r="C576" s="18" t="s">
        <v>30</v>
      </c>
      <c r="D576" s="19"/>
    </row>
    <row r="577" spans="1:4" x14ac:dyDescent="0.25">
      <c r="A577" s="18">
        <v>39891</v>
      </c>
      <c r="B577" s="16" t="s">
        <v>8248</v>
      </c>
      <c r="C577" s="18" t="s">
        <v>30</v>
      </c>
      <c r="D577" s="19"/>
    </row>
    <row r="578" spans="1:4" x14ac:dyDescent="0.25">
      <c r="A578" s="18">
        <v>39892</v>
      </c>
      <c r="B578" s="16" t="s">
        <v>8249</v>
      </c>
      <c r="C578" s="18" t="s">
        <v>30</v>
      </c>
      <c r="D578" s="19"/>
    </row>
    <row r="579" spans="1:4" x14ac:dyDescent="0.25">
      <c r="A579" s="18">
        <v>790</v>
      </c>
      <c r="B579" s="16" t="s">
        <v>8250</v>
      </c>
      <c r="C579" s="18" t="s">
        <v>30</v>
      </c>
      <c r="D579" s="19">
        <v>20.96</v>
      </c>
    </row>
    <row r="580" spans="1:4" x14ac:dyDescent="0.25">
      <c r="A580" s="18">
        <v>791</v>
      </c>
      <c r="B580" s="16" t="s">
        <v>8251</v>
      </c>
      <c r="C580" s="18" t="s">
        <v>30</v>
      </c>
      <c r="D580" s="19">
        <v>20.96</v>
      </c>
    </row>
    <row r="581" spans="1:4" x14ac:dyDescent="0.25">
      <c r="A581" s="18">
        <v>766</v>
      </c>
      <c r="B581" s="16" t="s">
        <v>8252</v>
      </c>
      <c r="C581" s="18" t="s">
        <v>30</v>
      </c>
      <c r="D581" s="19">
        <v>20.96</v>
      </c>
    </row>
    <row r="582" spans="1:4" x14ac:dyDescent="0.25">
      <c r="A582" s="18">
        <v>767</v>
      </c>
      <c r="B582" s="16" t="s">
        <v>8253</v>
      </c>
      <c r="C582" s="18" t="s">
        <v>30</v>
      </c>
      <c r="D582" s="19">
        <v>20.96</v>
      </c>
    </row>
    <row r="583" spans="1:4" x14ac:dyDescent="0.25">
      <c r="A583" s="18">
        <v>789</v>
      </c>
      <c r="B583" s="16" t="s">
        <v>8254</v>
      </c>
      <c r="C583" s="18" t="s">
        <v>30</v>
      </c>
      <c r="D583" s="19">
        <v>16.11</v>
      </c>
    </row>
    <row r="584" spans="1:4" x14ac:dyDescent="0.25">
      <c r="A584" s="18">
        <v>768</v>
      </c>
      <c r="B584" s="16" t="s">
        <v>8255</v>
      </c>
      <c r="C584" s="18" t="s">
        <v>30</v>
      </c>
      <c r="D584" s="19">
        <v>16.46</v>
      </c>
    </row>
    <row r="585" spans="1:4" x14ac:dyDescent="0.25">
      <c r="A585" s="18">
        <v>769</v>
      </c>
      <c r="B585" s="16" t="s">
        <v>8256</v>
      </c>
      <c r="C585" s="18" t="s">
        <v>30</v>
      </c>
      <c r="D585" s="19">
        <v>16.46</v>
      </c>
    </row>
    <row r="586" spans="1:4" x14ac:dyDescent="0.25">
      <c r="A586" s="18">
        <v>764</v>
      </c>
      <c r="B586" s="16" t="s">
        <v>8257</v>
      </c>
      <c r="C586" s="18" t="s">
        <v>30</v>
      </c>
      <c r="D586" s="19">
        <v>10.130000000000001</v>
      </c>
    </row>
    <row r="587" spans="1:4" x14ac:dyDescent="0.25">
      <c r="A587" s="18">
        <v>765</v>
      </c>
      <c r="B587" s="16" t="s">
        <v>8258</v>
      </c>
      <c r="C587" s="18" t="s">
        <v>30</v>
      </c>
      <c r="D587" s="19">
        <v>10.130000000000001</v>
      </c>
    </row>
    <row r="588" spans="1:4" x14ac:dyDescent="0.25">
      <c r="A588" s="18">
        <v>770</v>
      </c>
      <c r="B588" s="16" t="s">
        <v>8259</v>
      </c>
      <c r="C588" s="18" t="s">
        <v>30</v>
      </c>
      <c r="D588" s="19">
        <v>5.81</v>
      </c>
    </row>
    <row r="589" spans="1:4" x14ac:dyDescent="0.25">
      <c r="A589" s="18">
        <v>12394</v>
      </c>
      <c r="B589" s="16" t="s">
        <v>8260</v>
      </c>
      <c r="C589" s="18" t="s">
        <v>30</v>
      </c>
      <c r="D589" s="19">
        <v>5.81</v>
      </c>
    </row>
    <row r="590" spans="1:4" x14ac:dyDescent="0.25">
      <c r="A590" s="18">
        <v>787</v>
      </c>
      <c r="B590" s="16" t="s">
        <v>8261</v>
      </c>
      <c r="C590" s="18" t="s">
        <v>30</v>
      </c>
      <c r="D590" s="19">
        <v>45.25</v>
      </c>
    </row>
    <row r="591" spans="1:4" x14ac:dyDescent="0.25">
      <c r="A591" s="18">
        <v>774</v>
      </c>
      <c r="B591" s="16" t="s">
        <v>8262</v>
      </c>
      <c r="C591" s="18" t="s">
        <v>30</v>
      </c>
      <c r="D591" s="19">
        <v>45.25</v>
      </c>
    </row>
    <row r="592" spans="1:4" x14ac:dyDescent="0.25">
      <c r="A592" s="18">
        <v>773</v>
      </c>
      <c r="B592" s="16" t="s">
        <v>8263</v>
      </c>
      <c r="C592" s="18" t="s">
        <v>30</v>
      </c>
      <c r="D592" s="19">
        <v>45.25</v>
      </c>
    </row>
    <row r="593" spans="1:4" x14ac:dyDescent="0.25">
      <c r="A593" s="18">
        <v>775</v>
      </c>
      <c r="B593" s="16" t="s">
        <v>8264</v>
      </c>
      <c r="C593" s="18" t="s">
        <v>30</v>
      </c>
      <c r="D593" s="19">
        <v>45.25</v>
      </c>
    </row>
    <row r="594" spans="1:4" x14ac:dyDescent="0.25">
      <c r="A594" s="18">
        <v>788</v>
      </c>
      <c r="B594" s="16" t="s">
        <v>8265</v>
      </c>
      <c r="C594" s="18" t="s">
        <v>30</v>
      </c>
      <c r="D594" s="19">
        <v>28.12</v>
      </c>
    </row>
    <row r="595" spans="1:4" x14ac:dyDescent="0.25">
      <c r="A595" s="18">
        <v>772</v>
      </c>
      <c r="B595" s="16" t="s">
        <v>8266</v>
      </c>
      <c r="C595" s="18" t="s">
        <v>30</v>
      </c>
      <c r="D595" s="19">
        <v>28.12</v>
      </c>
    </row>
    <row r="596" spans="1:4" x14ac:dyDescent="0.25">
      <c r="A596" s="18">
        <v>771</v>
      </c>
      <c r="B596" s="16" t="s">
        <v>8267</v>
      </c>
      <c r="C596" s="18" t="s">
        <v>30</v>
      </c>
      <c r="D596" s="19">
        <v>28.12</v>
      </c>
    </row>
    <row r="597" spans="1:4" x14ac:dyDescent="0.25">
      <c r="A597" s="18">
        <v>776</v>
      </c>
      <c r="B597" s="16" t="s">
        <v>8268</v>
      </c>
      <c r="C597" s="18" t="s">
        <v>30</v>
      </c>
      <c r="D597" s="19">
        <v>66.7</v>
      </c>
    </row>
    <row r="598" spans="1:4" x14ac:dyDescent="0.25">
      <c r="A598" s="18">
        <v>777</v>
      </c>
      <c r="B598" s="16" t="s">
        <v>8269</v>
      </c>
      <c r="C598" s="18" t="s">
        <v>30</v>
      </c>
      <c r="D598" s="19">
        <v>64.849999999999994</v>
      </c>
    </row>
    <row r="599" spans="1:4" x14ac:dyDescent="0.25">
      <c r="A599" s="18">
        <v>780</v>
      </c>
      <c r="B599" s="16" t="s">
        <v>8270</v>
      </c>
      <c r="C599" s="18" t="s">
        <v>30</v>
      </c>
      <c r="D599" s="19">
        <v>65.17</v>
      </c>
    </row>
    <row r="600" spans="1:4" x14ac:dyDescent="0.25">
      <c r="A600" s="18">
        <v>778</v>
      </c>
      <c r="B600" s="16" t="s">
        <v>8271</v>
      </c>
      <c r="C600" s="18" t="s">
        <v>30</v>
      </c>
      <c r="D600" s="19">
        <v>66.7</v>
      </c>
    </row>
    <row r="601" spans="1:4" x14ac:dyDescent="0.25">
      <c r="A601" s="18">
        <v>779</v>
      </c>
      <c r="B601" s="16" t="s">
        <v>8272</v>
      </c>
      <c r="C601" s="18" t="s">
        <v>30</v>
      </c>
      <c r="D601" s="19">
        <v>6.99</v>
      </c>
    </row>
    <row r="602" spans="1:4" x14ac:dyDescent="0.25">
      <c r="A602" s="18">
        <v>781</v>
      </c>
      <c r="B602" s="16" t="s">
        <v>8273</v>
      </c>
      <c r="C602" s="18" t="s">
        <v>30</v>
      </c>
      <c r="D602" s="19">
        <v>123.25</v>
      </c>
    </row>
    <row r="603" spans="1:4" x14ac:dyDescent="0.25">
      <c r="A603" s="18">
        <v>786</v>
      </c>
      <c r="B603" s="16" t="s">
        <v>8274</v>
      </c>
      <c r="C603" s="18" t="s">
        <v>30</v>
      </c>
      <c r="D603" s="19">
        <v>123.25</v>
      </c>
    </row>
    <row r="604" spans="1:4" x14ac:dyDescent="0.25">
      <c r="A604" s="18">
        <v>782</v>
      </c>
      <c r="B604" s="16" t="s">
        <v>8275</v>
      </c>
      <c r="C604" s="18" t="s">
        <v>30</v>
      </c>
      <c r="D604" s="19">
        <v>123.25</v>
      </c>
    </row>
    <row r="605" spans="1:4" x14ac:dyDescent="0.25">
      <c r="A605" s="18">
        <v>783</v>
      </c>
      <c r="B605" s="16" t="s">
        <v>8276</v>
      </c>
      <c r="C605" s="18" t="s">
        <v>30</v>
      </c>
      <c r="D605" s="19">
        <v>337.31</v>
      </c>
    </row>
    <row r="606" spans="1:4" x14ac:dyDescent="0.25">
      <c r="A606" s="18">
        <v>785</v>
      </c>
      <c r="B606" s="16" t="s">
        <v>8277</v>
      </c>
      <c r="C606" s="18" t="s">
        <v>30</v>
      </c>
      <c r="D606" s="19">
        <v>356.4</v>
      </c>
    </row>
    <row r="607" spans="1:4" x14ac:dyDescent="0.25">
      <c r="A607" s="18">
        <v>784</v>
      </c>
      <c r="B607" s="16" t="s">
        <v>8278</v>
      </c>
      <c r="C607" s="18" t="s">
        <v>30</v>
      </c>
      <c r="D607" s="19">
        <v>382.33</v>
      </c>
    </row>
    <row r="608" spans="1:4" x14ac:dyDescent="0.25">
      <c r="A608" s="18">
        <v>828</v>
      </c>
      <c r="B608" s="16" t="s">
        <v>8279</v>
      </c>
      <c r="C608" s="18" t="s">
        <v>30</v>
      </c>
      <c r="D608" s="19">
        <v>0.73</v>
      </c>
    </row>
    <row r="609" spans="1:4" x14ac:dyDescent="0.25">
      <c r="A609" s="18">
        <v>829</v>
      </c>
      <c r="B609" s="16" t="s">
        <v>8280</v>
      </c>
      <c r="C609" s="18" t="s">
        <v>30</v>
      </c>
      <c r="D609" s="19">
        <v>1.17</v>
      </c>
    </row>
    <row r="610" spans="1:4" x14ac:dyDescent="0.25">
      <c r="A610" s="18">
        <v>812</v>
      </c>
      <c r="B610" s="16" t="s">
        <v>8281</v>
      </c>
      <c r="C610" s="18" t="s">
        <v>30</v>
      </c>
      <c r="D610" s="19">
        <v>2.58</v>
      </c>
    </row>
    <row r="611" spans="1:4" x14ac:dyDescent="0.25">
      <c r="A611" s="18">
        <v>819</v>
      </c>
      <c r="B611" s="16" t="s">
        <v>8282</v>
      </c>
      <c r="C611" s="18" t="s">
        <v>30</v>
      </c>
      <c r="D611" s="19">
        <v>4.4800000000000004</v>
      </c>
    </row>
    <row r="612" spans="1:4" x14ac:dyDescent="0.25">
      <c r="A612" s="18">
        <v>818</v>
      </c>
      <c r="B612" s="16" t="s">
        <v>8283</v>
      </c>
      <c r="C612" s="18" t="s">
        <v>30</v>
      </c>
      <c r="D612" s="19">
        <v>8.3699999999999992</v>
      </c>
    </row>
    <row r="613" spans="1:4" x14ac:dyDescent="0.25">
      <c r="A613" s="18">
        <v>20086</v>
      </c>
      <c r="B613" s="16" t="s">
        <v>8284</v>
      </c>
      <c r="C613" s="18" t="s">
        <v>30</v>
      </c>
      <c r="D613" s="19">
        <v>3.69</v>
      </c>
    </row>
    <row r="614" spans="1:4" x14ac:dyDescent="0.25">
      <c r="A614" s="18">
        <v>832</v>
      </c>
      <c r="B614" s="16" t="s">
        <v>8285</v>
      </c>
      <c r="C614" s="18" t="s">
        <v>30</v>
      </c>
      <c r="D614" s="19">
        <v>3.46</v>
      </c>
    </row>
    <row r="615" spans="1:4" x14ac:dyDescent="0.25">
      <c r="A615" s="18">
        <v>834</v>
      </c>
      <c r="B615" s="16" t="s">
        <v>8286</v>
      </c>
      <c r="C615" s="18" t="s">
        <v>30</v>
      </c>
      <c r="D615" s="19">
        <v>4.4800000000000004</v>
      </c>
    </row>
    <row r="616" spans="1:4" x14ac:dyDescent="0.25">
      <c r="A616" s="18">
        <v>813</v>
      </c>
      <c r="B616" s="16" t="s">
        <v>8287</v>
      </c>
      <c r="C616" s="18" t="s">
        <v>30</v>
      </c>
      <c r="D616" s="19">
        <v>5.21</v>
      </c>
    </row>
    <row r="617" spans="1:4" x14ac:dyDescent="0.25">
      <c r="A617" s="18">
        <v>820</v>
      </c>
      <c r="B617" s="16" t="s">
        <v>8288</v>
      </c>
      <c r="C617" s="18" t="s">
        <v>30</v>
      </c>
      <c r="D617" s="19">
        <v>7.01</v>
      </c>
    </row>
    <row r="618" spans="1:4" x14ac:dyDescent="0.25">
      <c r="A618" s="18">
        <v>816</v>
      </c>
      <c r="B618" s="16" t="s">
        <v>8289</v>
      </c>
      <c r="C618" s="18" t="s">
        <v>30</v>
      </c>
      <c r="D618" s="19">
        <v>12.5</v>
      </c>
    </row>
    <row r="619" spans="1:4" x14ac:dyDescent="0.25">
      <c r="A619" s="18">
        <v>814</v>
      </c>
      <c r="B619" s="16" t="s">
        <v>8290</v>
      </c>
      <c r="C619" s="18" t="s">
        <v>30</v>
      </c>
      <c r="D619" s="19">
        <v>15.52</v>
      </c>
    </row>
    <row r="620" spans="1:4" x14ac:dyDescent="0.25">
      <c r="A620" s="18">
        <v>822</v>
      </c>
      <c r="B620" s="16" t="s">
        <v>8291</v>
      </c>
      <c r="C620" s="18" t="s">
        <v>30</v>
      </c>
      <c r="D620" s="19">
        <v>20.260000000000002</v>
      </c>
    </row>
    <row r="621" spans="1:4" x14ac:dyDescent="0.25">
      <c r="A621" s="18">
        <v>821</v>
      </c>
      <c r="B621" s="16" t="s">
        <v>8292</v>
      </c>
      <c r="C621" s="18" t="s">
        <v>30</v>
      </c>
      <c r="D621" s="19">
        <v>23.18</v>
      </c>
    </row>
    <row r="622" spans="1:4" x14ac:dyDescent="0.25">
      <c r="A622" s="18">
        <v>39191</v>
      </c>
      <c r="B622" s="16" t="s">
        <v>8293</v>
      </c>
      <c r="C622" s="18" t="s">
        <v>30</v>
      </c>
      <c r="D622" s="19">
        <v>26.4</v>
      </c>
    </row>
    <row r="623" spans="1:4" x14ac:dyDescent="0.25">
      <c r="A623" s="18">
        <v>39190</v>
      </c>
      <c r="B623" s="16" t="s">
        <v>8294</v>
      </c>
      <c r="C623" s="18" t="s">
        <v>30</v>
      </c>
      <c r="D623" s="19">
        <v>27.58</v>
      </c>
    </row>
    <row r="624" spans="1:4" x14ac:dyDescent="0.25">
      <c r="A624" s="18">
        <v>39189</v>
      </c>
      <c r="B624" s="16" t="s">
        <v>8295</v>
      </c>
      <c r="C624" s="18" t="s">
        <v>30</v>
      </c>
      <c r="D624" s="19">
        <v>29.19</v>
      </c>
    </row>
    <row r="625" spans="1:4" x14ac:dyDescent="0.25">
      <c r="A625" s="18">
        <v>39188</v>
      </c>
      <c r="B625" s="16" t="s">
        <v>8296</v>
      </c>
      <c r="C625" s="18" t="s">
        <v>30</v>
      </c>
      <c r="D625" s="19">
        <v>21.49</v>
      </c>
    </row>
    <row r="626" spans="1:4" x14ac:dyDescent="0.25">
      <c r="A626" s="18">
        <v>39186</v>
      </c>
      <c r="B626" s="16" t="s">
        <v>8297</v>
      </c>
      <c r="C626" s="18" t="s">
        <v>30</v>
      </c>
      <c r="D626" s="19">
        <v>26.12</v>
      </c>
    </row>
    <row r="627" spans="1:4" x14ac:dyDescent="0.25">
      <c r="A627" s="18">
        <v>39187</v>
      </c>
      <c r="B627" s="16" t="s">
        <v>8298</v>
      </c>
      <c r="C627" s="18" t="s">
        <v>30</v>
      </c>
      <c r="D627" s="19">
        <v>22.52</v>
      </c>
    </row>
    <row r="628" spans="1:4" x14ac:dyDescent="0.25">
      <c r="A628" s="18">
        <v>39184</v>
      </c>
      <c r="B628" s="16" t="s">
        <v>8299</v>
      </c>
      <c r="C628" s="18" t="s">
        <v>30</v>
      </c>
      <c r="D628" s="19">
        <v>8.4700000000000006</v>
      </c>
    </row>
    <row r="629" spans="1:4" x14ac:dyDescent="0.25">
      <c r="A629" s="18">
        <v>39185</v>
      </c>
      <c r="B629" s="16" t="s">
        <v>8300</v>
      </c>
      <c r="C629" s="18" t="s">
        <v>30</v>
      </c>
      <c r="D629" s="19">
        <v>7.73</v>
      </c>
    </row>
    <row r="630" spans="1:4" x14ac:dyDescent="0.25">
      <c r="A630" s="18">
        <v>39198</v>
      </c>
      <c r="B630" s="16" t="s">
        <v>8301</v>
      </c>
      <c r="C630" s="18" t="s">
        <v>30</v>
      </c>
      <c r="D630" s="19">
        <v>86.62</v>
      </c>
    </row>
    <row r="631" spans="1:4" x14ac:dyDescent="0.25">
      <c r="A631" s="18">
        <v>39197</v>
      </c>
      <c r="B631" s="16" t="s">
        <v>8302</v>
      </c>
      <c r="C631" s="18" t="s">
        <v>30</v>
      </c>
      <c r="D631" s="19">
        <v>90.49</v>
      </c>
    </row>
    <row r="632" spans="1:4" x14ac:dyDescent="0.25">
      <c r="A632" s="18">
        <v>39196</v>
      </c>
      <c r="B632" s="16" t="s">
        <v>8303</v>
      </c>
      <c r="C632" s="18" t="s">
        <v>30</v>
      </c>
      <c r="D632" s="19">
        <v>93.32</v>
      </c>
    </row>
    <row r="633" spans="1:4" x14ac:dyDescent="0.25">
      <c r="A633" s="18">
        <v>39199</v>
      </c>
      <c r="B633" s="16" t="s">
        <v>8304</v>
      </c>
      <c r="C633" s="18" t="s">
        <v>30</v>
      </c>
      <c r="D633" s="19">
        <v>83.36</v>
      </c>
    </row>
    <row r="634" spans="1:4" x14ac:dyDescent="0.25">
      <c r="A634" s="18">
        <v>39195</v>
      </c>
      <c r="B634" s="16" t="s">
        <v>8305</v>
      </c>
      <c r="C634" s="18" t="s">
        <v>30</v>
      </c>
      <c r="D634" s="19">
        <v>48.11</v>
      </c>
    </row>
    <row r="635" spans="1:4" x14ac:dyDescent="0.25">
      <c r="A635" s="18">
        <v>39194</v>
      </c>
      <c r="B635" s="16" t="s">
        <v>8306</v>
      </c>
      <c r="C635" s="18" t="s">
        <v>30</v>
      </c>
      <c r="D635" s="19">
        <v>51.49</v>
      </c>
    </row>
    <row r="636" spans="1:4" x14ac:dyDescent="0.25">
      <c r="A636" s="18">
        <v>39193</v>
      </c>
      <c r="B636" s="16" t="s">
        <v>8307</v>
      </c>
      <c r="C636" s="18" t="s">
        <v>30</v>
      </c>
      <c r="D636" s="19">
        <v>56.43</v>
      </c>
    </row>
    <row r="637" spans="1:4" x14ac:dyDescent="0.25">
      <c r="A637" s="18">
        <v>39192</v>
      </c>
      <c r="B637" s="16" t="s">
        <v>8308</v>
      </c>
      <c r="C637" s="18" t="s">
        <v>30</v>
      </c>
      <c r="D637" s="19">
        <v>58.7</v>
      </c>
    </row>
    <row r="638" spans="1:4" x14ac:dyDescent="0.25">
      <c r="A638" s="18">
        <v>39201</v>
      </c>
      <c r="B638" s="16" t="s">
        <v>8309</v>
      </c>
      <c r="C638" s="18" t="s">
        <v>30</v>
      </c>
      <c r="D638" s="19">
        <v>103.56</v>
      </c>
    </row>
    <row r="639" spans="1:4" x14ac:dyDescent="0.25">
      <c r="A639" s="18">
        <v>39200</v>
      </c>
      <c r="B639" s="16" t="s">
        <v>8310</v>
      </c>
      <c r="C639" s="18" t="s">
        <v>30</v>
      </c>
      <c r="D639" s="19">
        <v>104.39</v>
      </c>
    </row>
    <row r="640" spans="1:4" x14ac:dyDescent="0.25">
      <c r="A640" s="18">
        <v>39203</v>
      </c>
      <c r="B640" s="16" t="s">
        <v>8311</v>
      </c>
      <c r="C640" s="18" t="s">
        <v>30</v>
      </c>
      <c r="D640" s="19">
        <v>84.29</v>
      </c>
    </row>
    <row r="641" spans="1:4" x14ac:dyDescent="0.25">
      <c r="A641" s="18">
        <v>39202</v>
      </c>
      <c r="B641" s="16" t="s">
        <v>8312</v>
      </c>
      <c r="C641" s="18" t="s">
        <v>30</v>
      </c>
      <c r="D641" s="19">
        <v>99.02</v>
      </c>
    </row>
    <row r="642" spans="1:4" x14ac:dyDescent="0.25">
      <c r="A642" s="18">
        <v>39920</v>
      </c>
      <c r="B642" s="16" t="s">
        <v>13066</v>
      </c>
      <c r="C642" s="18" t="s">
        <v>30</v>
      </c>
      <c r="D642" s="19">
        <v>7.11</v>
      </c>
    </row>
    <row r="643" spans="1:4" x14ac:dyDescent="0.25">
      <c r="A643" s="18">
        <v>39205</v>
      </c>
      <c r="B643" s="16" t="s">
        <v>8313</v>
      </c>
      <c r="C643" s="18" t="s">
        <v>30</v>
      </c>
      <c r="D643" s="19">
        <v>165.2</v>
      </c>
    </row>
    <row r="644" spans="1:4" x14ac:dyDescent="0.25">
      <c r="A644" s="18">
        <v>39204</v>
      </c>
      <c r="B644" s="16" t="s">
        <v>8314</v>
      </c>
      <c r="C644" s="18" t="s">
        <v>30</v>
      </c>
      <c r="D644" s="19">
        <v>169.19</v>
      </c>
    </row>
    <row r="645" spans="1:4" x14ac:dyDescent="0.25">
      <c r="A645" s="18">
        <v>39206</v>
      </c>
      <c r="B645" s="16" t="s">
        <v>8315</v>
      </c>
      <c r="C645" s="18" t="s">
        <v>30</v>
      </c>
      <c r="D645" s="19">
        <v>160.52000000000001</v>
      </c>
    </row>
    <row r="646" spans="1:4" x14ac:dyDescent="0.25">
      <c r="A646" s="18">
        <v>798</v>
      </c>
      <c r="B646" s="16" t="s">
        <v>8316</v>
      </c>
      <c r="C646" s="18" t="s">
        <v>30</v>
      </c>
      <c r="D646" s="19">
        <v>1.44</v>
      </c>
    </row>
    <row r="647" spans="1:4" x14ac:dyDescent="0.25">
      <c r="A647" s="18">
        <v>797</v>
      </c>
      <c r="B647" s="16" t="s">
        <v>8317</v>
      </c>
      <c r="C647" s="18" t="s">
        <v>30</v>
      </c>
      <c r="D647" s="19">
        <v>10.49</v>
      </c>
    </row>
    <row r="648" spans="1:4" x14ac:dyDescent="0.25">
      <c r="A648" s="18">
        <v>796</v>
      </c>
      <c r="B648" s="16" t="s">
        <v>8318</v>
      </c>
      <c r="C648" s="18" t="s">
        <v>30</v>
      </c>
      <c r="D648" s="19">
        <v>8.91</v>
      </c>
    </row>
    <row r="649" spans="1:4" x14ac:dyDescent="0.25">
      <c r="A649" s="18">
        <v>799</v>
      </c>
      <c r="B649" s="16" t="s">
        <v>8319</v>
      </c>
      <c r="C649" s="18" t="s">
        <v>30</v>
      </c>
      <c r="D649" s="19">
        <v>4.3099999999999996</v>
      </c>
    </row>
    <row r="650" spans="1:4" x14ac:dyDescent="0.25">
      <c r="A650" s="18">
        <v>792</v>
      </c>
      <c r="B650" s="16" t="s">
        <v>8320</v>
      </c>
      <c r="C650" s="18" t="s">
        <v>30</v>
      </c>
      <c r="D650" s="19">
        <v>4.18</v>
      </c>
    </row>
    <row r="651" spans="1:4" x14ac:dyDescent="0.25">
      <c r="A651" s="18">
        <v>38001</v>
      </c>
      <c r="B651" s="16" t="s">
        <v>8321</v>
      </c>
      <c r="C651" s="18" t="s">
        <v>30</v>
      </c>
      <c r="D651" s="19">
        <v>1.5</v>
      </c>
    </row>
    <row r="652" spans="1:4" x14ac:dyDescent="0.25">
      <c r="A652" s="18">
        <v>38002</v>
      </c>
      <c r="B652" s="16" t="s">
        <v>8322</v>
      </c>
      <c r="C652" s="18" t="s">
        <v>30</v>
      </c>
      <c r="D652" s="19">
        <v>5.23</v>
      </c>
    </row>
    <row r="653" spans="1:4" x14ac:dyDescent="0.25">
      <c r="A653" s="18">
        <v>38003</v>
      </c>
      <c r="B653" s="16" t="s">
        <v>8323</v>
      </c>
      <c r="C653" s="18" t="s">
        <v>30</v>
      </c>
      <c r="D653" s="19">
        <v>35.74</v>
      </c>
    </row>
    <row r="654" spans="1:4" x14ac:dyDescent="0.25">
      <c r="A654" s="18">
        <v>38004</v>
      </c>
      <c r="B654" s="16" t="s">
        <v>8324</v>
      </c>
      <c r="C654" s="18" t="s">
        <v>30</v>
      </c>
      <c r="D654" s="19">
        <v>41.11</v>
      </c>
    </row>
    <row r="655" spans="1:4" x14ac:dyDescent="0.25">
      <c r="A655" s="18">
        <v>44263</v>
      </c>
      <c r="B655" s="16" t="s">
        <v>8325</v>
      </c>
      <c r="C655" s="18" t="s">
        <v>30</v>
      </c>
      <c r="D655" s="19">
        <v>73.8</v>
      </c>
    </row>
    <row r="656" spans="1:4" x14ac:dyDescent="0.25">
      <c r="A656" s="18">
        <v>36327</v>
      </c>
      <c r="B656" s="16" t="s">
        <v>8326</v>
      </c>
      <c r="C656" s="18" t="s">
        <v>30</v>
      </c>
      <c r="D656" s="19">
        <v>4.05</v>
      </c>
    </row>
    <row r="657" spans="1:4" x14ac:dyDescent="0.25">
      <c r="A657" s="18">
        <v>38992</v>
      </c>
      <c r="B657" s="16" t="s">
        <v>8327</v>
      </c>
      <c r="C657" s="18" t="s">
        <v>30</v>
      </c>
      <c r="D657" s="19">
        <v>4.91</v>
      </c>
    </row>
    <row r="658" spans="1:4" x14ac:dyDescent="0.25">
      <c r="A658" s="18">
        <v>38993</v>
      </c>
      <c r="B658" s="16" t="s">
        <v>8328</v>
      </c>
      <c r="C658" s="18" t="s">
        <v>30</v>
      </c>
      <c r="D658" s="19">
        <v>12.78</v>
      </c>
    </row>
    <row r="659" spans="1:4" x14ac:dyDescent="0.25">
      <c r="A659" s="18">
        <v>44175</v>
      </c>
      <c r="B659" s="16" t="s">
        <v>8329</v>
      </c>
      <c r="C659" s="18" t="s">
        <v>30</v>
      </c>
      <c r="D659" s="19">
        <v>22.3</v>
      </c>
    </row>
    <row r="660" spans="1:4" x14ac:dyDescent="0.25">
      <c r="A660" s="18">
        <v>44177</v>
      </c>
      <c r="B660" s="16" t="s">
        <v>8330</v>
      </c>
      <c r="C660" s="18" t="s">
        <v>30</v>
      </c>
      <c r="D660" s="19">
        <v>16.66</v>
      </c>
    </row>
    <row r="661" spans="1:4" x14ac:dyDescent="0.25">
      <c r="A661" s="18">
        <v>38418</v>
      </c>
      <c r="B661" s="16" t="s">
        <v>8331</v>
      </c>
      <c r="C661" s="18" t="s">
        <v>30</v>
      </c>
      <c r="D661" s="19">
        <v>6.34</v>
      </c>
    </row>
    <row r="662" spans="1:4" x14ac:dyDescent="0.25">
      <c r="A662" s="18">
        <v>39178</v>
      </c>
      <c r="B662" s="16" t="s">
        <v>8332</v>
      </c>
      <c r="C662" s="18" t="s">
        <v>30</v>
      </c>
      <c r="D662" s="19">
        <v>2.85</v>
      </c>
    </row>
    <row r="663" spans="1:4" x14ac:dyDescent="0.25">
      <c r="A663" s="18">
        <v>39177</v>
      </c>
      <c r="B663" s="16" t="s">
        <v>8333</v>
      </c>
      <c r="C663" s="18" t="s">
        <v>30</v>
      </c>
      <c r="D663" s="19">
        <v>2.58</v>
      </c>
    </row>
    <row r="664" spans="1:4" x14ac:dyDescent="0.25">
      <c r="A664" s="18">
        <v>39176</v>
      </c>
      <c r="B664" s="16" t="s">
        <v>8334</v>
      </c>
      <c r="C664" s="18" t="s">
        <v>30</v>
      </c>
      <c r="D664" s="19">
        <v>1.69</v>
      </c>
    </row>
    <row r="665" spans="1:4" x14ac:dyDescent="0.25">
      <c r="A665" s="18">
        <v>39174</v>
      </c>
      <c r="B665" s="16" t="s">
        <v>8335</v>
      </c>
      <c r="C665" s="18" t="s">
        <v>30</v>
      </c>
      <c r="D665" s="19">
        <v>1.29</v>
      </c>
    </row>
    <row r="666" spans="1:4" x14ac:dyDescent="0.25">
      <c r="A666" s="18">
        <v>39180</v>
      </c>
      <c r="B666" s="16" t="s">
        <v>8336</v>
      </c>
      <c r="C666" s="18" t="s">
        <v>30</v>
      </c>
      <c r="D666" s="19">
        <v>7.75</v>
      </c>
    </row>
    <row r="667" spans="1:4" x14ac:dyDescent="0.25">
      <c r="A667" s="18">
        <v>39179</v>
      </c>
      <c r="B667" s="16" t="s">
        <v>8337</v>
      </c>
      <c r="C667" s="18" t="s">
        <v>30</v>
      </c>
      <c r="D667" s="19">
        <v>6.86</v>
      </c>
    </row>
    <row r="668" spans="1:4" x14ac:dyDescent="0.25">
      <c r="A668" s="18">
        <v>39181</v>
      </c>
      <c r="B668" s="16" t="s">
        <v>8338</v>
      </c>
      <c r="C668" s="18" t="s">
        <v>30</v>
      </c>
      <c r="D668" s="19">
        <v>10.4</v>
      </c>
    </row>
    <row r="669" spans="1:4" x14ac:dyDescent="0.25">
      <c r="A669" s="18">
        <v>39175</v>
      </c>
      <c r="B669" s="16" t="s">
        <v>8339</v>
      </c>
      <c r="C669" s="18" t="s">
        <v>30</v>
      </c>
      <c r="D669" s="19">
        <v>1.58</v>
      </c>
    </row>
    <row r="670" spans="1:4" x14ac:dyDescent="0.25">
      <c r="A670" s="18">
        <v>39217</v>
      </c>
      <c r="B670" s="16" t="s">
        <v>8340</v>
      </c>
      <c r="C670" s="18" t="s">
        <v>30</v>
      </c>
      <c r="D670" s="19">
        <v>1.22</v>
      </c>
    </row>
    <row r="671" spans="1:4" x14ac:dyDescent="0.25">
      <c r="A671" s="18">
        <v>39182</v>
      </c>
      <c r="B671" s="16" t="s">
        <v>8341</v>
      </c>
      <c r="C671" s="18" t="s">
        <v>30</v>
      </c>
      <c r="D671" s="19">
        <v>14.62</v>
      </c>
    </row>
    <row r="672" spans="1:4" x14ac:dyDescent="0.25">
      <c r="A672" s="18">
        <v>12616</v>
      </c>
      <c r="B672" s="16" t="s">
        <v>8342</v>
      </c>
      <c r="C672" s="18" t="s">
        <v>30</v>
      </c>
      <c r="D672" s="19">
        <v>19.55</v>
      </c>
    </row>
    <row r="673" spans="1:4" x14ac:dyDescent="0.25">
      <c r="A673" s="18">
        <v>1049</v>
      </c>
      <c r="B673" s="16" t="s">
        <v>8343</v>
      </c>
      <c r="C673" s="18" t="s">
        <v>30</v>
      </c>
      <c r="D673" s="19">
        <v>12.24</v>
      </c>
    </row>
    <row r="674" spans="1:4" x14ac:dyDescent="0.25">
      <c r="A674" s="18">
        <v>1099</v>
      </c>
      <c r="B674" s="16" t="s">
        <v>8344</v>
      </c>
      <c r="C674" s="18" t="s">
        <v>30</v>
      </c>
      <c r="D674" s="19">
        <v>9.36</v>
      </c>
    </row>
    <row r="675" spans="1:4" x14ac:dyDescent="0.25">
      <c r="A675" s="18">
        <v>1050</v>
      </c>
      <c r="B675" s="16" t="s">
        <v>8345</v>
      </c>
      <c r="C675" s="18" t="s">
        <v>30</v>
      </c>
      <c r="D675" s="19">
        <v>6.4</v>
      </c>
    </row>
    <row r="676" spans="1:4" x14ac:dyDescent="0.25">
      <c r="A676" s="18">
        <v>39678</v>
      </c>
      <c r="B676" s="16" t="s">
        <v>8346</v>
      </c>
      <c r="C676" s="18" t="s">
        <v>30</v>
      </c>
      <c r="D676" s="19">
        <v>3.77</v>
      </c>
    </row>
    <row r="677" spans="1:4" x14ac:dyDescent="0.25">
      <c r="A677" s="18">
        <v>1101</v>
      </c>
      <c r="B677" s="16" t="s">
        <v>8347</v>
      </c>
      <c r="C677" s="18" t="s">
        <v>30</v>
      </c>
      <c r="D677" s="19">
        <v>40.369999999999997</v>
      </c>
    </row>
    <row r="678" spans="1:4" x14ac:dyDescent="0.25">
      <c r="A678" s="18">
        <v>1100</v>
      </c>
      <c r="B678" s="16" t="s">
        <v>8348</v>
      </c>
      <c r="C678" s="18" t="s">
        <v>30</v>
      </c>
      <c r="D678" s="19">
        <v>20.83</v>
      </c>
    </row>
    <row r="679" spans="1:4" x14ac:dyDescent="0.25">
      <c r="A679" s="18">
        <v>39679</v>
      </c>
      <c r="B679" s="16" t="s">
        <v>8349</v>
      </c>
      <c r="C679" s="18" t="s">
        <v>30</v>
      </c>
      <c r="D679" s="19">
        <v>80.459999999999994</v>
      </c>
    </row>
    <row r="680" spans="1:4" x14ac:dyDescent="0.25">
      <c r="A680" s="18">
        <v>1102</v>
      </c>
      <c r="B680" s="16" t="s">
        <v>8350</v>
      </c>
      <c r="C680" s="18" t="s">
        <v>30</v>
      </c>
      <c r="D680" s="19">
        <v>60.2</v>
      </c>
    </row>
    <row r="681" spans="1:4" x14ac:dyDescent="0.25">
      <c r="A681" s="18">
        <v>1098</v>
      </c>
      <c r="B681" s="16" t="s">
        <v>8351</v>
      </c>
      <c r="C681" s="18" t="s">
        <v>30</v>
      </c>
      <c r="D681" s="19">
        <v>5</v>
      </c>
    </row>
    <row r="682" spans="1:4" x14ac:dyDescent="0.25">
      <c r="A682" s="18">
        <v>1051</v>
      </c>
      <c r="B682" s="16" t="s">
        <v>8352</v>
      </c>
      <c r="C682" s="18" t="s">
        <v>30</v>
      </c>
      <c r="D682" s="19">
        <v>87.5</v>
      </c>
    </row>
    <row r="683" spans="1:4" x14ac:dyDescent="0.25">
      <c r="A683" s="18">
        <v>37399</v>
      </c>
      <c r="B683" s="16" t="s">
        <v>8353</v>
      </c>
      <c r="C683" s="18" t="s">
        <v>30</v>
      </c>
      <c r="D683" s="19">
        <v>54.62</v>
      </c>
    </row>
    <row r="684" spans="1:4" x14ac:dyDescent="0.25">
      <c r="A684" s="18">
        <v>43834</v>
      </c>
      <c r="B684" s="16" t="s">
        <v>8354</v>
      </c>
      <c r="C684" s="18" t="s">
        <v>37</v>
      </c>
      <c r="D684" s="19">
        <v>20.71</v>
      </c>
    </row>
    <row r="685" spans="1:4" x14ac:dyDescent="0.25">
      <c r="A685" s="18">
        <v>43835</v>
      </c>
      <c r="B685" s="16" t="s">
        <v>8355</v>
      </c>
      <c r="C685" s="18" t="s">
        <v>37</v>
      </c>
      <c r="D685" s="19">
        <v>1.85</v>
      </c>
    </row>
    <row r="686" spans="1:4" x14ac:dyDescent="0.25">
      <c r="A686" s="18">
        <v>43833</v>
      </c>
      <c r="B686" s="16" t="s">
        <v>8356</v>
      </c>
      <c r="C686" s="18" t="s">
        <v>37</v>
      </c>
      <c r="D686" s="19">
        <v>1.93</v>
      </c>
    </row>
    <row r="687" spans="1:4" x14ac:dyDescent="0.25">
      <c r="A687" s="18">
        <v>41955</v>
      </c>
      <c r="B687" s="16" t="s">
        <v>8357</v>
      </c>
      <c r="C687" s="18" t="s">
        <v>280</v>
      </c>
      <c r="D687" s="19">
        <v>66.94</v>
      </c>
    </row>
    <row r="688" spans="1:4" x14ac:dyDescent="0.25">
      <c r="A688" s="18">
        <v>41953</v>
      </c>
      <c r="B688" s="16" t="s">
        <v>8358</v>
      </c>
      <c r="C688" s="18" t="s">
        <v>280</v>
      </c>
      <c r="D688" s="19">
        <v>63.88</v>
      </c>
    </row>
    <row r="689" spans="1:4" x14ac:dyDescent="0.25">
      <c r="A689" s="18">
        <v>41954</v>
      </c>
      <c r="B689" s="16" t="s">
        <v>8359</v>
      </c>
      <c r="C689" s="18" t="s">
        <v>280</v>
      </c>
      <c r="D689" s="19">
        <v>63.27</v>
      </c>
    </row>
    <row r="690" spans="1:4" x14ac:dyDescent="0.25">
      <c r="A690" s="18">
        <v>25004</v>
      </c>
      <c r="B690" s="16" t="s">
        <v>8360</v>
      </c>
      <c r="C690" s="18" t="s">
        <v>280</v>
      </c>
      <c r="D690" s="19">
        <v>50.94</v>
      </c>
    </row>
    <row r="691" spans="1:4" x14ac:dyDescent="0.25">
      <c r="A691" s="18">
        <v>25002</v>
      </c>
      <c r="B691" s="16" t="s">
        <v>8361</v>
      </c>
      <c r="C691" s="18" t="s">
        <v>280</v>
      </c>
      <c r="D691" s="19">
        <v>50.94</v>
      </c>
    </row>
    <row r="692" spans="1:4" x14ac:dyDescent="0.25">
      <c r="A692" s="18">
        <v>37409</v>
      </c>
      <c r="B692" s="16" t="s">
        <v>8362</v>
      </c>
      <c r="C692" s="18" t="s">
        <v>280</v>
      </c>
      <c r="D692" s="19">
        <v>50.94</v>
      </c>
    </row>
    <row r="693" spans="1:4" x14ac:dyDescent="0.25">
      <c r="A693" s="18">
        <v>841</v>
      </c>
      <c r="B693" s="16" t="s">
        <v>8363</v>
      </c>
      <c r="C693" s="18" t="s">
        <v>280</v>
      </c>
      <c r="D693" s="19">
        <v>51.57</v>
      </c>
    </row>
    <row r="694" spans="1:4" x14ac:dyDescent="0.25">
      <c r="A694" s="18">
        <v>25005</v>
      </c>
      <c r="B694" s="16" t="s">
        <v>8364</v>
      </c>
      <c r="C694" s="18" t="s">
        <v>280</v>
      </c>
      <c r="D694" s="19">
        <v>55.9</v>
      </c>
    </row>
    <row r="695" spans="1:4" x14ac:dyDescent="0.25">
      <c r="A695" s="18">
        <v>25003</v>
      </c>
      <c r="B695" s="16" t="s">
        <v>8365</v>
      </c>
      <c r="C695" s="18" t="s">
        <v>280</v>
      </c>
      <c r="D695" s="19">
        <v>56.74</v>
      </c>
    </row>
    <row r="696" spans="1:4" x14ac:dyDescent="0.25">
      <c r="A696" s="18">
        <v>37410</v>
      </c>
      <c r="B696" s="16" t="s">
        <v>8366</v>
      </c>
      <c r="C696" s="18" t="s">
        <v>280</v>
      </c>
      <c r="D696" s="19">
        <v>55.9</v>
      </c>
    </row>
    <row r="697" spans="1:4" x14ac:dyDescent="0.25">
      <c r="A697" s="18">
        <v>842</v>
      </c>
      <c r="B697" s="16" t="s">
        <v>8367</v>
      </c>
      <c r="C697" s="18" t="s">
        <v>280</v>
      </c>
      <c r="D697" s="19">
        <v>56.7</v>
      </c>
    </row>
    <row r="698" spans="1:4" x14ac:dyDescent="0.25">
      <c r="A698" s="18">
        <v>44391</v>
      </c>
      <c r="B698" s="16" t="s">
        <v>8368</v>
      </c>
      <c r="C698" s="18" t="s">
        <v>37</v>
      </c>
      <c r="D698" s="19">
        <v>120.81</v>
      </c>
    </row>
    <row r="699" spans="1:4" x14ac:dyDescent="0.25">
      <c r="A699" s="18">
        <v>44388</v>
      </c>
      <c r="B699" s="16" t="s">
        <v>8369</v>
      </c>
      <c r="C699" s="18" t="s">
        <v>37</v>
      </c>
      <c r="D699" s="19">
        <v>2.61</v>
      </c>
    </row>
    <row r="700" spans="1:4" x14ac:dyDescent="0.25">
      <c r="A700" s="18">
        <v>44392</v>
      </c>
      <c r="B700" s="16" t="s">
        <v>8370</v>
      </c>
      <c r="C700" s="18" t="s">
        <v>37</v>
      </c>
      <c r="D700" s="19">
        <v>240.55</v>
      </c>
    </row>
    <row r="701" spans="1:4" x14ac:dyDescent="0.25">
      <c r="A701" s="18">
        <v>44390</v>
      </c>
      <c r="B701" s="16" t="s">
        <v>8371</v>
      </c>
      <c r="C701" s="18" t="s">
        <v>37</v>
      </c>
      <c r="D701" s="19">
        <v>50.97</v>
      </c>
    </row>
    <row r="702" spans="1:4" x14ac:dyDescent="0.25">
      <c r="A702" s="18">
        <v>44389</v>
      </c>
      <c r="B702" s="16" t="s">
        <v>8372</v>
      </c>
      <c r="C702" s="18" t="s">
        <v>37</v>
      </c>
      <c r="D702" s="19">
        <v>6.02</v>
      </c>
    </row>
    <row r="703" spans="1:4" x14ac:dyDescent="0.25">
      <c r="A703" s="18">
        <v>862</v>
      </c>
      <c r="B703" s="16" t="s">
        <v>8373</v>
      </c>
      <c r="C703" s="18" t="s">
        <v>37</v>
      </c>
      <c r="D703" s="19">
        <v>11.02</v>
      </c>
    </row>
    <row r="704" spans="1:4" x14ac:dyDescent="0.25">
      <c r="A704" s="18">
        <v>866</v>
      </c>
      <c r="B704" s="16" t="s">
        <v>8374</v>
      </c>
      <c r="C704" s="18" t="s">
        <v>37</v>
      </c>
      <c r="D704" s="19">
        <v>140.07</v>
      </c>
    </row>
    <row r="705" spans="1:4" x14ac:dyDescent="0.25">
      <c r="A705" s="18">
        <v>892</v>
      </c>
      <c r="B705" s="16" t="s">
        <v>8375</v>
      </c>
      <c r="C705" s="18" t="s">
        <v>37</v>
      </c>
      <c r="D705" s="19">
        <v>169.56</v>
      </c>
    </row>
    <row r="706" spans="1:4" x14ac:dyDescent="0.25">
      <c r="A706" s="18">
        <v>857</v>
      </c>
      <c r="B706" s="16" t="s">
        <v>8376</v>
      </c>
      <c r="C706" s="18" t="s">
        <v>37</v>
      </c>
      <c r="D706" s="19">
        <v>18.440000000000001</v>
      </c>
    </row>
    <row r="707" spans="1:4" x14ac:dyDescent="0.25">
      <c r="A707" s="18">
        <v>37404</v>
      </c>
      <c r="B707" s="16" t="s">
        <v>8377</v>
      </c>
      <c r="C707" s="18" t="s">
        <v>37</v>
      </c>
      <c r="D707" s="19">
        <v>196.17</v>
      </c>
    </row>
    <row r="708" spans="1:4" x14ac:dyDescent="0.25">
      <c r="A708" s="18">
        <v>868</v>
      </c>
      <c r="B708" s="16" t="s">
        <v>8378</v>
      </c>
      <c r="C708" s="18" t="s">
        <v>37</v>
      </c>
      <c r="D708" s="19">
        <v>26.28</v>
      </c>
    </row>
    <row r="709" spans="1:4" x14ac:dyDescent="0.25">
      <c r="A709" s="18">
        <v>863</v>
      </c>
      <c r="B709" s="16" t="s">
        <v>8379</v>
      </c>
      <c r="C709" s="18" t="s">
        <v>37</v>
      </c>
      <c r="D709" s="19">
        <v>38.71</v>
      </c>
    </row>
    <row r="710" spans="1:4" x14ac:dyDescent="0.25">
      <c r="A710" s="18">
        <v>867</v>
      </c>
      <c r="B710" s="16" t="s">
        <v>8380</v>
      </c>
      <c r="C710" s="18" t="s">
        <v>37</v>
      </c>
      <c r="D710" s="19">
        <v>55.14</v>
      </c>
    </row>
    <row r="711" spans="1:4" x14ac:dyDescent="0.25">
      <c r="A711" s="18">
        <v>864</v>
      </c>
      <c r="B711" s="16" t="s">
        <v>8381</v>
      </c>
      <c r="C711" s="18" t="s">
        <v>37</v>
      </c>
      <c r="D711" s="19">
        <v>72.83</v>
      </c>
    </row>
    <row r="712" spans="1:4" x14ac:dyDescent="0.25">
      <c r="A712" s="18">
        <v>865</v>
      </c>
      <c r="B712" s="16" t="s">
        <v>8382</v>
      </c>
      <c r="C712" s="18" t="s">
        <v>37</v>
      </c>
      <c r="D712" s="19">
        <v>104.76</v>
      </c>
    </row>
    <row r="713" spans="1:4" x14ac:dyDescent="0.25">
      <c r="A713" s="18">
        <v>39251</v>
      </c>
      <c r="B713" s="16" t="s">
        <v>8383</v>
      </c>
      <c r="C713" s="18" t="s">
        <v>37</v>
      </c>
      <c r="D713" s="19">
        <v>0.69</v>
      </c>
    </row>
    <row r="714" spans="1:4" x14ac:dyDescent="0.25">
      <c r="A714" s="18">
        <v>1011</v>
      </c>
      <c r="B714" s="16" t="s">
        <v>8384</v>
      </c>
      <c r="C714" s="18" t="s">
        <v>37</v>
      </c>
      <c r="D714" s="19">
        <v>0.94</v>
      </c>
    </row>
    <row r="715" spans="1:4" x14ac:dyDescent="0.25">
      <c r="A715" s="18">
        <v>39252</v>
      </c>
      <c r="B715" s="16" t="s">
        <v>8385</v>
      </c>
      <c r="C715" s="18" t="s">
        <v>37</v>
      </c>
      <c r="D715" s="19">
        <v>1.23</v>
      </c>
    </row>
    <row r="716" spans="1:4" x14ac:dyDescent="0.25">
      <c r="A716" s="18">
        <v>1013</v>
      </c>
      <c r="B716" s="16" t="s">
        <v>8386</v>
      </c>
      <c r="C716" s="18" t="s">
        <v>37</v>
      </c>
      <c r="D716" s="19">
        <v>1.48</v>
      </c>
    </row>
    <row r="717" spans="1:4" x14ac:dyDescent="0.25">
      <c r="A717" s="18">
        <v>980</v>
      </c>
      <c r="B717" s="16" t="s">
        <v>8387</v>
      </c>
      <c r="C717" s="18" t="s">
        <v>37</v>
      </c>
      <c r="D717" s="19">
        <v>10.66</v>
      </c>
    </row>
    <row r="718" spans="1:4" x14ac:dyDescent="0.25">
      <c r="A718" s="18">
        <v>39237</v>
      </c>
      <c r="B718" s="16" t="s">
        <v>8388</v>
      </c>
      <c r="C718" s="18" t="s">
        <v>37</v>
      </c>
      <c r="D718" s="19">
        <v>113.4</v>
      </c>
    </row>
    <row r="719" spans="1:4" x14ac:dyDescent="0.25">
      <c r="A719" s="18">
        <v>39238</v>
      </c>
      <c r="B719" s="16" t="s">
        <v>8389</v>
      </c>
      <c r="C719" s="18" t="s">
        <v>37</v>
      </c>
      <c r="D719" s="19">
        <v>143.02000000000001</v>
      </c>
    </row>
    <row r="720" spans="1:4" x14ac:dyDescent="0.25">
      <c r="A720" s="18">
        <v>979</v>
      </c>
      <c r="B720" s="16" t="s">
        <v>8390</v>
      </c>
      <c r="C720" s="18" t="s">
        <v>37</v>
      </c>
      <c r="D720" s="19">
        <v>15.23</v>
      </c>
    </row>
    <row r="721" spans="1:4" x14ac:dyDescent="0.25">
      <c r="A721" s="18">
        <v>39239</v>
      </c>
      <c r="B721" s="16" t="s">
        <v>8391</v>
      </c>
      <c r="C721" s="18" t="s">
        <v>37</v>
      </c>
      <c r="D721" s="19">
        <v>172.78</v>
      </c>
    </row>
    <row r="722" spans="1:4" x14ac:dyDescent="0.25">
      <c r="A722" s="18">
        <v>1014</v>
      </c>
      <c r="B722" s="16" t="s">
        <v>8392</v>
      </c>
      <c r="C722" s="18" t="s">
        <v>37</v>
      </c>
      <c r="D722" s="19">
        <v>2.34</v>
      </c>
    </row>
    <row r="723" spans="1:4" x14ac:dyDescent="0.25">
      <c r="A723" s="18">
        <v>39240</v>
      </c>
      <c r="B723" s="16" t="s">
        <v>8393</v>
      </c>
      <c r="C723" s="18" t="s">
        <v>37</v>
      </c>
      <c r="D723" s="19">
        <v>227.25</v>
      </c>
    </row>
    <row r="724" spans="1:4" x14ac:dyDescent="0.25">
      <c r="A724" s="18">
        <v>39232</v>
      </c>
      <c r="B724" s="16" t="s">
        <v>8394</v>
      </c>
      <c r="C724" s="18" t="s">
        <v>37</v>
      </c>
      <c r="D724" s="19">
        <v>23.85</v>
      </c>
    </row>
    <row r="725" spans="1:4" x14ac:dyDescent="0.25">
      <c r="A725" s="18">
        <v>39233</v>
      </c>
      <c r="B725" s="16" t="s">
        <v>8395</v>
      </c>
      <c r="C725" s="18" t="s">
        <v>37</v>
      </c>
      <c r="D725" s="19">
        <v>34.76</v>
      </c>
    </row>
    <row r="726" spans="1:4" x14ac:dyDescent="0.25">
      <c r="A726" s="18">
        <v>981</v>
      </c>
      <c r="B726" s="16" t="s">
        <v>8396</v>
      </c>
      <c r="C726" s="18" t="s">
        <v>37</v>
      </c>
      <c r="D726" s="19">
        <v>3.88</v>
      </c>
    </row>
    <row r="727" spans="1:4" x14ac:dyDescent="0.25">
      <c r="A727" s="18">
        <v>39234</v>
      </c>
      <c r="B727" s="16" t="s">
        <v>8397</v>
      </c>
      <c r="C727" s="18" t="s">
        <v>37</v>
      </c>
      <c r="D727" s="19">
        <v>48.39</v>
      </c>
    </row>
    <row r="728" spans="1:4" x14ac:dyDescent="0.25">
      <c r="A728" s="18">
        <v>982</v>
      </c>
      <c r="B728" s="16" t="s">
        <v>8398</v>
      </c>
      <c r="C728" s="18" t="s">
        <v>37</v>
      </c>
      <c r="D728" s="19">
        <v>5.58</v>
      </c>
    </row>
    <row r="729" spans="1:4" x14ac:dyDescent="0.25">
      <c r="A729" s="18">
        <v>39235</v>
      </c>
      <c r="B729" s="16" t="s">
        <v>8399</v>
      </c>
      <c r="C729" s="18" t="s">
        <v>37</v>
      </c>
      <c r="D729" s="19">
        <v>71.37</v>
      </c>
    </row>
    <row r="730" spans="1:4" x14ac:dyDescent="0.25">
      <c r="A730" s="18">
        <v>39236</v>
      </c>
      <c r="B730" s="16" t="s">
        <v>8400</v>
      </c>
      <c r="C730" s="18" t="s">
        <v>37</v>
      </c>
      <c r="D730" s="19">
        <v>94.58</v>
      </c>
    </row>
    <row r="731" spans="1:4" x14ac:dyDescent="0.25">
      <c r="A731" s="18">
        <v>993</v>
      </c>
      <c r="B731" s="16" t="s">
        <v>8401</v>
      </c>
      <c r="C731" s="18" t="s">
        <v>37</v>
      </c>
      <c r="D731" s="19">
        <v>1.99</v>
      </c>
    </row>
    <row r="732" spans="1:4" x14ac:dyDescent="0.25">
      <c r="A732" s="18">
        <v>1020</v>
      </c>
      <c r="B732" s="16" t="s">
        <v>8402</v>
      </c>
      <c r="C732" s="18" t="s">
        <v>37</v>
      </c>
      <c r="D732" s="19">
        <v>10.16</v>
      </c>
    </row>
    <row r="733" spans="1:4" x14ac:dyDescent="0.25">
      <c r="A733" s="18">
        <v>1017</v>
      </c>
      <c r="B733" s="16" t="s">
        <v>8403</v>
      </c>
      <c r="C733" s="18" t="s">
        <v>37</v>
      </c>
      <c r="D733" s="19">
        <v>124.56</v>
      </c>
    </row>
    <row r="734" spans="1:4" x14ac:dyDescent="0.25">
      <c r="A734" s="18">
        <v>999</v>
      </c>
      <c r="B734" s="16" t="s">
        <v>8404</v>
      </c>
      <c r="C734" s="18" t="s">
        <v>37</v>
      </c>
      <c r="D734" s="19">
        <v>150.91</v>
      </c>
    </row>
    <row r="735" spans="1:4" x14ac:dyDescent="0.25">
      <c r="A735" s="18">
        <v>995</v>
      </c>
      <c r="B735" s="16" t="s">
        <v>8405</v>
      </c>
      <c r="C735" s="18" t="s">
        <v>37</v>
      </c>
      <c r="D735" s="19">
        <v>16.18</v>
      </c>
    </row>
    <row r="736" spans="1:4" x14ac:dyDescent="0.25">
      <c r="A736" s="18">
        <v>1000</v>
      </c>
      <c r="B736" s="16" t="s">
        <v>8406</v>
      </c>
      <c r="C736" s="18" t="s">
        <v>37</v>
      </c>
      <c r="D736" s="19">
        <v>185.36</v>
      </c>
    </row>
    <row r="737" spans="1:4" x14ac:dyDescent="0.25">
      <c r="A737" s="18">
        <v>1022</v>
      </c>
      <c r="B737" s="16" t="s">
        <v>8407</v>
      </c>
      <c r="C737" s="18" t="s">
        <v>37</v>
      </c>
      <c r="D737" s="19">
        <v>2.78</v>
      </c>
    </row>
    <row r="738" spans="1:4" x14ac:dyDescent="0.25">
      <c r="A738" s="18">
        <v>1015</v>
      </c>
      <c r="B738" s="16" t="s">
        <v>8408</v>
      </c>
      <c r="C738" s="18" t="s">
        <v>37</v>
      </c>
      <c r="D738" s="19">
        <v>246.32</v>
      </c>
    </row>
    <row r="739" spans="1:4" x14ac:dyDescent="0.25">
      <c r="A739" s="18">
        <v>996</v>
      </c>
      <c r="B739" s="16" t="s">
        <v>8409</v>
      </c>
      <c r="C739" s="18" t="s">
        <v>37</v>
      </c>
      <c r="D739" s="19">
        <v>25.1</v>
      </c>
    </row>
    <row r="740" spans="1:4" x14ac:dyDescent="0.25">
      <c r="A740" s="18">
        <v>1001</v>
      </c>
      <c r="B740" s="16" t="s">
        <v>8410</v>
      </c>
      <c r="C740" s="18" t="s">
        <v>37</v>
      </c>
      <c r="D740" s="19">
        <v>319.58999999999997</v>
      </c>
    </row>
    <row r="741" spans="1:4" x14ac:dyDescent="0.25">
      <c r="A741" s="18">
        <v>1019</v>
      </c>
      <c r="B741" s="16" t="s">
        <v>8411</v>
      </c>
      <c r="C741" s="18" t="s">
        <v>37</v>
      </c>
      <c r="D741" s="19">
        <v>35.46</v>
      </c>
    </row>
    <row r="742" spans="1:4" x14ac:dyDescent="0.25">
      <c r="A742" s="18">
        <v>1021</v>
      </c>
      <c r="B742" s="16" t="s">
        <v>8412</v>
      </c>
      <c r="C742" s="18" t="s">
        <v>37</v>
      </c>
      <c r="D742" s="19">
        <v>4.26</v>
      </c>
    </row>
    <row r="743" spans="1:4" x14ac:dyDescent="0.25">
      <c r="A743" s="18">
        <v>39249</v>
      </c>
      <c r="B743" s="16" t="s">
        <v>8413</v>
      </c>
      <c r="C743" s="18" t="s">
        <v>37</v>
      </c>
      <c r="D743" s="19">
        <v>429.71</v>
      </c>
    </row>
    <row r="744" spans="1:4" x14ac:dyDescent="0.25">
      <c r="A744" s="18">
        <v>1018</v>
      </c>
      <c r="B744" s="16" t="s">
        <v>8414</v>
      </c>
      <c r="C744" s="18" t="s">
        <v>37</v>
      </c>
      <c r="D744" s="19">
        <v>52.44</v>
      </c>
    </row>
    <row r="745" spans="1:4" x14ac:dyDescent="0.25">
      <c r="A745" s="18">
        <v>39250</v>
      </c>
      <c r="B745" s="16" t="s">
        <v>8415</v>
      </c>
      <c r="C745" s="18" t="s">
        <v>37</v>
      </c>
      <c r="D745" s="19">
        <v>514.03</v>
      </c>
    </row>
    <row r="746" spans="1:4" x14ac:dyDescent="0.25">
      <c r="A746" s="18">
        <v>994</v>
      </c>
      <c r="B746" s="16" t="s">
        <v>8416</v>
      </c>
      <c r="C746" s="18" t="s">
        <v>37</v>
      </c>
      <c r="D746" s="19">
        <v>6.2</v>
      </c>
    </row>
    <row r="747" spans="1:4" x14ac:dyDescent="0.25">
      <c r="A747" s="18">
        <v>977</v>
      </c>
      <c r="B747" s="16" t="s">
        <v>8417</v>
      </c>
      <c r="C747" s="18" t="s">
        <v>37</v>
      </c>
      <c r="D747" s="19">
        <v>73.36</v>
      </c>
    </row>
    <row r="748" spans="1:4" x14ac:dyDescent="0.25">
      <c r="A748" s="18">
        <v>998</v>
      </c>
      <c r="B748" s="16" t="s">
        <v>8418</v>
      </c>
      <c r="C748" s="18" t="s">
        <v>37</v>
      </c>
      <c r="D748" s="19">
        <v>95.25</v>
      </c>
    </row>
    <row r="749" spans="1:4" x14ac:dyDescent="0.25">
      <c r="A749" s="18">
        <v>1006</v>
      </c>
      <c r="B749" s="16" t="s">
        <v>8419</v>
      </c>
      <c r="C749" s="18" t="s">
        <v>37</v>
      </c>
      <c r="D749" s="19">
        <v>126.21</v>
      </c>
    </row>
    <row r="750" spans="1:4" x14ac:dyDescent="0.25">
      <c r="A750" s="18">
        <v>990</v>
      </c>
      <c r="B750" s="16" t="s">
        <v>8420</v>
      </c>
      <c r="C750" s="18" t="s">
        <v>37</v>
      </c>
      <c r="D750" s="19">
        <v>167.82</v>
      </c>
    </row>
    <row r="751" spans="1:4" x14ac:dyDescent="0.25">
      <c r="A751" s="18">
        <v>39241</v>
      </c>
      <c r="B751" s="16" t="s">
        <v>8421</v>
      </c>
      <c r="C751" s="18" t="s">
        <v>37</v>
      </c>
      <c r="D751" s="19">
        <v>16.52</v>
      </c>
    </row>
    <row r="752" spans="1:4" x14ac:dyDescent="0.25">
      <c r="A752" s="18">
        <v>1005</v>
      </c>
      <c r="B752" s="16" t="s">
        <v>8422</v>
      </c>
      <c r="C752" s="18" t="s">
        <v>37</v>
      </c>
      <c r="D752" s="19">
        <v>208.95</v>
      </c>
    </row>
    <row r="753" spans="1:4" x14ac:dyDescent="0.25">
      <c r="A753" s="18">
        <v>991</v>
      </c>
      <c r="B753" s="16" t="s">
        <v>8423</v>
      </c>
      <c r="C753" s="18" t="s">
        <v>37</v>
      </c>
      <c r="D753" s="19">
        <v>273.68</v>
      </c>
    </row>
    <row r="754" spans="1:4" x14ac:dyDescent="0.25">
      <c r="A754" s="18">
        <v>986</v>
      </c>
      <c r="B754" s="16" t="s">
        <v>8424</v>
      </c>
      <c r="C754" s="18" t="s">
        <v>37</v>
      </c>
      <c r="D754" s="19">
        <v>26.1</v>
      </c>
    </row>
    <row r="755" spans="1:4" x14ac:dyDescent="0.25">
      <c r="A755" s="18">
        <v>987</v>
      </c>
      <c r="B755" s="16" t="s">
        <v>8425</v>
      </c>
      <c r="C755" s="18" t="s">
        <v>37</v>
      </c>
      <c r="D755" s="19">
        <v>35.729999999999997</v>
      </c>
    </row>
    <row r="756" spans="1:4" x14ac:dyDescent="0.25">
      <c r="A756" s="18">
        <v>1007</v>
      </c>
      <c r="B756" s="16" t="s">
        <v>8426</v>
      </c>
      <c r="C756" s="18" t="s">
        <v>37</v>
      </c>
      <c r="D756" s="19">
        <v>49.46</v>
      </c>
    </row>
    <row r="757" spans="1:4" x14ac:dyDescent="0.25">
      <c r="A757" s="18">
        <v>1008</v>
      </c>
      <c r="B757" s="16" t="s">
        <v>8427</v>
      </c>
      <c r="C757" s="18" t="s">
        <v>37</v>
      </c>
      <c r="D757" s="19">
        <v>6.28</v>
      </c>
    </row>
    <row r="758" spans="1:4" x14ac:dyDescent="0.25">
      <c r="A758" s="18">
        <v>988</v>
      </c>
      <c r="B758" s="16" t="s">
        <v>8428</v>
      </c>
      <c r="C758" s="18" t="s">
        <v>37</v>
      </c>
      <c r="D758" s="19">
        <v>68.2</v>
      </c>
    </row>
    <row r="759" spans="1:4" x14ac:dyDescent="0.25">
      <c r="A759" s="18">
        <v>989</v>
      </c>
      <c r="B759" s="16" t="s">
        <v>8429</v>
      </c>
      <c r="C759" s="18" t="s">
        <v>37</v>
      </c>
      <c r="D759" s="19">
        <v>94.14</v>
      </c>
    </row>
    <row r="760" spans="1:4" x14ac:dyDescent="0.25">
      <c r="A760" s="18">
        <v>43972</v>
      </c>
      <c r="B760" s="16" t="s">
        <v>8430</v>
      </c>
      <c r="C760" s="18" t="s">
        <v>37</v>
      </c>
      <c r="D760" s="19">
        <v>3.95</v>
      </c>
    </row>
    <row r="761" spans="1:4" x14ac:dyDescent="0.25">
      <c r="A761" s="18">
        <v>43971</v>
      </c>
      <c r="B761" s="16" t="s">
        <v>8431</v>
      </c>
      <c r="C761" s="18" t="s">
        <v>37</v>
      </c>
      <c r="D761" s="19">
        <v>3.02</v>
      </c>
    </row>
    <row r="762" spans="1:4" x14ac:dyDescent="0.25">
      <c r="A762" s="18">
        <v>39598</v>
      </c>
      <c r="B762" s="16" t="s">
        <v>8432</v>
      </c>
      <c r="C762" s="18" t="s">
        <v>37</v>
      </c>
      <c r="D762" s="19">
        <v>5.6</v>
      </c>
    </row>
    <row r="763" spans="1:4" x14ac:dyDescent="0.25">
      <c r="A763" s="18">
        <v>43973</v>
      </c>
      <c r="B763" s="16" t="s">
        <v>8433</v>
      </c>
      <c r="C763" s="18" t="s">
        <v>37</v>
      </c>
      <c r="D763" s="19">
        <v>4.13</v>
      </c>
    </row>
    <row r="764" spans="1:4" x14ac:dyDescent="0.25">
      <c r="A764" s="18">
        <v>39599</v>
      </c>
      <c r="B764" s="16" t="s">
        <v>8434</v>
      </c>
      <c r="C764" s="18" t="s">
        <v>37</v>
      </c>
      <c r="D764" s="19">
        <v>8.06</v>
      </c>
    </row>
    <row r="765" spans="1:4" x14ac:dyDescent="0.25">
      <c r="A765" s="18">
        <v>43832</v>
      </c>
      <c r="B765" s="16" t="s">
        <v>8435</v>
      </c>
      <c r="C765" s="18" t="s">
        <v>37</v>
      </c>
      <c r="D765" s="19">
        <v>21.22</v>
      </c>
    </row>
    <row r="766" spans="1:4" x14ac:dyDescent="0.25">
      <c r="A766" s="18">
        <v>34602</v>
      </c>
      <c r="B766" s="16" t="s">
        <v>8436</v>
      </c>
      <c r="C766" s="18" t="s">
        <v>37</v>
      </c>
      <c r="D766" s="19">
        <v>4.32</v>
      </c>
    </row>
    <row r="767" spans="1:4" x14ac:dyDescent="0.25">
      <c r="A767" s="18">
        <v>34607</v>
      </c>
      <c r="B767" s="16" t="s">
        <v>8437</v>
      </c>
      <c r="C767" s="18" t="s">
        <v>37</v>
      </c>
      <c r="D767" s="19">
        <v>10.58</v>
      </c>
    </row>
    <row r="768" spans="1:4" x14ac:dyDescent="0.25">
      <c r="A768" s="18">
        <v>34609</v>
      </c>
      <c r="B768" s="16" t="s">
        <v>8438</v>
      </c>
      <c r="C768" s="18" t="s">
        <v>37</v>
      </c>
      <c r="D768" s="19">
        <v>15.39</v>
      </c>
    </row>
    <row r="769" spans="1:4" x14ac:dyDescent="0.25">
      <c r="A769" s="18">
        <v>34618</v>
      </c>
      <c r="B769" s="16" t="s">
        <v>8439</v>
      </c>
      <c r="C769" s="18" t="s">
        <v>37</v>
      </c>
      <c r="D769" s="19">
        <v>5.89</v>
      </c>
    </row>
    <row r="770" spans="1:4" x14ac:dyDescent="0.25">
      <c r="A770" s="18">
        <v>34621</v>
      </c>
      <c r="B770" s="16" t="s">
        <v>8440</v>
      </c>
      <c r="C770" s="18" t="s">
        <v>37</v>
      </c>
      <c r="D770" s="19">
        <v>14.59</v>
      </c>
    </row>
    <row r="771" spans="1:4" x14ac:dyDescent="0.25">
      <c r="A771" s="18">
        <v>34622</v>
      </c>
      <c r="B771" s="16" t="s">
        <v>8441</v>
      </c>
      <c r="C771" s="18" t="s">
        <v>37</v>
      </c>
      <c r="D771" s="19">
        <v>21.67</v>
      </c>
    </row>
    <row r="772" spans="1:4" x14ac:dyDescent="0.25">
      <c r="A772" s="18">
        <v>34624</v>
      </c>
      <c r="B772" s="16" t="s">
        <v>8442</v>
      </c>
      <c r="C772" s="18" t="s">
        <v>37</v>
      </c>
      <c r="D772" s="19">
        <v>7.86</v>
      </c>
    </row>
    <row r="773" spans="1:4" x14ac:dyDescent="0.25">
      <c r="A773" s="18">
        <v>34627</v>
      </c>
      <c r="B773" s="16" t="s">
        <v>8443</v>
      </c>
      <c r="C773" s="18" t="s">
        <v>37</v>
      </c>
      <c r="D773" s="19">
        <v>18.95</v>
      </c>
    </row>
    <row r="774" spans="1:4" x14ac:dyDescent="0.25">
      <c r="A774" s="18">
        <v>34629</v>
      </c>
      <c r="B774" s="16" t="s">
        <v>8444</v>
      </c>
      <c r="C774" s="18" t="s">
        <v>37</v>
      </c>
      <c r="D774" s="19">
        <v>28.96</v>
      </c>
    </row>
    <row r="775" spans="1:4" x14ac:dyDescent="0.25">
      <c r="A775" s="18">
        <v>39257</v>
      </c>
      <c r="B775" s="16" t="s">
        <v>8445</v>
      </c>
      <c r="C775" s="18" t="s">
        <v>37</v>
      </c>
      <c r="D775" s="19">
        <v>5.89</v>
      </c>
    </row>
    <row r="776" spans="1:4" x14ac:dyDescent="0.25">
      <c r="A776" s="18">
        <v>39261</v>
      </c>
      <c r="B776" s="16" t="s">
        <v>8446</v>
      </c>
      <c r="C776" s="18" t="s">
        <v>37</v>
      </c>
      <c r="D776" s="19">
        <v>33.74</v>
      </c>
    </row>
    <row r="777" spans="1:4" x14ac:dyDescent="0.25">
      <c r="A777" s="18">
        <v>39268</v>
      </c>
      <c r="B777" s="16" t="s">
        <v>8447</v>
      </c>
      <c r="C777" s="18" t="s">
        <v>37</v>
      </c>
      <c r="D777" s="19">
        <v>527.37</v>
      </c>
    </row>
    <row r="778" spans="1:4" x14ac:dyDescent="0.25">
      <c r="A778" s="18">
        <v>39262</v>
      </c>
      <c r="B778" s="16" t="s">
        <v>8448</v>
      </c>
      <c r="C778" s="18" t="s">
        <v>37</v>
      </c>
      <c r="D778" s="19">
        <v>53.73</v>
      </c>
    </row>
    <row r="779" spans="1:4" x14ac:dyDescent="0.25">
      <c r="A779" s="18">
        <v>39258</v>
      </c>
      <c r="B779" s="16" t="s">
        <v>8449</v>
      </c>
      <c r="C779" s="18" t="s">
        <v>37</v>
      </c>
      <c r="D779" s="19">
        <v>8.8800000000000008</v>
      </c>
    </row>
    <row r="780" spans="1:4" x14ac:dyDescent="0.25">
      <c r="A780" s="18">
        <v>39263</v>
      </c>
      <c r="B780" s="16" t="s">
        <v>8450</v>
      </c>
      <c r="C780" s="18" t="s">
        <v>37</v>
      </c>
      <c r="D780" s="19">
        <v>92.9</v>
      </c>
    </row>
    <row r="781" spans="1:4" x14ac:dyDescent="0.25">
      <c r="A781" s="18">
        <v>39264</v>
      </c>
      <c r="B781" s="16" t="s">
        <v>8451</v>
      </c>
      <c r="C781" s="18" t="s">
        <v>37</v>
      </c>
      <c r="D781" s="19">
        <v>128.69999999999999</v>
      </c>
    </row>
    <row r="782" spans="1:4" x14ac:dyDescent="0.25">
      <c r="A782" s="18">
        <v>39259</v>
      </c>
      <c r="B782" s="16" t="s">
        <v>8452</v>
      </c>
      <c r="C782" s="18" t="s">
        <v>37</v>
      </c>
      <c r="D782" s="19">
        <v>13.68</v>
      </c>
    </row>
    <row r="783" spans="1:4" x14ac:dyDescent="0.25">
      <c r="A783" s="18">
        <v>39265</v>
      </c>
      <c r="B783" s="16" t="s">
        <v>8453</v>
      </c>
      <c r="C783" s="18" t="s">
        <v>37</v>
      </c>
      <c r="D783" s="19">
        <v>174.73</v>
      </c>
    </row>
    <row r="784" spans="1:4" x14ac:dyDescent="0.25">
      <c r="A784" s="18">
        <v>39260</v>
      </c>
      <c r="B784" s="16" t="s">
        <v>8454</v>
      </c>
      <c r="C784" s="18" t="s">
        <v>37</v>
      </c>
      <c r="D784" s="19">
        <v>20.94</v>
      </c>
    </row>
    <row r="785" spans="1:4" x14ac:dyDescent="0.25">
      <c r="A785" s="18">
        <v>39266</v>
      </c>
      <c r="B785" s="16" t="s">
        <v>8455</v>
      </c>
      <c r="C785" s="18" t="s">
        <v>37</v>
      </c>
      <c r="D785" s="19">
        <v>263.66000000000003</v>
      </c>
    </row>
    <row r="786" spans="1:4" x14ac:dyDescent="0.25">
      <c r="A786" s="18">
        <v>39267</v>
      </c>
      <c r="B786" s="16" t="s">
        <v>8456</v>
      </c>
      <c r="C786" s="18" t="s">
        <v>37</v>
      </c>
      <c r="D786" s="19">
        <v>329.65</v>
      </c>
    </row>
    <row r="787" spans="1:4" x14ac:dyDescent="0.25">
      <c r="A787" s="18">
        <v>11901</v>
      </c>
      <c r="B787" s="16" t="s">
        <v>8457</v>
      </c>
      <c r="C787" s="18" t="s">
        <v>37</v>
      </c>
      <c r="D787" s="19">
        <v>0.72</v>
      </c>
    </row>
    <row r="788" spans="1:4" x14ac:dyDescent="0.25">
      <c r="A788" s="18">
        <v>11902</v>
      </c>
      <c r="B788" s="16" t="s">
        <v>8458</v>
      </c>
      <c r="C788" s="18" t="s">
        <v>37</v>
      </c>
      <c r="D788" s="19">
        <v>1.39</v>
      </c>
    </row>
    <row r="789" spans="1:4" x14ac:dyDescent="0.25">
      <c r="A789" s="18">
        <v>11903</v>
      </c>
      <c r="B789" s="16" t="s">
        <v>8459</v>
      </c>
      <c r="C789" s="18" t="s">
        <v>37</v>
      </c>
      <c r="D789" s="19">
        <v>1.47</v>
      </c>
    </row>
    <row r="790" spans="1:4" x14ac:dyDescent="0.25">
      <c r="A790" s="18">
        <v>11904</v>
      </c>
      <c r="B790" s="16" t="s">
        <v>8460</v>
      </c>
      <c r="C790" s="18" t="s">
        <v>37</v>
      </c>
      <c r="D790" s="19">
        <v>2.23</v>
      </c>
    </row>
    <row r="791" spans="1:4" x14ac:dyDescent="0.25">
      <c r="A791" s="18">
        <v>11905</v>
      </c>
      <c r="B791" s="16" t="s">
        <v>8461</v>
      </c>
      <c r="C791" s="18" t="s">
        <v>37</v>
      </c>
      <c r="D791" s="19">
        <v>2.72</v>
      </c>
    </row>
    <row r="792" spans="1:4" x14ac:dyDescent="0.25">
      <c r="A792" s="18">
        <v>11906</v>
      </c>
      <c r="B792" s="16" t="s">
        <v>8462</v>
      </c>
      <c r="C792" s="18" t="s">
        <v>37</v>
      </c>
      <c r="D792" s="19">
        <v>3.46</v>
      </c>
    </row>
    <row r="793" spans="1:4" x14ac:dyDescent="0.25">
      <c r="A793" s="18">
        <v>11919</v>
      </c>
      <c r="B793" s="16" t="s">
        <v>8463</v>
      </c>
      <c r="C793" s="18" t="s">
        <v>37</v>
      </c>
      <c r="D793" s="19">
        <v>6.33</v>
      </c>
    </row>
    <row r="794" spans="1:4" x14ac:dyDescent="0.25">
      <c r="A794" s="18">
        <v>11920</v>
      </c>
      <c r="B794" s="16" t="s">
        <v>8464</v>
      </c>
      <c r="C794" s="18" t="s">
        <v>37</v>
      </c>
      <c r="D794" s="19">
        <v>12.03</v>
      </c>
    </row>
    <row r="795" spans="1:4" x14ac:dyDescent="0.25">
      <c r="A795" s="18">
        <v>11924</v>
      </c>
      <c r="B795" s="16" t="s">
        <v>8465</v>
      </c>
      <c r="C795" s="18" t="s">
        <v>37</v>
      </c>
      <c r="D795" s="19">
        <v>101.03</v>
      </c>
    </row>
    <row r="796" spans="1:4" x14ac:dyDescent="0.25">
      <c r="A796" s="18">
        <v>11921</v>
      </c>
      <c r="B796" s="16" t="s">
        <v>8466</v>
      </c>
      <c r="C796" s="18" t="s">
        <v>37</v>
      </c>
      <c r="D796" s="19">
        <v>17.61</v>
      </c>
    </row>
    <row r="797" spans="1:4" x14ac:dyDescent="0.25">
      <c r="A797" s="18">
        <v>11922</v>
      </c>
      <c r="B797" s="16" t="s">
        <v>8467</v>
      </c>
      <c r="C797" s="18" t="s">
        <v>37</v>
      </c>
      <c r="D797" s="19">
        <v>28.48</v>
      </c>
    </row>
    <row r="798" spans="1:4" x14ac:dyDescent="0.25">
      <c r="A798" s="18">
        <v>11923</v>
      </c>
      <c r="B798" s="16" t="s">
        <v>8468</v>
      </c>
      <c r="C798" s="18" t="s">
        <v>37</v>
      </c>
      <c r="D798" s="19">
        <v>41.69</v>
      </c>
    </row>
    <row r="799" spans="1:4" x14ac:dyDescent="0.25">
      <c r="A799" s="18">
        <v>11916</v>
      </c>
      <c r="B799" s="16" t="s">
        <v>8469</v>
      </c>
      <c r="C799" s="18" t="s">
        <v>37</v>
      </c>
      <c r="D799" s="19">
        <v>8.67</v>
      </c>
    </row>
    <row r="800" spans="1:4" x14ac:dyDescent="0.25">
      <c r="A800" s="18">
        <v>11914</v>
      </c>
      <c r="B800" s="16" t="s">
        <v>8470</v>
      </c>
      <c r="C800" s="18" t="s">
        <v>37</v>
      </c>
      <c r="D800" s="19">
        <v>62.45</v>
      </c>
    </row>
    <row r="801" spans="1:4" x14ac:dyDescent="0.25">
      <c r="A801" s="18">
        <v>11917</v>
      </c>
      <c r="B801" s="16" t="s">
        <v>8471</v>
      </c>
      <c r="C801" s="18" t="s">
        <v>37</v>
      </c>
      <c r="D801" s="19">
        <v>15.27</v>
      </c>
    </row>
    <row r="802" spans="1:4" x14ac:dyDescent="0.25">
      <c r="A802" s="18">
        <v>11918</v>
      </c>
      <c r="B802" s="16" t="s">
        <v>8472</v>
      </c>
      <c r="C802" s="18" t="s">
        <v>37</v>
      </c>
      <c r="D802" s="19">
        <v>18.11</v>
      </c>
    </row>
    <row r="803" spans="1:4" x14ac:dyDescent="0.25">
      <c r="A803" s="18">
        <v>37734</v>
      </c>
      <c r="B803" s="16" t="s">
        <v>8473</v>
      </c>
      <c r="C803" s="18" t="s">
        <v>30</v>
      </c>
      <c r="D803" s="19">
        <v>101677.97</v>
      </c>
    </row>
    <row r="804" spans="1:4" x14ac:dyDescent="0.25">
      <c r="A804" s="18">
        <v>37733</v>
      </c>
      <c r="B804" s="16" t="s">
        <v>8474</v>
      </c>
      <c r="C804" s="18" t="s">
        <v>30</v>
      </c>
      <c r="D804" s="19">
        <v>76237.759999999995</v>
      </c>
    </row>
    <row r="805" spans="1:4" x14ac:dyDescent="0.25">
      <c r="A805" s="18">
        <v>5090</v>
      </c>
      <c r="B805" s="16" t="s">
        <v>8475</v>
      </c>
      <c r="C805" s="18" t="s">
        <v>30</v>
      </c>
      <c r="D805" s="19">
        <v>22.23</v>
      </c>
    </row>
    <row r="806" spans="1:4" x14ac:dyDescent="0.25">
      <c r="A806" s="18">
        <v>5085</v>
      </c>
      <c r="B806" s="16" t="s">
        <v>8476</v>
      </c>
      <c r="C806" s="18" t="s">
        <v>30</v>
      </c>
      <c r="D806" s="19">
        <v>33.090000000000003</v>
      </c>
    </row>
    <row r="807" spans="1:4" x14ac:dyDescent="0.25">
      <c r="A807" s="18">
        <v>43603</v>
      </c>
      <c r="B807" s="16" t="s">
        <v>8477</v>
      </c>
      <c r="C807" s="18" t="s">
        <v>30</v>
      </c>
      <c r="D807" s="19">
        <v>47.28</v>
      </c>
    </row>
    <row r="808" spans="1:4" x14ac:dyDescent="0.25">
      <c r="A808" s="18">
        <v>38374</v>
      </c>
      <c r="B808" s="16" t="s">
        <v>8478</v>
      </c>
      <c r="C808" s="18" t="s">
        <v>30</v>
      </c>
      <c r="D808" s="19">
        <v>970</v>
      </c>
    </row>
    <row r="809" spans="1:4" x14ac:dyDescent="0.25">
      <c r="A809" s="18">
        <v>4513</v>
      </c>
      <c r="B809" s="16" t="s">
        <v>8479</v>
      </c>
      <c r="C809" s="18" t="s">
        <v>37</v>
      </c>
      <c r="D809" s="19">
        <v>5.03</v>
      </c>
    </row>
    <row r="810" spans="1:4" x14ac:dyDescent="0.25">
      <c r="A810" s="18">
        <v>20212</v>
      </c>
      <c r="B810" s="16" t="s">
        <v>8480</v>
      </c>
      <c r="C810" s="18" t="s">
        <v>37</v>
      </c>
      <c r="D810" s="19">
        <v>21.41</v>
      </c>
    </row>
    <row r="811" spans="1:4" x14ac:dyDescent="0.25">
      <c r="A811" s="18">
        <v>20209</v>
      </c>
      <c r="B811" s="16" t="s">
        <v>8481</v>
      </c>
      <c r="C811" s="18" t="s">
        <v>37</v>
      </c>
      <c r="D811" s="19">
        <v>25.57</v>
      </c>
    </row>
    <row r="812" spans="1:4" x14ac:dyDescent="0.25">
      <c r="A812" s="18">
        <v>4430</v>
      </c>
      <c r="B812" s="16" t="s">
        <v>8482</v>
      </c>
      <c r="C812" s="18" t="s">
        <v>37</v>
      </c>
      <c r="D812" s="19">
        <v>12.53</v>
      </c>
    </row>
    <row r="813" spans="1:4" x14ac:dyDescent="0.25">
      <c r="A813" s="18">
        <v>4433</v>
      </c>
      <c r="B813" s="16" t="s">
        <v>8483</v>
      </c>
      <c r="C813" s="18" t="s">
        <v>37</v>
      </c>
      <c r="D813" s="19">
        <v>24.5</v>
      </c>
    </row>
    <row r="814" spans="1:4" x14ac:dyDescent="0.25">
      <c r="A814" s="18">
        <v>4400</v>
      </c>
      <c r="B814" s="16" t="s">
        <v>8484</v>
      </c>
      <c r="C814" s="18" t="s">
        <v>37</v>
      </c>
      <c r="D814" s="19">
        <v>19.940000000000001</v>
      </c>
    </row>
    <row r="815" spans="1:4" x14ac:dyDescent="0.25">
      <c r="A815" s="18">
        <v>2729</v>
      </c>
      <c r="B815" s="16" t="s">
        <v>8485</v>
      </c>
      <c r="C815" s="18" t="s">
        <v>30</v>
      </c>
      <c r="D815" s="19">
        <v>46.33</v>
      </c>
    </row>
    <row r="816" spans="1:4" x14ac:dyDescent="0.25">
      <c r="A816" s="18">
        <v>37106</v>
      </c>
      <c r="B816" s="16" t="s">
        <v>8486</v>
      </c>
      <c r="C816" s="18" t="s">
        <v>30</v>
      </c>
      <c r="D816" s="19">
        <v>5006.68</v>
      </c>
    </row>
    <row r="817" spans="1:4" x14ac:dyDescent="0.25">
      <c r="A817" s="18">
        <v>11869</v>
      </c>
      <c r="B817" s="16" t="s">
        <v>8487</v>
      </c>
      <c r="C817" s="18" t="s">
        <v>30</v>
      </c>
      <c r="D817" s="19">
        <v>1001.33</v>
      </c>
    </row>
    <row r="818" spans="1:4" x14ac:dyDescent="0.25">
      <c r="A818" s="18">
        <v>43981</v>
      </c>
      <c r="B818" s="16" t="s">
        <v>8488</v>
      </c>
      <c r="C818" s="18" t="s">
        <v>30</v>
      </c>
      <c r="D818" s="19">
        <v>7545.02</v>
      </c>
    </row>
    <row r="819" spans="1:4" x14ac:dyDescent="0.25">
      <c r="A819" s="18">
        <v>37104</v>
      </c>
      <c r="B819" s="16" t="s">
        <v>8489</v>
      </c>
      <c r="C819" s="18" t="s">
        <v>30</v>
      </c>
      <c r="D819" s="19">
        <v>1256.69</v>
      </c>
    </row>
    <row r="820" spans="1:4" x14ac:dyDescent="0.25">
      <c r="A820" s="18">
        <v>43982</v>
      </c>
      <c r="B820" s="16" t="s">
        <v>8490</v>
      </c>
      <c r="C820" s="18" t="s">
        <v>30</v>
      </c>
      <c r="D820" s="19">
        <v>11919.23</v>
      </c>
    </row>
    <row r="821" spans="1:4" x14ac:dyDescent="0.25">
      <c r="A821" s="18">
        <v>43978</v>
      </c>
      <c r="B821" s="16" t="s">
        <v>8491</v>
      </c>
      <c r="C821" s="18" t="s">
        <v>30</v>
      </c>
      <c r="D821" s="19">
        <v>1862.4</v>
      </c>
    </row>
    <row r="822" spans="1:4" x14ac:dyDescent="0.25">
      <c r="A822" s="18">
        <v>11871</v>
      </c>
      <c r="B822" s="16" t="s">
        <v>8492</v>
      </c>
      <c r="C822" s="18" t="s">
        <v>30</v>
      </c>
      <c r="D822" s="19">
        <v>466.77</v>
      </c>
    </row>
    <row r="823" spans="1:4" x14ac:dyDescent="0.25">
      <c r="A823" s="18">
        <v>37105</v>
      </c>
      <c r="B823" s="16" t="s">
        <v>8493</v>
      </c>
      <c r="C823" s="18" t="s">
        <v>30</v>
      </c>
      <c r="D823" s="19">
        <v>2872.03</v>
      </c>
    </row>
    <row r="824" spans="1:4" x14ac:dyDescent="0.25">
      <c r="A824" s="18">
        <v>43980</v>
      </c>
      <c r="B824" s="16" t="s">
        <v>8494</v>
      </c>
      <c r="C824" s="18" t="s">
        <v>30</v>
      </c>
      <c r="D824" s="19">
        <v>3576.81</v>
      </c>
    </row>
    <row r="825" spans="1:4" x14ac:dyDescent="0.25">
      <c r="A825" s="18">
        <v>43979</v>
      </c>
      <c r="B825" s="16" t="s">
        <v>8495</v>
      </c>
      <c r="C825" s="18" t="s">
        <v>30</v>
      </c>
      <c r="D825" s="19">
        <v>672.04</v>
      </c>
    </row>
    <row r="826" spans="1:4" x14ac:dyDescent="0.25">
      <c r="A826" s="18">
        <v>11868</v>
      </c>
      <c r="B826" s="16" t="s">
        <v>8496</v>
      </c>
      <c r="C826" s="18" t="s">
        <v>30</v>
      </c>
      <c r="D826" s="19">
        <v>649.94000000000005</v>
      </c>
    </row>
    <row r="827" spans="1:4" x14ac:dyDescent="0.25">
      <c r="A827" s="18">
        <v>34636</v>
      </c>
      <c r="B827" s="16" t="s">
        <v>8497</v>
      </c>
      <c r="C827" s="18" t="s">
        <v>30</v>
      </c>
      <c r="D827" s="19">
        <v>461.54</v>
      </c>
    </row>
    <row r="828" spans="1:4" x14ac:dyDescent="0.25">
      <c r="A828" s="18">
        <v>34639</v>
      </c>
      <c r="B828" s="16" t="s">
        <v>8498</v>
      </c>
      <c r="C828" s="18" t="s">
        <v>30</v>
      </c>
      <c r="D828" s="19">
        <v>1065.31</v>
      </c>
    </row>
    <row r="829" spans="1:4" x14ac:dyDescent="0.25">
      <c r="A829" s="18">
        <v>34640</v>
      </c>
      <c r="B829" s="16" t="s">
        <v>8499</v>
      </c>
      <c r="C829" s="18" t="s">
        <v>30</v>
      </c>
      <c r="D829" s="19">
        <v>1208.43</v>
      </c>
    </row>
    <row r="830" spans="1:4" x14ac:dyDescent="0.25">
      <c r="A830" s="18">
        <v>43977</v>
      </c>
      <c r="B830" s="16" t="s">
        <v>8500</v>
      </c>
      <c r="C830" s="18" t="s">
        <v>30</v>
      </c>
      <c r="D830" s="19">
        <v>2083.27</v>
      </c>
    </row>
    <row r="831" spans="1:4" x14ac:dyDescent="0.25">
      <c r="A831" s="18">
        <v>34637</v>
      </c>
      <c r="B831" s="16" t="s">
        <v>8501</v>
      </c>
      <c r="C831" s="18" t="s">
        <v>30</v>
      </c>
      <c r="D831" s="19">
        <v>279.11</v>
      </c>
    </row>
    <row r="832" spans="1:4" x14ac:dyDescent="0.25">
      <c r="A832" s="18">
        <v>34638</v>
      </c>
      <c r="B832" s="16" t="s">
        <v>8502</v>
      </c>
      <c r="C832" s="18" t="s">
        <v>30</v>
      </c>
      <c r="D832" s="19">
        <v>431.74</v>
      </c>
    </row>
    <row r="833" spans="1:4" x14ac:dyDescent="0.25">
      <c r="A833" s="18">
        <v>34641</v>
      </c>
      <c r="B833" s="16" t="s">
        <v>8503</v>
      </c>
      <c r="C833" s="18" t="s">
        <v>30</v>
      </c>
      <c r="D833" s="19">
        <v>119.15</v>
      </c>
    </row>
    <row r="834" spans="1:4" x14ac:dyDescent="0.25">
      <c r="A834" s="18">
        <v>43434</v>
      </c>
      <c r="B834" s="16" t="s">
        <v>8504</v>
      </c>
      <c r="C834" s="18" t="s">
        <v>30</v>
      </c>
      <c r="D834" s="19">
        <v>128.82</v>
      </c>
    </row>
    <row r="835" spans="1:4" x14ac:dyDescent="0.25">
      <c r="A835" s="18">
        <v>43435</v>
      </c>
      <c r="B835" s="16" t="s">
        <v>8505</v>
      </c>
      <c r="C835" s="18" t="s">
        <v>30</v>
      </c>
      <c r="D835" s="19">
        <v>236.17</v>
      </c>
    </row>
    <row r="836" spans="1:4" x14ac:dyDescent="0.25">
      <c r="A836" s="18">
        <v>43436</v>
      </c>
      <c r="B836" s="16" t="s">
        <v>8506</v>
      </c>
      <c r="C836" s="18" t="s">
        <v>30</v>
      </c>
      <c r="D836" s="19">
        <v>413.3</v>
      </c>
    </row>
    <row r="837" spans="1:4" x14ac:dyDescent="0.25">
      <c r="A837" s="18">
        <v>43437</v>
      </c>
      <c r="B837" s="16" t="s">
        <v>8507</v>
      </c>
      <c r="C837" s="18" t="s">
        <v>30</v>
      </c>
      <c r="D837" s="19">
        <v>749.32</v>
      </c>
    </row>
    <row r="838" spans="1:4" x14ac:dyDescent="0.25">
      <c r="A838" s="18">
        <v>43438</v>
      </c>
      <c r="B838" s="16" t="s">
        <v>8508</v>
      </c>
      <c r="C838" s="18" t="s">
        <v>30</v>
      </c>
      <c r="D838" s="19">
        <v>1341.91</v>
      </c>
    </row>
    <row r="839" spans="1:4" x14ac:dyDescent="0.25">
      <c r="A839" s="18">
        <v>41627</v>
      </c>
      <c r="B839" s="16" t="s">
        <v>8509</v>
      </c>
      <c r="C839" s="18" t="s">
        <v>30</v>
      </c>
      <c r="D839" s="19">
        <v>198.6</v>
      </c>
    </row>
    <row r="840" spans="1:4" x14ac:dyDescent="0.25">
      <c r="A840" s="18">
        <v>41628</v>
      </c>
      <c r="B840" s="16" t="s">
        <v>8510</v>
      </c>
      <c r="C840" s="18" t="s">
        <v>30</v>
      </c>
      <c r="D840" s="19">
        <v>364.99</v>
      </c>
    </row>
    <row r="841" spans="1:4" x14ac:dyDescent="0.25">
      <c r="A841" s="18">
        <v>41629</v>
      </c>
      <c r="B841" s="16" t="s">
        <v>8511</v>
      </c>
      <c r="C841" s="18" t="s">
        <v>30</v>
      </c>
      <c r="D841" s="19">
        <v>463.76</v>
      </c>
    </row>
    <row r="842" spans="1:4" x14ac:dyDescent="0.25">
      <c r="A842" s="18">
        <v>43429</v>
      </c>
      <c r="B842" s="16" t="s">
        <v>8512</v>
      </c>
      <c r="C842" s="18" t="s">
        <v>30</v>
      </c>
      <c r="D842" s="19">
        <v>102.75</v>
      </c>
    </row>
    <row r="843" spans="1:4" x14ac:dyDescent="0.25">
      <c r="A843" s="18">
        <v>43430</v>
      </c>
      <c r="B843" s="16" t="s">
        <v>8513</v>
      </c>
      <c r="C843" s="18" t="s">
        <v>30</v>
      </c>
      <c r="D843" s="19">
        <v>170.69</v>
      </c>
    </row>
    <row r="844" spans="1:4" x14ac:dyDescent="0.25">
      <c r="A844" s="18">
        <v>43431</v>
      </c>
      <c r="B844" s="16" t="s">
        <v>8514</v>
      </c>
      <c r="C844" s="18" t="s">
        <v>30</v>
      </c>
      <c r="D844" s="19">
        <v>330.64</v>
      </c>
    </row>
    <row r="845" spans="1:4" x14ac:dyDescent="0.25">
      <c r="A845" s="18">
        <v>43432</v>
      </c>
      <c r="B845" s="16" t="s">
        <v>8515</v>
      </c>
      <c r="C845" s="18" t="s">
        <v>30</v>
      </c>
      <c r="D845" s="19">
        <v>687.05</v>
      </c>
    </row>
    <row r="846" spans="1:4" x14ac:dyDescent="0.25">
      <c r="A846" s="18">
        <v>43433</v>
      </c>
      <c r="B846" s="16" t="s">
        <v>8516</v>
      </c>
      <c r="C846" s="18" t="s">
        <v>30</v>
      </c>
      <c r="D846" s="19">
        <v>1083.19</v>
      </c>
    </row>
    <row r="847" spans="1:4" x14ac:dyDescent="0.25">
      <c r="A847" s="18">
        <v>43094</v>
      </c>
      <c r="B847" s="16" t="s">
        <v>8517</v>
      </c>
      <c r="C847" s="18" t="s">
        <v>30</v>
      </c>
      <c r="D847" s="19">
        <v>266.01</v>
      </c>
    </row>
    <row r="848" spans="1:4" x14ac:dyDescent="0.25">
      <c r="A848" s="18">
        <v>43093</v>
      </c>
      <c r="B848" s="16" t="s">
        <v>8518</v>
      </c>
      <c r="C848" s="18" t="s">
        <v>30</v>
      </c>
      <c r="D848" s="19">
        <v>282.69</v>
      </c>
    </row>
    <row r="849" spans="1:4" x14ac:dyDescent="0.25">
      <c r="A849" s="18">
        <v>11694</v>
      </c>
      <c r="B849" s="16" t="s">
        <v>8519</v>
      </c>
      <c r="C849" s="18" t="s">
        <v>30</v>
      </c>
      <c r="D849" s="19">
        <v>1100.8399999999999</v>
      </c>
    </row>
    <row r="850" spans="1:4" x14ac:dyDescent="0.25">
      <c r="A850" s="18">
        <v>1030</v>
      </c>
      <c r="B850" s="16" t="s">
        <v>8520</v>
      </c>
      <c r="C850" s="18" t="s">
        <v>30</v>
      </c>
      <c r="D850" s="19">
        <v>49.8</v>
      </c>
    </row>
    <row r="851" spans="1:4" x14ac:dyDescent="0.25">
      <c r="A851" s="18">
        <v>11881</v>
      </c>
      <c r="B851" s="16" t="s">
        <v>8521</v>
      </c>
      <c r="C851" s="18" t="s">
        <v>30</v>
      </c>
      <c r="D851" s="19">
        <v>182.49</v>
      </c>
    </row>
    <row r="852" spans="1:4" x14ac:dyDescent="0.25">
      <c r="A852" s="18">
        <v>35277</v>
      </c>
      <c r="B852" s="16" t="s">
        <v>8522</v>
      </c>
      <c r="C852" s="18" t="s">
        <v>30</v>
      </c>
      <c r="D852" s="19">
        <v>439</v>
      </c>
    </row>
    <row r="853" spans="1:4" x14ac:dyDescent="0.25">
      <c r="A853" s="18">
        <v>10521</v>
      </c>
      <c r="B853" s="16" t="s">
        <v>8523</v>
      </c>
      <c r="C853" s="18" t="s">
        <v>30</v>
      </c>
      <c r="D853" s="19">
        <v>367.49</v>
      </c>
    </row>
    <row r="854" spans="1:4" x14ac:dyDescent="0.25">
      <c r="A854" s="18">
        <v>10885</v>
      </c>
      <c r="B854" s="16" t="s">
        <v>8524</v>
      </c>
      <c r="C854" s="18" t="s">
        <v>30</v>
      </c>
      <c r="D854" s="19">
        <v>464.84</v>
      </c>
    </row>
    <row r="855" spans="1:4" x14ac:dyDescent="0.25">
      <c r="A855" s="18">
        <v>20962</v>
      </c>
      <c r="B855" s="16" t="s">
        <v>8525</v>
      </c>
      <c r="C855" s="18" t="s">
        <v>30</v>
      </c>
      <c r="D855" s="19">
        <v>385</v>
      </c>
    </row>
    <row r="856" spans="1:4" x14ac:dyDescent="0.25">
      <c r="A856" s="18">
        <v>20963</v>
      </c>
      <c r="B856" s="16" t="s">
        <v>8526</v>
      </c>
      <c r="C856" s="18" t="s">
        <v>30</v>
      </c>
      <c r="D856" s="19">
        <v>470.31</v>
      </c>
    </row>
    <row r="857" spans="1:4" x14ac:dyDescent="0.25">
      <c r="A857" s="18">
        <v>34643</v>
      </c>
      <c r="B857" s="16" t="s">
        <v>12278</v>
      </c>
      <c r="C857" s="18" t="s">
        <v>30</v>
      </c>
      <c r="D857" s="19">
        <v>50.56</v>
      </c>
    </row>
    <row r="858" spans="1:4" x14ac:dyDescent="0.25">
      <c r="A858" s="18">
        <v>41480</v>
      </c>
      <c r="B858" s="16" t="s">
        <v>12279</v>
      </c>
      <c r="C858" s="18" t="s">
        <v>30</v>
      </c>
      <c r="D858" s="19">
        <v>58.62</v>
      </c>
    </row>
    <row r="859" spans="1:4" x14ac:dyDescent="0.25">
      <c r="A859" s="18">
        <v>41474</v>
      </c>
      <c r="B859" s="16" t="s">
        <v>12280</v>
      </c>
      <c r="C859" s="18" t="s">
        <v>30</v>
      </c>
      <c r="D859" s="19">
        <v>93.64</v>
      </c>
    </row>
    <row r="860" spans="1:4" x14ac:dyDescent="0.25">
      <c r="A860" s="18">
        <v>41475</v>
      </c>
      <c r="B860" s="16" t="s">
        <v>12281</v>
      </c>
      <c r="C860" s="18" t="s">
        <v>30</v>
      </c>
      <c r="D860" s="19">
        <v>79.900000000000006</v>
      </c>
    </row>
    <row r="861" spans="1:4" x14ac:dyDescent="0.25">
      <c r="A861" s="18">
        <v>41476</v>
      </c>
      <c r="B861" s="16" t="s">
        <v>12282</v>
      </c>
      <c r="C861" s="18" t="s">
        <v>30</v>
      </c>
      <c r="D861" s="19">
        <v>174.94</v>
      </c>
    </row>
    <row r="862" spans="1:4" x14ac:dyDescent="0.25">
      <c r="A862" s="18">
        <v>2555</v>
      </c>
      <c r="B862" s="16" t="s">
        <v>8527</v>
      </c>
      <c r="C862" s="18" t="s">
        <v>30</v>
      </c>
      <c r="D862" s="19">
        <v>1.59</v>
      </c>
    </row>
    <row r="863" spans="1:4" x14ac:dyDescent="0.25">
      <c r="A863" s="18">
        <v>2556</v>
      </c>
      <c r="B863" s="16" t="s">
        <v>8528</v>
      </c>
      <c r="C863" s="18" t="s">
        <v>30</v>
      </c>
      <c r="D863" s="19">
        <v>1.65</v>
      </c>
    </row>
    <row r="864" spans="1:4" x14ac:dyDescent="0.25">
      <c r="A864" s="18">
        <v>2557</v>
      </c>
      <c r="B864" s="16" t="s">
        <v>8529</v>
      </c>
      <c r="C864" s="18" t="s">
        <v>30</v>
      </c>
      <c r="D864" s="19">
        <v>3.49</v>
      </c>
    </row>
    <row r="865" spans="1:4" x14ac:dyDescent="0.25">
      <c r="A865" s="18">
        <v>10569</v>
      </c>
      <c r="B865" s="16" t="s">
        <v>8530</v>
      </c>
      <c r="C865" s="18" t="s">
        <v>30</v>
      </c>
      <c r="D865" s="19">
        <v>3.49</v>
      </c>
    </row>
    <row r="866" spans="1:4" x14ac:dyDescent="0.25">
      <c r="A866" s="18">
        <v>39810</v>
      </c>
      <c r="B866" s="16" t="s">
        <v>8531</v>
      </c>
      <c r="C866" s="18" t="s">
        <v>30</v>
      </c>
      <c r="D866" s="19">
        <v>35.9</v>
      </c>
    </row>
    <row r="867" spans="1:4" x14ac:dyDescent="0.25">
      <c r="A867" s="18">
        <v>39811</v>
      </c>
      <c r="B867" s="16" t="s">
        <v>8532</v>
      </c>
      <c r="C867" s="18" t="s">
        <v>30</v>
      </c>
      <c r="D867" s="19">
        <v>43.91</v>
      </c>
    </row>
    <row r="868" spans="1:4" x14ac:dyDescent="0.25">
      <c r="A868" s="18">
        <v>39812</v>
      </c>
      <c r="B868" s="16" t="s">
        <v>8533</v>
      </c>
      <c r="C868" s="18" t="s">
        <v>30</v>
      </c>
      <c r="D868" s="19">
        <v>72.2</v>
      </c>
    </row>
    <row r="869" spans="1:4" x14ac:dyDescent="0.25">
      <c r="A869" s="18">
        <v>43096</v>
      </c>
      <c r="B869" s="16" t="s">
        <v>8534</v>
      </c>
      <c r="C869" s="18" t="s">
        <v>30</v>
      </c>
      <c r="D869" s="19">
        <v>239.33</v>
      </c>
    </row>
    <row r="870" spans="1:4" x14ac:dyDescent="0.25">
      <c r="A870" s="18">
        <v>43102</v>
      </c>
      <c r="B870" s="16" t="s">
        <v>8535</v>
      </c>
      <c r="C870" s="18" t="s">
        <v>30</v>
      </c>
      <c r="D870" s="19">
        <v>145.52000000000001</v>
      </c>
    </row>
    <row r="871" spans="1:4" x14ac:dyDescent="0.25">
      <c r="A871" s="18">
        <v>43103</v>
      </c>
      <c r="B871" s="16" t="s">
        <v>8536</v>
      </c>
      <c r="C871" s="18" t="s">
        <v>30</v>
      </c>
      <c r="D871" s="19">
        <v>214.29</v>
      </c>
    </row>
    <row r="872" spans="1:4" x14ac:dyDescent="0.25">
      <c r="A872" s="18">
        <v>43098</v>
      </c>
      <c r="B872" s="16" t="s">
        <v>8537</v>
      </c>
      <c r="C872" s="18" t="s">
        <v>30</v>
      </c>
      <c r="D872" s="19">
        <v>81.069999999999993</v>
      </c>
    </row>
    <row r="873" spans="1:4" x14ac:dyDescent="0.25">
      <c r="A873" s="18">
        <v>43097</v>
      </c>
      <c r="B873" s="16" t="s">
        <v>8538</v>
      </c>
      <c r="C873" s="18" t="s">
        <v>30</v>
      </c>
      <c r="D873" s="19">
        <v>48.03</v>
      </c>
    </row>
    <row r="874" spans="1:4" x14ac:dyDescent="0.25">
      <c r="A874" s="18">
        <v>43104</v>
      </c>
      <c r="B874" s="16" t="s">
        <v>8539</v>
      </c>
      <c r="C874" s="18" t="s">
        <v>30</v>
      </c>
      <c r="D874" s="19">
        <v>568.14</v>
      </c>
    </row>
    <row r="875" spans="1:4" x14ac:dyDescent="0.25">
      <c r="A875" s="18">
        <v>39771</v>
      </c>
      <c r="B875" s="16" t="s">
        <v>8540</v>
      </c>
      <c r="C875" s="18" t="s">
        <v>30</v>
      </c>
      <c r="D875" s="19">
        <v>33.53</v>
      </c>
    </row>
    <row r="876" spans="1:4" x14ac:dyDescent="0.25">
      <c r="A876" s="18">
        <v>39772</v>
      </c>
      <c r="B876" s="16" t="s">
        <v>8541</v>
      </c>
      <c r="C876" s="18" t="s">
        <v>30</v>
      </c>
      <c r="D876" s="19">
        <v>65.91</v>
      </c>
    </row>
    <row r="877" spans="1:4" x14ac:dyDescent="0.25">
      <c r="A877" s="18">
        <v>39773</v>
      </c>
      <c r="B877" s="16" t="s">
        <v>8542</v>
      </c>
      <c r="C877" s="18" t="s">
        <v>30</v>
      </c>
      <c r="D877" s="19">
        <v>105.93</v>
      </c>
    </row>
    <row r="878" spans="1:4" x14ac:dyDescent="0.25">
      <c r="A878" s="18">
        <v>39774</v>
      </c>
      <c r="B878" s="16" t="s">
        <v>8543</v>
      </c>
      <c r="C878" s="18" t="s">
        <v>30</v>
      </c>
      <c r="D878" s="19">
        <v>158.44999999999999</v>
      </c>
    </row>
    <row r="879" spans="1:4" x14ac:dyDescent="0.25">
      <c r="A879" s="18">
        <v>39775</v>
      </c>
      <c r="B879" s="16" t="s">
        <v>8544</v>
      </c>
      <c r="C879" s="18" t="s">
        <v>30</v>
      </c>
      <c r="D879" s="19">
        <v>211.48</v>
      </c>
    </row>
    <row r="880" spans="1:4" x14ac:dyDescent="0.25">
      <c r="A880" s="18">
        <v>39776</v>
      </c>
      <c r="B880" s="16" t="s">
        <v>8545</v>
      </c>
      <c r="C880" s="18" t="s">
        <v>30</v>
      </c>
      <c r="D880" s="19">
        <v>255.57</v>
      </c>
    </row>
    <row r="881" spans="1:4" x14ac:dyDescent="0.25">
      <c r="A881" s="18">
        <v>39777</v>
      </c>
      <c r="B881" s="16" t="s">
        <v>8546</v>
      </c>
      <c r="C881" s="18" t="s">
        <v>30</v>
      </c>
      <c r="D881" s="19">
        <v>323.93</v>
      </c>
    </row>
    <row r="882" spans="1:4" x14ac:dyDescent="0.25">
      <c r="A882" s="18">
        <v>20254</v>
      </c>
      <c r="B882" s="16" t="s">
        <v>8547</v>
      </c>
      <c r="C882" s="18" t="s">
        <v>30</v>
      </c>
      <c r="D882" s="19">
        <v>23.51</v>
      </c>
    </row>
    <row r="883" spans="1:4" x14ac:dyDescent="0.25">
      <c r="A883" s="18">
        <v>20253</v>
      </c>
      <c r="B883" s="16" t="s">
        <v>8548</v>
      </c>
      <c r="C883" s="18" t="s">
        <v>30</v>
      </c>
      <c r="D883" s="19">
        <v>77.209999999999994</v>
      </c>
    </row>
    <row r="884" spans="1:4" x14ac:dyDescent="0.25">
      <c r="A884" s="18">
        <v>1872</v>
      </c>
      <c r="B884" s="16" t="s">
        <v>8549</v>
      </c>
      <c r="C884" s="18" t="s">
        <v>30</v>
      </c>
      <c r="D884" s="19">
        <v>2.86</v>
      </c>
    </row>
    <row r="885" spans="1:4" x14ac:dyDescent="0.25">
      <c r="A885" s="18">
        <v>1873</v>
      </c>
      <c r="B885" s="16" t="s">
        <v>8550</v>
      </c>
      <c r="C885" s="18" t="s">
        <v>30</v>
      </c>
      <c r="D885" s="19">
        <v>5.68</v>
      </c>
    </row>
    <row r="886" spans="1:4" x14ac:dyDescent="0.25">
      <c r="A886" s="18">
        <v>14055</v>
      </c>
      <c r="B886" s="16" t="s">
        <v>8551</v>
      </c>
      <c r="C886" s="18" t="s">
        <v>30</v>
      </c>
      <c r="D886" s="19">
        <v>705.53</v>
      </c>
    </row>
    <row r="887" spans="1:4" x14ac:dyDescent="0.25">
      <c r="A887" s="18">
        <v>11247</v>
      </c>
      <c r="B887" s="16" t="s">
        <v>8552</v>
      </c>
      <c r="C887" s="18" t="s">
        <v>30</v>
      </c>
      <c r="D887" s="19">
        <v>1484.59</v>
      </c>
    </row>
    <row r="888" spans="1:4" x14ac:dyDescent="0.25">
      <c r="A888" s="18">
        <v>11250</v>
      </c>
      <c r="B888" s="16" t="s">
        <v>8553</v>
      </c>
      <c r="C888" s="18" t="s">
        <v>30</v>
      </c>
      <c r="D888" s="19">
        <v>63.91</v>
      </c>
    </row>
    <row r="889" spans="1:4" x14ac:dyDescent="0.25">
      <c r="A889" s="18">
        <v>11249</v>
      </c>
      <c r="B889" s="16" t="s">
        <v>8554</v>
      </c>
      <c r="C889" s="18" t="s">
        <v>30</v>
      </c>
      <c r="D889" s="19">
        <v>2899.92</v>
      </c>
    </row>
    <row r="890" spans="1:4" x14ac:dyDescent="0.25">
      <c r="A890" s="18">
        <v>11251</v>
      </c>
      <c r="B890" s="16" t="s">
        <v>8555</v>
      </c>
      <c r="C890" s="18" t="s">
        <v>30</v>
      </c>
      <c r="D890" s="19">
        <v>141.57</v>
      </c>
    </row>
    <row r="891" spans="1:4" x14ac:dyDescent="0.25">
      <c r="A891" s="18">
        <v>11253</v>
      </c>
      <c r="B891" s="16" t="s">
        <v>8556</v>
      </c>
      <c r="C891" s="18" t="s">
        <v>30</v>
      </c>
      <c r="D891" s="19">
        <v>234.6</v>
      </c>
    </row>
    <row r="892" spans="1:4" x14ac:dyDescent="0.25">
      <c r="A892" s="18">
        <v>11255</v>
      </c>
      <c r="B892" s="16" t="s">
        <v>8557</v>
      </c>
      <c r="C892" s="18" t="s">
        <v>30</v>
      </c>
      <c r="D892" s="19">
        <v>350.72</v>
      </c>
    </row>
    <row r="893" spans="1:4" x14ac:dyDescent="0.25">
      <c r="A893" s="18">
        <v>11256</v>
      </c>
      <c r="B893" s="16" t="s">
        <v>8558</v>
      </c>
      <c r="C893" s="18" t="s">
        <v>30</v>
      </c>
      <c r="D893" s="19">
        <v>439.31</v>
      </c>
    </row>
    <row r="894" spans="1:4" x14ac:dyDescent="0.25">
      <c r="A894" s="18">
        <v>39693</v>
      </c>
      <c r="B894" s="16" t="s">
        <v>8559</v>
      </c>
      <c r="C894" s="18" t="s">
        <v>30</v>
      </c>
      <c r="D894" s="19">
        <v>2759.1</v>
      </c>
    </row>
    <row r="895" spans="1:4" x14ac:dyDescent="0.25">
      <c r="A895" s="18">
        <v>39692</v>
      </c>
      <c r="B895" s="16" t="s">
        <v>8560</v>
      </c>
      <c r="C895" s="18" t="s">
        <v>30</v>
      </c>
      <c r="D895" s="19">
        <v>882.85</v>
      </c>
    </row>
    <row r="896" spans="1:4" x14ac:dyDescent="0.25">
      <c r="A896" s="18">
        <v>1062</v>
      </c>
      <c r="B896" s="16" t="s">
        <v>8561</v>
      </c>
      <c r="C896" s="18" t="s">
        <v>30</v>
      </c>
      <c r="D896" s="19">
        <v>279.79000000000002</v>
      </c>
    </row>
    <row r="897" spans="1:4" x14ac:dyDescent="0.25">
      <c r="A897" s="18">
        <v>39686</v>
      </c>
      <c r="B897" s="16" t="s">
        <v>8562</v>
      </c>
      <c r="C897" s="18" t="s">
        <v>30</v>
      </c>
      <c r="D897" s="19">
        <v>453.04</v>
      </c>
    </row>
    <row r="898" spans="1:4" x14ac:dyDescent="0.25">
      <c r="A898" s="18">
        <v>43095</v>
      </c>
      <c r="B898" s="16" t="s">
        <v>8563</v>
      </c>
      <c r="C898" s="18" t="s">
        <v>30</v>
      </c>
      <c r="D898" s="19">
        <v>157.71</v>
      </c>
    </row>
    <row r="899" spans="1:4" x14ac:dyDescent="0.25">
      <c r="A899" s="18">
        <v>1871</v>
      </c>
      <c r="B899" s="16" t="s">
        <v>8564</v>
      </c>
      <c r="C899" s="18" t="s">
        <v>30</v>
      </c>
      <c r="D899" s="19">
        <v>5.1100000000000003</v>
      </c>
    </row>
    <row r="900" spans="1:4" x14ac:dyDescent="0.25">
      <c r="A900" s="18">
        <v>12001</v>
      </c>
      <c r="B900" s="16" t="s">
        <v>8565</v>
      </c>
      <c r="C900" s="18" t="s">
        <v>30</v>
      </c>
      <c r="D900" s="19">
        <v>7.39</v>
      </c>
    </row>
    <row r="901" spans="1:4" x14ac:dyDescent="0.25">
      <c r="A901" s="18">
        <v>11882</v>
      </c>
      <c r="B901" s="16" t="s">
        <v>8566</v>
      </c>
      <c r="C901" s="18" t="s">
        <v>30</v>
      </c>
      <c r="D901" s="19">
        <v>130.97</v>
      </c>
    </row>
    <row r="902" spans="1:4" x14ac:dyDescent="0.25">
      <c r="A902" s="18">
        <v>1068</v>
      </c>
      <c r="B902" s="16" t="s">
        <v>8567</v>
      </c>
      <c r="C902" s="18" t="s">
        <v>30</v>
      </c>
      <c r="D902" s="19">
        <v>1845.51</v>
      </c>
    </row>
    <row r="903" spans="1:4" x14ac:dyDescent="0.25">
      <c r="A903" s="18">
        <v>39690</v>
      </c>
      <c r="B903" s="16" t="s">
        <v>8568</v>
      </c>
      <c r="C903" s="18" t="s">
        <v>30</v>
      </c>
      <c r="D903" s="19">
        <v>3096.15</v>
      </c>
    </row>
    <row r="904" spans="1:4" x14ac:dyDescent="0.25">
      <c r="A904" s="18">
        <v>39691</v>
      </c>
      <c r="B904" s="16" t="s">
        <v>8569</v>
      </c>
      <c r="C904" s="18" t="s">
        <v>30</v>
      </c>
      <c r="D904" s="19">
        <v>3894.09</v>
      </c>
    </row>
    <row r="905" spans="1:4" x14ac:dyDescent="0.25">
      <c r="A905" s="18">
        <v>39808</v>
      </c>
      <c r="B905" s="16" t="s">
        <v>8570</v>
      </c>
      <c r="C905" s="18" t="s">
        <v>30</v>
      </c>
      <c r="D905" s="19">
        <v>82.33</v>
      </c>
    </row>
    <row r="906" spans="1:4" x14ac:dyDescent="0.25">
      <c r="A906" s="18">
        <v>39809</v>
      </c>
      <c r="B906" s="16" t="s">
        <v>8571</v>
      </c>
      <c r="C906" s="18" t="s">
        <v>30</v>
      </c>
      <c r="D906" s="19">
        <v>195.29</v>
      </c>
    </row>
    <row r="907" spans="1:4" x14ac:dyDescent="0.25">
      <c r="A907" s="18">
        <v>43439</v>
      </c>
      <c r="B907" s="16" t="s">
        <v>8572</v>
      </c>
      <c r="C907" s="18" t="s">
        <v>30</v>
      </c>
      <c r="D907" s="19">
        <v>601.16999999999996</v>
      </c>
    </row>
    <row r="908" spans="1:4" x14ac:dyDescent="0.25">
      <c r="A908" s="18">
        <v>5103</v>
      </c>
      <c r="B908" s="16" t="s">
        <v>8573</v>
      </c>
      <c r="C908" s="18" t="s">
        <v>30</v>
      </c>
      <c r="D908" s="19">
        <v>27.79</v>
      </c>
    </row>
    <row r="909" spans="1:4" x14ac:dyDescent="0.25">
      <c r="A909" s="18">
        <v>11880</v>
      </c>
      <c r="B909" s="16" t="s">
        <v>8574</v>
      </c>
      <c r="C909" s="18" t="s">
        <v>30</v>
      </c>
      <c r="D909" s="19">
        <v>116.89</v>
      </c>
    </row>
    <row r="910" spans="1:4" x14ac:dyDescent="0.25">
      <c r="A910" s="18">
        <v>11714</v>
      </c>
      <c r="B910" s="16" t="s">
        <v>8575</v>
      </c>
      <c r="C910" s="18" t="s">
        <v>30</v>
      </c>
      <c r="D910" s="19">
        <v>79.63</v>
      </c>
    </row>
    <row r="911" spans="1:4" x14ac:dyDescent="0.25">
      <c r="A911" s="18">
        <v>11712</v>
      </c>
      <c r="B911" s="16" t="s">
        <v>8576</v>
      </c>
      <c r="C911" s="18" t="s">
        <v>30</v>
      </c>
      <c r="D911" s="19">
        <v>52</v>
      </c>
    </row>
    <row r="912" spans="1:4" x14ac:dyDescent="0.25">
      <c r="A912" s="18">
        <v>11717</v>
      </c>
      <c r="B912" s="16" t="s">
        <v>8577</v>
      </c>
      <c r="C912" s="18" t="s">
        <v>30</v>
      </c>
      <c r="D912" s="19">
        <v>62.68</v>
      </c>
    </row>
    <row r="913" spans="1:4" x14ac:dyDescent="0.25">
      <c r="A913" s="18">
        <v>1106</v>
      </c>
      <c r="B913" s="16" t="s">
        <v>8578</v>
      </c>
      <c r="C913" s="18" t="s">
        <v>280</v>
      </c>
      <c r="D913" s="19">
        <v>1.1299999999999999</v>
      </c>
    </row>
    <row r="914" spans="1:4" x14ac:dyDescent="0.25">
      <c r="A914" s="18">
        <v>11161</v>
      </c>
      <c r="B914" s="16" t="s">
        <v>8579</v>
      </c>
      <c r="C914" s="18" t="s">
        <v>280</v>
      </c>
      <c r="D914" s="19">
        <v>1.89</v>
      </c>
    </row>
    <row r="915" spans="1:4" x14ac:dyDescent="0.25">
      <c r="A915" s="18">
        <v>1107</v>
      </c>
      <c r="B915" s="16" t="s">
        <v>8580</v>
      </c>
      <c r="C915" s="18" t="s">
        <v>280</v>
      </c>
      <c r="D915" s="19">
        <v>0.96</v>
      </c>
    </row>
    <row r="916" spans="1:4" x14ac:dyDescent="0.25">
      <c r="A916" s="18">
        <v>44479</v>
      </c>
      <c r="B916" s="16" t="s">
        <v>13067</v>
      </c>
      <c r="C916" s="18" t="s">
        <v>280</v>
      </c>
      <c r="D916" s="19">
        <v>0.14000000000000001</v>
      </c>
    </row>
    <row r="917" spans="1:4" x14ac:dyDescent="0.25">
      <c r="A917" s="18">
        <v>4759</v>
      </c>
      <c r="B917" s="16" t="s">
        <v>8581</v>
      </c>
      <c r="C917" s="18" t="s">
        <v>1711</v>
      </c>
      <c r="D917" s="19">
        <v>19.43</v>
      </c>
    </row>
    <row r="918" spans="1:4" x14ac:dyDescent="0.25">
      <c r="A918" s="18">
        <v>41068</v>
      </c>
      <c r="B918" s="16" t="s">
        <v>8582</v>
      </c>
      <c r="C918" s="18" t="s">
        <v>5132</v>
      </c>
      <c r="D918" s="19">
        <v>3416.84</v>
      </c>
    </row>
    <row r="919" spans="1:4" x14ac:dyDescent="0.25">
      <c r="A919" s="18">
        <v>12618</v>
      </c>
      <c r="B919" s="16" t="s">
        <v>8583</v>
      </c>
      <c r="C919" s="18" t="s">
        <v>30</v>
      </c>
      <c r="D919" s="19">
        <v>199.54</v>
      </c>
    </row>
    <row r="920" spans="1:4" x14ac:dyDescent="0.25">
      <c r="A920" s="18">
        <v>1108</v>
      </c>
      <c r="B920" s="16" t="s">
        <v>8584</v>
      </c>
      <c r="C920" s="18" t="s">
        <v>37</v>
      </c>
      <c r="D920" s="19">
        <v>30.09</v>
      </c>
    </row>
    <row r="921" spans="1:4" x14ac:dyDescent="0.25">
      <c r="A921" s="18">
        <v>1117</v>
      </c>
      <c r="B921" s="16" t="s">
        <v>8585</v>
      </c>
      <c r="C921" s="18" t="s">
        <v>37</v>
      </c>
      <c r="D921" s="19">
        <v>30.33</v>
      </c>
    </row>
    <row r="922" spans="1:4" x14ac:dyDescent="0.25">
      <c r="A922" s="18">
        <v>1118</v>
      </c>
      <c r="B922" s="16" t="s">
        <v>8586</v>
      </c>
      <c r="C922" s="18" t="s">
        <v>37</v>
      </c>
      <c r="D922" s="19">
        <v>35.85</v>
      </c>
    </row>
    <row r="923" spans="1:4" x14ac:dyDescent="0.25">
      <c r="A923" s="18">
        <v>1110</v>
      </c>
      <c r="B923" s="16" t="s">
        <v>8587</v>
      </c>
      <c r="C923" s="18" t="s">
        <v>37</v>
      </c>
      <c r="D923" s="19">
        <v>35.85</v>
      </c>
    </row>
    <row r="924" spans="1:4" x14ac:dyDescent="0.25">
      <c r="A924" s="18">
        <v>40784</v>
      </c>
      <c r="B924" s="16" t="s">
        <v>8588</v>
      </c>
      <c r="C924" s="18" t="s">
        <v>37</v>
      </c>
      <c r="D924" s="19">
        <v>98.88</v>
      </c>
    </row>
    <row r="925" spans="1:4" x14ac:dyDescent="0.25">
      <c r="A925" s="18">
        <v>40782</v>
      </c>
      <c r="B925" s="16" t="s">
        <v>8589</v>
      </c>
      <c r="C925" s="18" t="s">
        <v>37</v>
      </c>
      <c r="D925" s="19">
        <v>38.799999999999997</v>
      </c>
    </row>
    <row r="926" spans="1:4" x14ac:dyDescent="0.25">
      <c r="A926" s="18">
        <v>40783</v>
      </c>
      <c r="B926" s="16" t="s">
        <v>8590</v>
      </c>
      <c r="C926" s="18" t="s">
        <v>37</v>
      </c>
      <c r="D926" s="19">
        <v>50.55</v>
      </c>
    </row>
    <row r="927" spans="1:4" x14ac:dyDescent="0.25">
      <c r="A927" s="18">
        <v>1109</v>
      </c>
      <c r="B927" s="16" t="s">
        <v>8591</v>
      </c>
      <c r="C927" s="18" t="s">
        <v>37</v>
      </c>
      <c r="D927" s="19">
        <v>30.09</v>
      </c>
    </row>
    <row r="928" spans="1:4" x14ac:dyDescent="0.25">
      <c r="A928" s="18">
        <v>1119</v>
      </c>
      <c r="B928" s="16" t="s">
        <v>8592</v>
      </c>
      <c r="C928" s="18" t="s">
        <v>37</v>
      </c>
      <c r="D928" s="19">
        <v>19.399999999999999</v>
      </c>
    </row>
    <row r="929" spans="1:4" x14ac:dyDescent="0.25">
      <c r="A929" s="18">
        <v>13115</v>
      </c>
      <c r="B929" s="16" t="s">
        <v>8593</v>
      </c>
      <c r="C929" s="18" t="s">
        <v>37</v>
      </c>
      <c r="D929" s="19">
        <v>23.51</v>
      </c>
    </row>
    <row r="930" spans="1:4" x14ac:dyDescent="0.25">
      <c r="A930" s="18">
        <v>10541</v>
      </c>
      <c r="B930" s="16" t="s">
        <v>8594</v>
      </c>
      <c r="C930" s="18" t="s">
        <v>37</v>
      </c>
      <c r="D930" s="19">
        <v>28.73</v>
      </c>
    </row>
    <row r="931" spans="1:4" x14ac:dyDescent="0.25">
      <c r="A931" s="18">
        <v>10542</v>
      </c>
      <c r="B931" s="16" t="s">
        <v>8595</v>
      </c>
      <c r="C931" s="18" t="s">
        <v>37</v>
      </c>
      <c r="D931" s="19">
        <v>37.57</v>
      </c>
    </row>
    <row r="932" spans="1:4" x14ac:dyDescent="0.25">
      <c r="A932" s="18">
        <v>10543</v>
      </c>
      <c r="B932" s="16" t="s">
        <v>8596</v>
      </c>
      <c r="C932" s="18" t="s">
        <v>37</v>
      </c>
      <c r="D932" s="19">
        <v>60.96</v>
      </c>
    </row>
    <row r="933" spans="1:4" x14ac:dyDescent="0.25">
      <c r="A933" s="18">
        <v>10544</v>
      </c>
      <c r="B933" s="16" t="s">
        <v>8597</v>
      </c>
      <c r="C933" s="18" t="s">
        <v>37</v>
      </c>
      <c r="D933" s="19">
        <v>78.84</v>
      </c>
    </row>
    <row r="934" spans="1:4" x14ac:dyDescent="0.25">
      <c r="A934" s="18">
        <v>10545</v>
      </c>
      <c r="B934" s="16" t="s">
        <v>8598</v>
      </c>
      <c r="C934" s="18" t="s">
        <v>37</v>
      </c>
      <c r="D934" s="19">
        <v>147.35</v>
      </c>
    </row>
    <row r="935" spans="1:4" x14ac:dyDescent="0.25">
      <c r="A935" s="18">
        <v>38365</v>
      </c>
      <c r="B935" s="16" t="s">
        <v>8599</v>
      </c>
      <c r="C935" s="18" t="s">
        <v>28</v>
      </c>
      <c r="D935" s="19">
        <v>2.2200000000000002</v>
      </c>
    </row>
    <row r="936" spans="1:4" x14ac:dyDescent="0.25">
      <c r="A936" s="18">
        <v>44056</v>
      </c>
      <c r="B936" s="16" t="s">
        <v>8600</v>
      </c>
      <c r="C936" s="18" t="s">
        <v>30</v>
      </c>
      <c r="D936" s="19">
        <v>551387.36</v>
      </c>
    </row>
    <row r="937" spans="1:4" x14ac:dyDescent="0.25">
      <c r="A937" s="18">
        <v>44057</v>
      </c>
      <c r="B937" s="16" t="s">
        <v>8601</v>
      </c>
      <c r="C937" s="18" t="s">
        <v>30</v>
      </c>
      <c r="D937" s="19">
        <v>588500</v>
      </c>
    </row>
    <row r="938" spans="1:4" x14ac:dyDescent="0.25">
      <c r="A938" s="18">
        <v>37754</v>
      </c>
      <c r="B938" s="16" t="s">
        <v>8602</v>
      </c>
      <c r="C938" s="18" t="s">
        <v>30</v>
      </c>
      <c r="D938" s="19">
        <v>608434.79</v>
      </c>
    </row>
    <row r="939" spans="1:4" x14ac:dyDescent="0.25">
      <c r="A939" s="18">
        <v>44058</v>
      </c>
      <c r="B939" s="16" t="s">
        <v>8603</v>
      </c>
      <c r="C939" s="18" t="s">
        <v>30</v>
      </c>
      <c r="D939" s="19">
        <v>641518.02</v>
      </c>
    </row>
    <row r="940" spans="1:4" x14ac:dyDescent="0.25">
      <c r="A940" s="18">
        <v>37752</v>
      </c>
      <c r="B940" s="16" t="s">
        <v>8604</v>
      </c>
      <c r="C940" s="18" t="s">
        <v>30</v>
      </c>
      <c r="D940" s="19">
        <v>668027</v>
      </c>
    </row>
    <row r="941" spans="1:4" x14ac:dyDescent="0.25">
      <c r="A941" s="18">
        <v>37758</v>
      </c>
      <c r="B941" s="16" t="s">
        <v>8605</v>
      </c>
      <c r="C941" s="18" t="s">
        <v>30</v>
      </c>
      <c r="D941" s="19">
        <v>841926.1</v>
      </c>
    </row>
    <row r="942" spans="1:4" x14ac:dyDescent="0.25">
      <c r="A942" s="18">
        <v>44060</v>
      </c>
      <c r="B942" s="16" t="s">
        <v>8606</v>
      </c>
      <c r="C942" s="18" t="s">
        <v>30</v>
      </c>
      <c r="D942" s="19">
        <v>814356.76</v>
      </c>
    </row>
    <row r="943" spans="1:4" x14ac:dyDescent="0.25">
      <c r="A943" s="18">
        <v>44061</v>
      </c>
      <c r="B943" s="16" t="s">
        <v>8607</v>
      </c>
      <c r="C943" s="18" t="s">
        <v>30</v>
      </c>
      <c r="D943" s="19">
        <v>798451.37</v>
      </c>
    </row>
    <row r="944" spans="1:4" x14ac:dyDescent="0.25">
      <c r="A944" s="18">
        <v>1159</v>
      </c>
      <c r="B944" s="16" t="s">
        <v>8608</v>
      </c>
      <c r="C944" s="18" t="s">
        <v>30</v>
      </c>
      <c r="D944" s="19">
        <v>290543.33</v>
      </c>
    </row>
    <row r="945" spans="1:4" x14ac:dyDescent="0.25">
      <c r="A945" s="18">
        <v>12114</v>
      </c>
      <c r="B945" s="16" t="s">
        <v>8609</v>
      </c>
      <c r="C945" s="18" t="s">
        <v>30</v>
      </c>
      <c r="D945" s="19">
        <v>162.21</v>
      </c>
    </row>
    <row r="946" spans="1:4" x14ac:dyDescent="0.25">
      <c r="A946" s="18">
        <v>38106</v>
      </c>
      <c r="B946" s="16" t="s">
        <v>8610</v>
      </c>
      <c r="C946" s="18" t="s">
        <v>30</v>
      </c>
      <c r="D946" s="19">
        <v>22.04</v>
      </c>
    </row>
    <row r="947" spans="1:4" x14ac:dyDescent="0.25">
      <c r="A947" s="18">
        <v>38085</v>
      </c>
      <c r="B947" s="16" t="s">
        <v>8611</v>
      </c>
      <c r="C947" s="18" t="s">
        <v>30</v>
      </c>
      <c r="D947" s="19">
        <v>26.04</v>
      </c>
    </row>
    <row r="948" spans="1:4" x14ac:dyDescent="0.25">
      <c r="A948" s="18">
        <v>659</v>
      </c>
      <c r="B948" s="16" t="s">
        <v>8612</v>
      </c>
      <c r="C948" s="18" t="s">
        <v>30</v>
      </c>
      <c r="D948" s="19">
        <v>3.59</v>
      </c>
    </row>
    <row r="949" spans="1:4" x14ac:dyDescent="0.25">
      <c r="A949" s="18">
        <v>660</v>
      </c>
      <c r="B949" s="16" t="s">
        <v>8613</v>
      </c>
      <c r="C949" s="18" t="s">
        <v>30</v>
      </c>
      <c r="D949" s="19">
        <v>4.3099999999999996</v>
      </c>
    </row>
    <row r="950" spans="1:4" x14ac:dyDescent="0.25">
      <c r="A950" s="18">
        <v>658</v>
      </c>
      <c r="B950" s="16" t="s">
        <v>8614</v>
      </c>
      <c r="C950" s="18" t="s">
        <v>30</v>
      </c>
      <c r="D950" s="19">
        <v>2.4300000000000002</v>
      </c>
    </row>
    <row r="951" spans="1:4" x14ac:dyDescent="0.25">
      <c r="A951" s="18">
        <v>38599</v>
      </c>
      <c r="B951" s="16" t="s">
        <v>8615</v>
      </c>
      <c r="C951" s="18" t="s">
        <v>30</v>
      </c>
      <c r="D951" s="19">
        <v>7.48</v>
      </c>
    </row>
    <row r="952" spans="1:4" x14ac:dyDescent="0.25">
      <c r="A952" s="18">
        <v>38596</v>
      </c>
      <c r="B952" s="16" t="s">
        <v>8616</v>
      </c>
      <c r="C952" s="18" t="s">
        <v>30</v>
      </c>
      <c r="D952" s="19">
        <v>6.21</v>
      </c>
    </row>
    <row r="953" spans="1:4" x14ac:dyDescent="0.25">
      <c r="A953" s="18">
        <v>38600</v>
      </c>
      <c r="B953" s="16" t="s">
        <v>8617</v>
      </c>
      <c r="C953" s="18" t="s">
        <v>30</v>
      </c>
      <c r="D953" s="19">
        <v>7.93</v>
      </c>
    </row>
    <row r="954" spans="1:4" x14ac:dyDescent="0.25">
      <c r="A954" s="18">
        <v>38597</v>
      </c>
      <c r="B954" s="16" t="s">
        <v>8618</v>
      </c>
      <c r="C954" s="18" t="s">
        <v>30</v>
      </c>
      <c r="D954" s="19">
        <v>6.25</v>
      </c>
    </row>
    <row r="955" spans="1:4" x14ac:dyDescent="0.25">
      <c r="A955" s="18">
        <v>38548</v>
      </c>
      <c r="B955" s="16" t="s">
        <v>8619</v>
      </c>
      <c r="C955" s="18" t="s">
        <v>30</v>
      </c>
      <c r="D955" s="19">
        <v>1.97</v>
      </c>
    </row>
    <row r="956" spans="1:4" x14ac:dyDescent="0.25">
      <c r="A956" s="18">
        <v>34649</v>
      </c>
      <c r="B956" s="16" t="s">
        <v>8620</v>
      </c>
      <c r="C956" s="18" t="s">
        <v>30</v>
      </c>
      <c r="D956" s="19">
        <v>2.89</v>
      </c>
    </row>
    <row r="957" spans="1:4" x14ac:dyDescent="0.25">
      <c r="A957" s="18">
        <v>34655</v>
      </c>
      <c r="B957" s="16" t="s">
        <v>8621</v>
      </c>
      <c r="C957" s="18" t="s">
        <v>30</v>
      </c>
      <c r="D957" s="19">
        <v>4.25</v>
      </c>
    </row>
    <row r="958" spans="1:4" x14ac:dyDescent="0.25">
      <c r="A958" s="18">
        <v>40607</v>
      </c>
      <c r="B958" s="16" t="s">
        <v>8622</v>
      </c>
      <c r="C958" s="18" t="s">
        <v>30</v>
      </c>
      <c r="D958" s="19"/>
    </row>
    <row r="959" spans="1:4" x14ac:dyDescent="0.25">
      <c r="A959" s="18">
        <v>567</v>
      </c>
      <c r="B959" s="16" t="s">
        <v>8623</v>
      </c>
      <c r="C959" s="18" t="s">
        <v>37</v>
      </c>
      <c r="D959" s="19">
        <v>10.56</v>
      </c>
    </row>
    <row r="960" spans="1:4" x14ac:dyDescent="0.25">
      <c r="A960" s="18">
        <v>574</v>
      </c>
      <c r="B960" s="16" t="s">
        <v>8624</v>
      </c>
      <c r="C960" s="18" t="s">
        <v>37</v>
      </c>
      <c r="D960" s="19">
        <v>27.77</v>
      </c>
    </row>
    <row r="961" spans="1:4" x14ac:dyDescent="0.25">
      <c r="A961" s="18">
        <v>568</v>
      </c>
      <c r="B961" s="16" t="s">
        <v>8625</v>
      </c>
      <c r="C961" s="18" t="s">
        <v>37</v>
      </c>
      <c r="D961" s="19">
        <v>58.52</v>
      </c>
    </row>
    <row r="962" spans="1:4" x14ac:dyDescent="0.25">
      <c r="A962" s="18">
        <v>4777</v>
      </c>
      <c r="B962" s="16" t="s">
        <v>8626</v>
      </c>
      <c r="C962" s="18" t="s">
        <v>280</v>
      </c>
      <c r="D962" s="19">
        <v>8.41</v>
      </c>
    </row>
    <row r="963" spans="1:4" x14ac:dyDescent="0.25">
      <c r="A963" s="18">
        <v>592</v>
      </c>
      <c r="B963" s="16" t="s">
        <v>8627</v>
      </c>
      <c r="C963" s="18" t="s">
        <v>280</v>
      </c>
      <c r="D963" s="19">
        <v>46.39</v>
      </c>
    </row>
    <row r="964" spans="1:4" x14ac:dyDescent="0.25">
      <c r="A964" s="18">
        <v>586</v>
      </c>
      <c r="B964" s="16" t="s">
        <v>8628</v>
      </c>
      <c r="C964" s="18" t="s">
        <v>37</v>
      </c>
      <c r="D964" s="19">
        <v>27.27</v>
      </c>
    </row>
    <row r="965" spans="1:4" x14ac:dyDescent="0.25">
      <c r="A965" s="18">
        <v>588</v>
      </c>
      <c r="B965" s="16" t="s">
        <v>8629</v>
      </c>
      <c r="C965" s="18" t="s">
        <v>37</v>
      </c>
      <c r="D965" s="19">
        <v>43.14</v>
      </c>
    </row>
    <row r="966" spans="1:4" x14ac:dyDescent="0.25">
      <c r="A966" s="18">
        <v>591</v>
      </c>
      <c r="B966" s="16" t="s">
        <v>8630</v>
      </c>
      <c r="C966" s="18" t="s">
        <v>280</v>
      </c>
      <c r="D966" s="19">
        <v>43.29</v>
      </c>
    </row>
    <row r="967" spans="1:4" x14ac:dyDescent="0.25">
      <c r="A967" s="18">
        <v>584</v>
      </c>
      <c r="B967" s="16" t="s">
        <v>8631</v>
      </c>
      <c r="C967" s="18" t="s">
        <v>37</v>
      </c>
      <c r="D967" s="19">
        <v>46.08</v>
      </c>
    </row>
    <row r="968" spans="1:4" x14ac:dyDescent="0.25">
      <c r="A968" s="18">
        <v>589</v>
      </c>
      <c r="B968" s="16" t="s">
        <v>8632</v>
      </c>
      <c r="C968" s="18" t="s">
        <v>37</v>
      </c>
      <c r="D968" s="19">
        <v>72.92</v>
      </c>
    </row>
    <row r="969" spans="1:4" x14ac:dyDescent="0.25">
      <c r="A969" s="18">
        <v>1165</v>
      </c>
      <c r="B969" s="16" t="s">
        <v>8633</v>
      </c>
      <c r="C969" s="18" t="s">
        <v>30</v>
      </c>
      <c r="D969" s="19">
        <v>19.420000000000002</v>
      </c>
    </row>
    <row r="970" spans="1:4" x14ac:dyDescent="0.25">
      <c r="A970" s="18">
        <v>1164</v>
      </c>
      <c r="B970" s="16" t="s">
        <v>8634</v>
      </c>
      <c r="C970" s="18" t="s">
        <v>30</v>
      </c>
      <c r="D970" s="19">
        <v>15.73</v>
      </c>
    </row>
    <row r="971" spans="1:4" x14ac:dyDescent="0.25">
      <c r="A971" s="18">
        <v>1170</v>
      </c>
      <c r="B971" s="16" t="s">
        <v>8635</v>
      </c>
      <c r="C971" s="18" t="s">
        <v>30</v>
      </c>
      <c r="D971" s="19">
        <v>10.31</v>
      </c>
    </row>
    <row r="972" spans="1:4" x14ac:dyDescent="0.25">
      <c r="A972" s="18">
        <v>1162</v>
      </c>
      <c r="B972" s="16" t="s">
        <v>8636</v>
      </c>
      <c r="C972" s="18" t="s">
        <v>30</v>
      </c>
      <c r="D972" s="19">
        <v>5.47</v>
      </c>
    </row>
    <row r="973" spans="1:4" x14ac:dyDescent="0.25">
      <c r="A973" s="18">
        <v>12395</v>
      </c>
      <c r="B973" s="16" t="s">
        <v>8637</v>
      </c>
      <c r="C973" s="18" t="s">
        <v>30</v>
      </c>
      <c r="D973" s="19">
        <v>5.31</v>
      </c>
    </row>
    <row r="974" spans="1:4" x14ac:dyDescent="0.25">
      <c r="A974" s="18">
        <v>1169</v>
      </c>
      <c r="B974" s="16" t="s">
        <v>8638</v>
      </c>
      <c r="C974" s="18" t="s">
        <v>30</v>
      </c>
      <c r="D974" s="19">
        <v>50.61</v>
      </c>
    </row>
    <row r="975" spans="1:4" x14ac:dyDescent="0.25">
      <c r="A975" s="18">
        <v>1166</v>
      </c>
      <c r="B975" s="16" t="s">
        <v>8639</v>
      </c>
      <c r="C975" s="18" t="s">
        <v>30</v>
      </c>
      <c r="D975" s="19">
        <v>28.06</v>
      </c>
    </row>
    <row r="976" spans="1:4" x14ac:dyDescent="0.25">
      <c r="A976" s="18">
        <v>1168</v>
      </c>
      <c r="B976" s="16" t="s">
        <v>8640</v>
      </c>
      <c r="C976" s="18" t="s">
        <v>30</v>
      </c>
      <c r="D976" s="19">
        <v>72.14</v>
      </c>
    </row>
    <row r="977" spans="1:4" x14ac:dyDescent="0.25">
      <c r="A977" s="18">
        <v>1163</v>
      </c>
      <c r="B977" s="16" t="s">
        <v>8641</v>
      </c>
      <c r="C977" s="18" t="s">
        <v>30</v>
      </c>
      <c r="D977" s="19">
        <v>7.07</v>
      </c>
    </row>
    <row r="978" spans="1:4" x14ac:dyDescent="0.25">
      <c r="A978" s="18">
        <v>12396</v>
      </c>
      <c r="B978" s="16" t="s">
        <v>8642</v>
      </c>
      <c r="C978" s="18" t="s">
        <v>30</v>
      </c>
      <c r="D978" s="19">
        <v>5.31</v>
      </c>
    </row>
    <row r="979" spans="1:4" x14ac:dyDescent="0.25">
      <c r="A979" s="18">
        <v>1167</v>
      </c>
      <c r="B979" s="16" t="s">
        <v>8643</v>
      </c>
      <c r="C979" s="18" t="s">
        <v>30</v>
      </c>
      <c r="D979" s="19">
        <v>120.67</v>
      </c>
    </row>
    <row r="980" spans="1:4" x14ac:dyDescent="0.25">
      <c r="A980" s="18">
        <v>36331</v>
      </c>
      <c r="B980" s="16" t="s">
        <v>8644</v>
      </c>
      <c r="C980" s="18" t="s">
        <v>30</v>
      </c>
      <c r="D980" s="19">
        <v>2.39</v>
      </c>
    </row>
    <row r="981" spans="1:4" x14ac:dyDescent="0.25">
      <c r="A981" s="18">
        <v>36346</v>
      </c>
      <c r="B981" s="16" t="s">
        <v>8645</v>
      </c>
      <c r="C981" s="18" t="s">
        <v>30</v>
      </c>
      <c r="D981" s="19">
        <v>3.58</v>
      </c>
    </row>
    <row r="982" spans="1:4" x14ac:dyDescent="0.25">
      <c r="A982" s="18">
        <v>1202</v>
      </c>
      <c r="B982" s="16" t="s">
        <v>8646</v>
      </c>
      <c r="C982" s="18" t="s">
        <v>30</v>
      </c>
      <c r="D982" s="19">
        <v>6.11</v>
      </c>
    </row>
    <row r="983" spans="1:4" x14ac:dyDescent="0.25">
      <c r="A983" s="18">
        <v>1197</v>
      </c>
      <c r="B983" s="16" t="s">
        <v>8647</v>
      </c>
      <c r="C983" s="18" t="s">
        <v>30</v>
      </c>
      <c r="D983" s="19">
        <v>2.15</v>
      </c>
    </row>
    <row r="984" spans="1:4" x14ac:dyDescent="0.25">
      <c r="A984" s="18">
        <v>1198</v>
      </c>
      <c r="B984" s="16" t="s">
        <v>8648</v>
      </c>
      <c r="C984" s="18" t="s">
        <v>30</v>
      </c>
      <c r="D984" s="19">
        <v>2.82</v>
      </c>
    </row>
    <row r="985" spans="1:4" x14ac:dyDescent="0.25">
      <c r="A985" s="18">
        <v>20088</v>
      </c>
      <c r="B985" s="16" t="s">
        <v>8649</v>
      </c>
      <c r="C985" s="18" t="s">
        <v>30</v>
      </c>
      <c r="D985" s="19">
        <v>15.35</v>
      </c>
    </row>
    <row r="986" spans="1:4" x14ac:dyDescent="0.25">
      <c r="A986" s="18">
        <v>20089</v>
      </c>
      <c r="B986" s="16" t="s">
        <v>8650</v>
      </c>
      <c r="C986" s="18" t="s">
        <v>30</v>
      </c>
      <c r="D986" s="19">
        <v>75.260000000000005</v>
      </c>
    </row>
    <row r="987" spans="1:4" x14ac:dyDescent="0.25">
      <c r="A987" s="18">
        <v>20087</v>
      </c>
      <c r="B987" s="16" t="s">
        <v>8651</v>
      </c>
      <c r="C987" s="18" t="s">
        <v>30</v>
      </c>
      <c r="D987" s="19">
        <v>12.7</v>
      </c>
    </row>
    <row r="988" spans="1:4" x14ac:dyDescent="0.25">
      <c r="A988" s="18">
        <v>1191</v>
      </c>
      <c r="B988" s="16" t="s">
        <v>8652</v>
      </c>
      <c r="C988" s="18" t="s">
        <v>30</v>
      </c>
      <c r="D988" s="19">
        <v>1.53</v>
      </c>
    </row>
    <row r="989" spans="1:4" x14ac:dyDescent="0.25">
      <c r="A989" s="18">
        <v>1185</v>
      </c>
      <c r="B989" s="16" t="s">
        <v>8653</v>
      </c>
      <c r="C989" s="18" t="s">
        <v>30</v>
      </c>
      <c r="D989" s="19">
        <v>1.53</v>
      </c>
    </row>
    <row r="990" spans="1:4" x14ac:dyDescent="0.25">
      <c r="A990" s="18">
        <v>1189</v>
      </c>
      <c r="B990" s="16" t="s">
        <v>8654</v>
      </c>
      <c r="C990" s="18" t="s">
        <v>30</v>
      </c>
      <c r="D990" s="19">
        <v>2.5099999999999998</v>
      </c>
    </row>
    <row r="991" spans="1:4" x14ac:dyDescent="0.25">
      <c r="A991" s="18">
        <v>1193</v>
      </c>
      <c r="B991" s="16" t="s">
        <v>8655</v>
      </c>
      <c r="C991" s="18" t="s">
        <v>30</v>
      </c>
      <c r="D991" s="19">
        <v>4.82</v>
      </c>
    </row>
    <row r="992" spans="1:4" x14ac:dyDescent="0.25">
      <c r="A992" s="18">
        <v>1194</v>
      </c>
      <c r="B992" s="16" t="s">
        <v>8656</v>
      </c>
      <c r="C992" s="18" t="s">
        <v>30</v>
      </c>
      <c r="D992" s="19">
        <v>8.7100000000000009</v>
      </c>
    </row>
    <row r="993" spans="1:4" x14ac:dyDescent="0.25">
      <c r="A993" s="18">
        <v>1195</v>
      </c>
      <c r="B993" s="16" t="s">
        <v>8657</v>
      </c>
      <c r="C993" s="18" t="s">
        <v>30</v>
      </c>
      <c r="D993" s="19">
        <v>14.66</v>
      </c>
    </row>
    <row r="994" spans="1:4" x14ac:dyDescent="0.25">
      <c r="A994" s="18">
        <v>1204</v>
      </c>
      <c r="B994" s="16" t="s">
        <v>8658</v>
      </c>
      <c r="C994" s="18" t="s">
        <v>30</v>
      </c>
      <c r="D994" s="19">
        <v>25.65</v>
      </c>
    </row>
    <row r="995" spans="1:4" x14ac:dyDescent="0.25">
      <c r="A995" s="18">
        <v>1200</v>
      </c>
      <c r="B995" s="16" t="s">
        <v>8659</v>
      </c>
      <c r="C995" s="18" t="s">
        <v>30</v>
      </c>
      <c r="D995" s="19">
        <v>11.54</v>
      </c>
    </row>
    <row r="996" spans="1:4" x14ac:dyDescent="0.25">
      <c r="A996" s="18">
        <v>12909</v>
      </c>
      <c r="B996" s="16" t="s">
        <v>8660</v>
      </c>
      <c r="C996" s="18" t="s">
        <v>30</v>
      </c>
      <c r="D996" s="19">
        <v>5.35</v>
      </c>
    </row>
    <row r="997" spans="1:4" x14ac:dyDescent="0.25">
      <c r="A997" s="18">
        <v>12910</v>
      </c>
      <c r="B997" s="16" t="s">
        <v>8661</v>
      </c>
      <c r="C997" s="18" t="s">
        <v>30</v>
      </c>
      <c r="D997" s="19">
        <v>9.6199999999999992</v>
      </c>
    </row>
    <row r="998" spans="1:4" x14ac:dyDescent="0.25">
      <c r="A998" s="18">
        <v>1207</v>
      </c>
      <c r="B998" s="16" t="s">
        <v>8662</v>
      </c>
      <c r="C998" s="18" t="s">
        <v>30</v>
      </c>
      <c r="D998" s="19"/>
    </row>
    <row r="999" spans="1:4" x14ac:dyDescent="0.25">
      <c r="A999" s="18">
        <v>1206</v>
      </c>
      <c r="B999" s="16" t="s">
        <v>8663</v>
      </c>
      <c r="C999" s="18" t="s">
        <v>30</v>
      </c>
      <c r="D999" s="19"/>
    </row>
    <row r="1000" spans="1:4" x14ac:dyDescent="0.25">
      <c r="A1000" s="18">
        <v>1183</v>
      </c>
      <c r="B1000" s="16" t="s">
        <v>8664</v>
      </c>
      <c r="C1000" s="18" t="s">
        <v>30</v>
      </c>
      <c r="D1000" s="19"/>
    </row>
    <row r="1001" spans="1:4" x14ac:dyDescent="0.25">
      <c r="A1001" s="18">
        <v>42685</v>
      </c>
      <c r="B1001" s="16" t="s">
        <v>8665</v>
      </c>
      <c r="C1001" s="18" t="s">
        <v>30</v>
      </c>
      <c r="D1001" s="19">
        <v>77.989999999999995</v>
      </c>
    </row>
    <row r="1002" spans="1:4" x14ac:dyDescent="0.25">
      <c r="A1002" s="18">
        <v>42686</v>
      </c>
      <c r="B1002" s="16" t="s">
        <v>8666</v>
      </c>
      <c r="C1002" s="18" t="s">
        <v>30</v>
      </c>
      <c r="D1002" s="19">
        <v>85.9</v>
      </c>
    </row>
    <row r="1003" spans="1:4" x14ac:dyDescent="0.25">
      <c r="A1003" s="18">
        <v>12894</v>
      </c>
      <c r="B1003" s="16" t="s">
        <v>8667</v>
      </c>
      <c r="C1003" s="18" t="s">
        <v>30</v>
      </c>
      <c r="D1003" s="19">
        <v>25.17</v>
      </c>
    </row>
    <row r="1004" spans="1:4" x14ac:dyDescent="0.25">
      <c r="A1004" s="18">
        <v>12895</v>
      </c>
      <c r="B1004" s="16" t="s">
        <v>8668</v>
      </c>
      <c r="C1004" s="18" t="s">
        <v>30</v>
      </c>
      <c r="D1004" s="19">
        <v>16.899999999999999</v>
      </c>
    </row>
    <row r="1005" spans="1:4" x14ac:dyDescent="0.25">
      <c r="A1005" s="18">
        <v>1631</v>
      </c>
      <c r="B1005" s="16" t="s">
        <v>8669</v>
      </c>
      <c r="C1005" s="18" t="s">
        <v>30</v>
      </c>
      <c r="D1005" s="19">
        <v>217.95</v>
      </c>
    </row>
    <row r="1006" spans="1:4" x14ac:dyDescent="0.25">
      <c r="A1006" s="18">
        <v>1633</v>
      </c>
      <c r="B1006" s="16" t="s">
        <v>8670</v>
      </c>
      <c r="C1006" s="18" t="s">
        <v>30</v>
      </c>
      <c r="D1006" s="19">
        <v>370.31</v>
      </c>
    </row>
    <row r="1007" spans="1:4" x14ac:dyDescent="0.25">
      <c r="A1007" s="18">
        <v>10818</v>
      </c>
      <c r="B1007" s="16" t="s">
        <v>8671</v>
      </c>
      <c r="C1007" s="18" t="s">
        <v>280</v>
      </c>
      <c r="D1007" s="19">
        <v>88.55</v>
      </c>
    </row>
    <row r="1008" spans="1:4" x14ac:dyDescent="0.25">
      <c r="A1008" s="18">
        <v>41410</v>
      </c>
      <c r="B1008" s="16" t="s">
        <v>8672</v>
      </c>
      <c r="C1008" s="18" t="s">
        <v>30</v>
      </c>
      <c r="D1008" s="19">
        <v>79.23</v>
      </c>
    </row>
    <row r="1009" spans="1:4" x14ac:dyDescent="0.25">
      <c r="A1009" s="18">
        <v>41411</v>
      </c>
      <c r="B1009" s="16" t="s">
        <v>8673</v>
      </c>
      <c r="C1009" s="18" t="s">
        <v>30</v>
      </c>
      <c r="D1009" s="19">
        <v>71.83</v>
      </c>
    </row>
    <row r="1010" spans="1:4" x14ac:dyDescent="0.25">
      <c r="A1010" s="18">
        <v>41412</v>
      </c>
      <c r="B1010" s="16" t="s">
        <v>8674</v>
      </c>
      <c r="C1010" s="18" t="s">
        <v>30</v>
      </c>
      <c r="D1010" s="19">
        <v>138.93</v>
      </c>
    </row>
    <row r="1011" spans="1:4" x14ac:dyDescent="0.25">
      <c r="A1011" s="18">
        <v>41413</v>
      </c>
      <c r="B1011" s="16" t="s">
        <v>8675</v>
      </c>
      <c r="C1011" s="18" t="s">
        <v>30</v>
      </c>
      <c r="D1011" s="19">
        <v>125.01</v>
      </c>
    </row>
    <row r="1012" spans="1:4" x14ac:dyDescent="0.25">
      <c r="A1012" s="18">
        <v>39359</v>
      </c>
      <c r="B1012" s="16" t="s">
        <v>8676</v>
      </c>
      <c r="C1012" s="18" t="s">
        <v>30</v>
      </c>
      <c r="D1012" s="19">
        <v>62.93</v>
      </c>
    </row>
    <row r="1013" spans="1:4" x14ac:dyDescent="0.25">
      <c r="A1013" s="18">
        <v>39360</v>
      </c>
      <c r="B1013" s="16" t="s">
        <v>8677</v>
      </c>
      <c r="C1013" s="18" t="s">
        <v>30</v>
      </c>
      <c r="D1013" s="19">
        <v>62.93</v>
      </c>
    </row>
    <row r="1014" spans="1:4" x14ac:dyDescent="0.25">
      <c r="A1014" s="18">
        <v>10710</v>
      </c>
      <c r="B1014" s="16" t="s">
        <v>8678</v>
      </c>
      <c r="C1014" s="18" t="s">
        <v>28</v>
      </c>
      <c r="D1014" s="19"/>
    </row>
    <row r="1015" spans="1:4" x14ac:dyDescent="0.25">
      <c r="A1015" s="18">
        <v>10709</v>
      </c>
      <c r="B1015" s="16" t="s">
        <v>8679</v>
      </c>
      <c r="C1015" s="18" t="s">
        <v>28</v>
      </c>
      <c r="D1015" s="19"/>
    </row>
    <row r="1016" spans="1:4" x14ac:dyDescent="0.25">
      <c r="A1016" s="18">
        <v>39636</v>
      </c>
      <c r="B1016" s="16" t="s">
        <v>8680</v>
      </c>
      <c r="C1016" s="18" t="s">
        <v>28</v>
      </c>
      <c r="D1016" s="19"/>
    </row>
    <row r="1017" spans="1:4" x14ac:dyDescent="0.25">
      <c r="A1017" s="18">
        <v>10708</v>
      </c>
      <c r="B1017" s="16" t="s">
        <v>8681</v>
      </c>
      <c r="C1017" s="18" t="s">
        <v>28</v>
      </c>
      <c r="D1017" s="19"/>
    </row>
    <row r="1018" spans="1:4" x14ac:dyDescent="0.25">
      <c r="A1018" s="18">
        <v>39635</v>
      </c>
      <c r="B1018" s="16" t="s">
        <v>8682</v>
      </c>
      <c r="C1018" s="18" t="s">
        <v>28</v>
      </c>
      <c r="D1018" s="19"/>
    </row>
    <row r="1019" spans="1:4" x14ac:dyDescent="0.25">
      <c r="A1019" s="18">
        <v>6117</v>
      </c>
      <c r="B1019" s="16" t="s">
        <v>8683</v>
      </c>
      <c r="C1019" s="18" t="s">
        <v>1711</v>
      </c>
      <c r="D1019" s="19">
        <v>19.239999999999998</v>
      </c>
    </row>
    <row r="1020" spans="1:4" x14ac:dyDescent="0.25">
      <c r="A1020" s="18">
        <v>40913</v>
      </c>
      <c r="B1020" s="16" t="s">
        <v>8684</v>
      </c>
      <c r="C1020" s="18" t="s">
        <v>5132</v>
      </c>
      <c r="D1020" s="19">
        <v>3381.95</v>
      </c>
    </row>
    <row r="1021" spans="1:4" x14ac:dyDescent="0.25">
      <c r="A1021" s="18">
        <v>1214</v>
      </c>
      <c r="B1021" s="16" t="s">
        <v>8685</v>
      </c>
      <c r="C1021" s="18" t="s">
        <v>1711</v>
      </c>
      <c r="D1021" s="19">
        <v>21.42</v>
      </c>
    </row>
    <row r="1022" spans="1:4" x14ac:dyDescent="0.25">
      <c r="A1022" s="18">
        <v>40915</v>
      </c>
      <c r="B1022" s="16" t="s">
        <v>8686</v>
      </c>
      <c r="C1022" s="18" t="s">
        <v>5132</v>
      </c>
      <c r="D1022" s="19">
        <v>3766.58</v>
      </c>
    </row>
    <row r="1023" spans="1:4" x14ac:dyDescent="0.25">
      <c r="A1023" s="18">
        <v>40914</v>
      </c>
      <c r="B1023" s="16" t="s">
        <v>8687</v>
      </c>
      <c r="C1023" s="18" t="s">
        <v>5132</v>
      </c>
      <c r="D1023" s="19">
        <v>3999.98</v>
      </c>
    </row>
    <row r="1024" spans="1:4" x14ac:dyDescent="0.25">
      <c r="A1024" s="18">
        <v>1213</v>
      </c>
      <c r="B1024" s="16" t="s">
        <v>8688</v>
      </c>
      <c r="C1024" s="18" t="s">
        <v>1711</v>
      </c>
      <c r="D1024" s="19">
        <v>22.76</v>
      </c>
    </row>
    <row r="1025" spans="1:4" x14ac:dyDescent="0.25">
      <c r="A1025" s="18">
        <v>5091</v>
      </c>
      <c r="B1025" s="16" t="s">
        <v>8689</v>
      </c>
      <c r="C1025" s="18" t="s">
        <v>30</v>
      </c>
      <c r="D1025" s="19">
        <v>21.7</v>
      </c>
    </row>
    <row r="1026" spans="1:4" x14ac:dyDescent="0.25">
      <c r="A1026" s="18">
        <v>2711</v>
      </c>
      <c r="B1026" s="16" t="s">
        <v>8690</v>
      </c>
      <c r="C1026" s="18" t="s">
        <v>30</v>
      </c>
      <c r="D1026" s="19">
        <v>202.95</v>
      </c>
    </row>
    <row r="1027" spans="1:4" x14ac:dyDescent="0.25">
      <c r="A1027" s="18">
        <v>45235</v>
      </c>
      <c r="B1027" s="16" t="s">
        <v>13068</v>
      </c>
      <c r="C1027" s="18" t="s">
        <v>30</v>
      </c>
      <c r="D1027" s="19">
        <v>1307.56</v>
      </c>
    </row>
    <row r="1028" spans="1:4" x14ac:dyDescent="0.25">
      <c r="A1028" s="18">
        <v>37727</v>
      </c>
      <c r="B1028" s="16" t="s">
        <v>8691</v>
      </c>
      <c r="C1028" s="18" t="s">
        <v>30</v>
      </c>
      <c r="D1028" s="19">
        <v>23700</v>
      </c>
    </row>
    <row r="1029" spans="1:4" x14ac:dyDescent="0.25">
      <c r="A1029" s="18">
        <v>37730</v>
      </c>
      <c r="B1029" s="16" t="s">
        <v>8692</v>
      </c>
      <c r="C1029" s="18" t="s">
        <v>30</v>
      </c>
      <c r="D1029" s="19">
        <v>37455.94</v>
      </c>
    </row>
    <row r="1030" spans="1:4" x14ac:dyDescent="0.25">
      <c r="A1030" s="18">
        <v>37731</v>
      </c>
      <c r="B1030" s="16" t="s">
        <v>8693</v>
      </c>
      <c r="C1030" s="18" t="s">
        <v>30</v>
      </c>
      <c r="D1030" s="19">
        <v>40107.69</v>
      </c>
    </row>
    <row r="1031" spans="1:4" x14ac:dyDescent="0.25">
      <c r="A1031" s="18">
        <v>37732</v>
      </c>
      <c r="B1031" s="16" t="s">
        <v>8694</v>
      </c>
      <c r="C1031" s="18" t="s">
        <v>30</v>
      </c>
      <c r="D1031" s="19">
        <v>45742.65</v>
      </c>
    </row>
    <row r="1032" spans="1:4" x14ac:dyDescent="0.25">
      <c r="A1032" s="18">
        <v>45194</v>
      </c>
      <c r="B1032" s="16" t="s">
        <v>13069</v>
      </c>
      <c r="C1032" s="18" t="s">
        <v>30</v>
      </c>
      <c r="D1032" s="19">
        <v>190.36</v>
      </c>
    </row>
    <row r="1033" spans="1:4" x14ac:dyDescent="0.25">
      <c r="A1033" s="18">
        <v>37762</v>
      </c>
      <c r="B1033" s="16" t="s">
        <v>8695</v>
      </c>
      <c r="C1033" s="18" t="s">
        <v>30</v>
      </c>
      <c r="D1033" s="19">
        <v>823565.12</v>
      </c>
    </row>
    <row r="1034" spans="1:4" x14ac:dyDescent="0.25">
      <c r="A1034" s="18">
        <v>37763</v>
      </c>
      <c r="B1034" s="16" t="s">
        <v>8696</v>
      </c>
      <c r="C1034" s="18" t="s">
        <v>30</v>
      </c>
      <c r="D1034" s="19">
        <v>833567.8</v>
      </c>
    </row>
    <row r="1035" spans="1:4" x14ac:dyDescent="0.25">
      <c r="A1035" s="18">
        <v>41992</v>
      </c>
      <c r="B1035" s="16" t="s">
        <v>8697</v>
      </c>
      <c r="C1035" s="18" t="s">
        <v>30</v>
      </c>
      <c r="D1035" s="19">
        <v>947600</v>
      </c>
    </row>
    <row r="1036" spans="1:4" x14ac:dyDescent="0.25">
      <c r="A1036" s="18">
        <v>13215</v>
      </c>
      <c r="B1036" s="16" t="s">
        <v>8698</v>
      </c>
      <c r="C1036" s="18" t="s">
        <v>30</v>
      </c>
      <c r="D1036" s="19">
        <v>1161993.55</v>
      </c>
    </row>
    <row r="1037" spans="1:4" x14ac:dyDescent="0.25">
      <c r="A1037" s="18">
        <v>4235</v>
      </c>
      <c r="B1037" s="16" t="s">
        <v>8699</v>
      </c>
      <c r="C1037" s="18" t="s">
        <v>1711</v>
      </c>
      <c r="D1037" s="19">
        <v>20.149999999999999</v>
      </c>
    </row>
    <row r="1038" spans="1:4" x14ac:dyDescent="0.25">
      <c r="A1038" s="18">
        <v>40976</v>
      </c>
      <c r="B1038" s="16" t="s">
        <v>8700</v>
      </c>
      <c r="C1038" s="18" t="s">
        <v>5132</v>
      </c>
      <c r="D1038" s="19">
        <v>3541.88</v>
      </c>
    </row>
    <row r="1039" spans="1:4" x14ac:dyDescent="0.25">
      <c r="A1039" s="18">
        <v>43091</v>
      </c>
      <c r="B1039" s="16" t="s">
        <v>8701</v>
      </c>
      <c r="C1039" s="18" t="s">
        <v>30</v>
      </c>
      <c r="D1039" s="19">
        <v>6587.15</v>
      </c>
    </row>
    <row r="1040" spans="1:4" x14ac:dyDescent="0.25">
      <c r="A1040" s="18">
        <v>43092</v>
      </c>
      <c r="B1040" s="16" t="s">
        <v>8702</v>
      </c>
      <c r="C1040" s="18" t="s">
        <v>30</v>
      </c>
      <c r="D1040" s="19">
        <v>8782.8700000000008</v>
      </c>
    </row>
    <row r="1041" spans="1:4" x14ac:dyDescent="0.25">
      <c r="A1041" s="18">
        <v>43089</v>
      </c>
      <c r="B1041" s="16" t="s">
        <v>8703</v>
      </c>
      <c r="C1041" s="18" t="s">
        <v>30</v>
      </c>
      <c r="D1041" s="19">
        <v>1530.66</v>
      </c>
    </row>
    <row r="1042" spans="1:4" x14ac:dyDescent="0.25">
      <c r="A1042" s="18">
        <v>43090</v>
      </c>
      <c r="B1042" s="16" t="s">
        <v>8704</v>
      </c>
      <c r="C1042" s="18" t="s">
        <v>30</v>
      </c>
      <c r="D1042" s="19">
        <v>3378.02</v>
      </c>
    </row>
    <row r="1043" spans="1:4" x14ac:dyDescent="0.25">
      <c r="A1043" s="18">
        <v>41967</v>
      </c>
      <c r="B1043" s="16" t="s">
        <v>8705</v>
      </c>
      <c r="C1043" s="18" t="s">
        <v>7347</v>
      </c>
      <c r="D1043" s="19">
        <v>26.93</v>
      </c>
    </row>
    <row r="1044" spans="1:4" x14ac:dyDescent="0.25">
      <c r="A1044" s="18">
        <v>12760</v>
      </c>
      <c r="B1044" s="16" t="s">
        <v>8706</v>
      </c>
      <c r="C1044" s="18" t="s">
        <v>28</v>
      </c>
      <c r="D1044" s="19">
        <v>1663.09</v>
      </c>
    </row>
    <row r="1045" spans="1:4" x14ac:dyDescent="0.25">
      <c r="A1045" s="18">
        <v>12759</v>
      </c>
      <c r="B1045" s="16" t="s">
        <v>8707</v>
      </c>
      <c r="C1045" s="18" t="s">
        <v>28</v>
      </c>
      <c r="D1045" s="19">
        <v>1108.71</v>
      </c>
    </row>
    <row r="1046" spans="1:4" x14ac:dyDescent="0.25">
      <c r="A1046" s="18">
        <v>43105</v>
      </c>
      <c r="B1046" s="16" t="s">
        <v>8708</v>
      </c>
      <c r="C1046" s="18" t="s">
        <v>280</v>
      </c>
      <c r="D1046" s="19">
        <v>39.14</v>
      </c>
    </row>
    <row r="1047" spans="1:4" x14ac:dyDescent="0.25">
      <c r="A1047" s="18">
        <v>40424</v>
      </c>
      <c r="B1047" s="16" t="s">
        <v>8709</v>
      </c>
      <c r="C1047" s="18" t="s">
        <v>280</v>
      </c>
      <c r="D1047" s="19">
        <v>9.94</v>
      </c>
    </row>
    <row r="1048" spans="1:4" x14ac:dyDescent="0.25">
      <c r="A1048" s="18">
        <v>1325</v>
      </c>
      <c r="B1048" s="16" t="s">
        <v>8710</v>
      </c>
      <c r="C1048" s="18" t="s">
        <v>280</v>
      </c>
      <c r="D1048" s="19">
        <v>10.89</v>
      </c>
    </row>
    <row r="1049" spans="1:4" x14ac:dyDescent="0.25">
      <c r="A1049" s="18">
        <v>1327</v>
      </c>
      <c r="B1049" s="16" t="s">
        <v>8711</v>
      </c>
      <c r="C1049" s="18" t="s">
        <v>280</v>
      </c>
      <c r="D1049" s="19">
        <v>11.6</v>
      </c>
    </row>
    <row r="1050" spans="1:4" x14ac:dyDescent="0.25">
      <c r="A1050" s="18">
        <v>1328</v>
      </c>
      <c r="B1050" s="16" t="s">
        <v>8712</v>
      </c>
      <c r="C1050" s="18" t="s">
        <v>280</v>
      </c>
      <c r="D1050" s="19">
        <v>10.92</v>
      </c>
    </row>
    <row r="1051" spans="1:4" x14ac:dyDescent="0.25">
      <c r="A1051" s="18">
        <v>1321</v>
      </c>
      <c r="B1051" s="16" t="s">
        <v>8713</v>
      </c>
      <c r="C1051" s="18" t="s">
        <v>280</v>
      </c>
      <c r="D1051" s="19">
        <v>10.11</v>
      </c>
    </row>
    <row r="1052" spans="1:4" x14ac:dyDescent="0.25">
      <c r="A1052" s="18">
        <v>1318</v>
      </c>
      <c r="B1052" s="16" t="s">
        <v>8714</v>
      </c>
      <c r="C1052" s="18" t="s">
        <v>280</v>
      </c>
      <c r="D1052" s="19">
        <v>10.119999999999999</v>
      </c>
    </row>
    <row r="1053" spans="1:4" x14ac:dyDescent="0.25">
      <c r="A1053" s="18">
        <v>1322</v>
      </c>
      <c r="B1053" s="16" t="s">
        <v>8715</v>
      </c>
      <c r="C1053" s="18" t="s">
        <v>280</v>
      </c>
      <c r="D1053" s="19">
        <v>10.69</v>
      </c>
    </row>
    <row r="1054" spans="1:4" x14ac:dyDescent="0.25">
      <c r="A1054" s="18">
        <v>1323</v>
      </c>
      <c r="B1054" s="16" t="s">
        <v>8716</v>
      </c>
      <c r="C1054" s="18" t="s">
        <v>280</v>
      </c>
      <c r="D1054" s="19">
        <v>10.69</v>
      </c>
    </row>
    <row r="1055" spans="1:4" x14ac:dyDescent="0.25">
      <c r="A1055" s="18">
        <v>1319</v>
      </c>
      <c r="B1055" s="16" t="s">
        <v>8717</v>
      </c>
      <c r="C1055" s="18" t="s">
        <v>280</v>
      </c>
      <c r="D1055" s="19">
        <v>9</v>
      </c>
    </row>
    <row r="1056" spans="1:4" x14ac:dyDescent="0.25">
      <c r="A1056" s="18">
        <v>11026</v>
      </c>
      <c r="B1056" s="16" t="s">
        <v>8718</v>
      </c>
      <c r="C1056" s="18" t="s">
        <v>280</v>
      </c>
      <c r="D1056" s="19">
        <v>12.39</v>
      </c>
    </row>
    <row r="1057" spans="1:4" x14ac:dyDescent="0.25">
      <c r="A1057" s="18">
        <v>11027</v>
      </c>
      <c r="B1057" s="16" t="s">
        <v>8719</v>
      </c>
      <c r="C1057" s="18" t="s">
        <v>280</v>
      </c>
      <c r="D1057" s="19">
        <v>12.89</v>
      </c>
    </row>
    <row r="1058" spans="1:4" x14ac:dyDescent="0.25">
      <c r="A1058" s="18">
        <v>11046</v>
      </c>
      <c r="B1058" s="16" t="s">
        <v>8720</v>
      </c>
      <c r="C1058" s="18" t="s">
        <v>280</v>
      </c>
      <c r="D1058" s="19">
        <v>12.35</v>
      </c>
    </row>
    <row r="1059" spans="1:4" x14ac:dyDescent="0.25">
      <c r="A1059" s="18">
        <v>11047</v>
      </c>
      <c r="B1059" s="16" t="s">
        <v>8721</v>
      </c>
      <c r="C1059" s="18" t="s">
        <v>280</v>
      </c>
      <c r="D1059" s="19">
        <v>13.46</v>
      </c>
    </row>
    <row r="1060" spans="1:4" x14ac:dyDescent="0.25">
      <c r="A1060" s="18">
        <v>43668</v>
      </c>
      <c r="B1060" s="16" t="s">
        <v>8722</v>
      </c>
      <c r="C1060" s="18" t="s">
        <v>280</v>
      </c>
      <c r="D1060" s="19">
        <v>11.88</v>
      </c>
    </row>
    <row r="1061" spans="1:4" x14ac:dyDescent="0.25">
      <c r="A1061" s="18">
        <v>11049</v>
      </c>
      <c r="B1061" s="16" t="s">
        <v>8723</v>
      </c>
      <c r="C1061" s="18" t="s">
        <v>280</v>
      </c>
      <c r="D1061" s="19">
        <v>12.87</v>
      </c>
    </row>
    <row r="1062" spans="1:4" x14ac:dyDescent="0.25">
      <c r="A1062" s="18">
        <v>43106</v>
      </c>
      <c r="B1062" s="16" t="s">
        <v>8724</v>
      </c>
      <c r="C1062" s="18" t="s">
        <v>280</v>
      </c>
      <c r="D1062" s="19">
        <v>12.95</v>
      </c>
    </row>
    <row r="1063" spans="1:4" x14ac:dyDescent="0.25">
      <c r="A1063" s="18">
        <v>11051</v>
      </c>
      <c r="B1063" s="16" t="s">
        <v>8725</v>
      </c>
      <c r="C1063" s="18" t="s">
        <v>280</v>
      </c>
      <c r="D1063" s="19">
        <v>13.51</v>
      </c>
    </row>
    <row r="1064" spans="1:4" x14ac:dyDescent="0.25">
      <c r="A1064" s="18">
        <v>11061</v>
      </c>
      <c r="B1064" s="16" t="s">
        <v>8726</v>
      </c>
      <c r="C1064" s="18" t="s">
        <v>280</v>
      </c>
      <c r="D1064" s="19">
        <v>16.21</v>
      </c>
    </row>
    <row r="1065" spans="1:4" x14ac:dyDescent="0.25">
      <c r="A1065" s="18">
        <v>43667</v>
      </c>
      <c r="B1065" s="16" t="s">
        <v>8727</v>
      </c>
      <c r="C1065" s="18" t="s">
        <v>280</v>
      </c>
      <c r="D1065" s="19">
        <v>11.78</v>
      </c>
    </row>
    <row r="1066" spans="1:4" x14ac:dyDescent="0.25">
      <c r="A1066" s="18">
        <v>1333</v>
      </c>
      <c r="B1066" s="16" t="s">
        <v>8728</v>
      </c>
      <c r="C1066" s="18" t="s">
        <v>280</v>
      </c>
      <c r="D1066" s="19">
        <v>9.81</v>
      </c>
    </row>
    <row r="1067" spans="1:4" x14ac:dyDescent="0.25">
      <c r="A1067" s="18">
        <v>1330</v>
      </c>
      <c r="B1067" s="16" t="s">
        <v>8729</v>
      </c>
      <c r="C1067" s="18" t="s">
        <v>280</v>
      </c>
      <c r="D1067" s="19">
        <v>9.7200000000000006</v>
      </c>
    </row>
    <row r="1068" spans="1:4" x14ac:dyDescent="0.25">
      <c r="A1068" s="18">
        <v>10957</v>
      </c>
      <c r="B1068" s="16" t="s">
        <v>8730</v>
      </c>
      <c r="C1068" s="18" t="s">
        <v>280</v>
      </c>
      <c r="D1068" s="19">
        <v>11.21</v>
      </c>
    </row>
    <row r="1069" spans="1:4" x14ac:dyDescent="0.25">
      <c r="A1069" s="18">
        <v>1332</v>
      </c>
      <c r="B1069" s="16" t="s">
        <v>8731</v>
      </c>
      <c r="C1069" s="18" t="s">
        <v>280</v>
      </c>
      <c r="D1069" s="19">
        <v>9.9700000000000006</v>
      </c>
    </row>
    <row r="1070" spans="1:4" x14ac:dyDescent="0.25">
      <c r="A1070" s="18">
        <v>1334</v>
      </c>
      <c r="B1070" s="16" t="s">
        <v>8732</v>
      </c>
      <c r="C1070" s="18" t="s">
        <v>280</v>
      </c>
      <c r="D1070" s="19">
        <v>11.05</v>
      </c>
    </row>
    <row r="1071" spans="1:4" x14ac:dyDescent="0.25">
      <c r="A1071" s="18">
        <v>1335</v>
      </c>
      <c r="B1071" s="16" t="s">
        <v>8733</v>
      </c>
      <c r="C1071" s="18" t="s">
        <v>280</v>
      </c>
      <c r="D1071" s="19">
        <v>11.42</v>
      </c>
    </row>
    <row r="1072" spans="1:4" x14ac:dyDescent="0.25">
      <c r="A1072" s="18">
        <v>40425</v>
      </c>
      <c r="B1072" s="16" t="s">
        <v>8734</v>
      </c>
      <c r="C1072" s="18" t="s">
        <v>280</v>
      </c>
      <c r="D1072" s="19">
        <v>9.7799999999999994</v>
      </c>
    </row>
    <row r="1073" spans="1:4" x14ac:dyDescent="0.25">
      <c r="A1073" s="18">
        <v>1337</v>
      </c>
      <c r="B1073" s="16" t="s">
        <v>8735</v>
      </c>
      <c r="C1073" s="18" t="s">
        <v>280</v>
      </c>
      <c r="D1073" s="19">
        <v>11.21</v>
      </c>
    </row>
    <row r="1074" spans="1:4" x14ac:dyDescent="0.25">
      <c r="A1074" s="18">
        <v>34659</v>
      </c>
      <c r="B1074" s="16" t="s">
        <v>8736</v>
      </c>
      <c r="C1074" s="18" t="s">
        <v>28</v>
      </c>
      <c r="D1074" s="19">
        <v>43.2</v>
      </c>
    </row>
    <row r="1075" spans="1:4" x14ac:dyDescent="0.25">
      <c r="A1075" s="18">
        <v>34514</v>
      </c>
      <c r="B1075" s="16" t="s">
        <v>8737</v>
      </c>
      <c r="C1075" s="18" t="s">
        <v>28</v>
      </c>
      <c r="D1075" s="19">
        <v>47.85</v>
      </c>
    </row>
    <row r="1076" spans="1:4" x14ac:dyDescent="0.25">
      <c r="A1076" s="18">
        <v>34660</v>
      </c>
      <c r="B1076" s="16" t="s">
        <v>8738</v>
      </c>
      <c r="C1076" s="18" t="s">
        <v>28</v>
      </c>
      <c r="D1076" s="19">
        <v>60.72</v>
      </c>
    </row>
    <row r="1077" spans="1:4" x14ac:dyDescent="0.25">
      <c r="A1077" s="18">
        <v>34661</v>
      </c>
      <c r="B1077" s="16" t="s">
        <v>8739</v>
      </c>
      <c r="C1077" s="18" t="s">
        <v>28</v>
      </c>
      <c r="D1077" s="19">
        <v>87.22</v>
      </c>
    </row>
    <row r="1078" spans="1:4" x14ac:dyDescent="0.25">
      <c r="A1078" s="18">
        <v>34667</v>
      </c>
      <c r="B1078" s="16" t="s">
        <v>8740</v>
      </c>
      <c r="C1078" s="18" t="s">
        <v>28</v>
      </c>
      <c r="D1078" s="19">
        <v>31.58</v>
      </c>
    </row>
    <row r="1079" spans="1:4" x14ac:dyDescent="0.25">
      <c r="A1079" s="18">
        <v>34668</v>
      </c>
      <c r="B1079" s="16" t="s">
        <v>8741</v>
      </c>
      <c r="C1079" s="18" t="s">
        <v>28</v>
      </c>
      <c r="D1079" s="19">
        <v>41.27</v>
      </c>
    </row>
    <row r="1080" spans="1:4" x14ac:dyDescent="0.25">
      <c r="A1080" s="18">
        <v>34741</v>
      </c>
      <c r="B1080" s="16" t="s">
        <v>8742</v>
      </c>
      <c r="C1080" s="18" t="s">
        <v>28</v>
      </c>
      <c r="D1080" s="19">
        <v>45.41</v>
      </c>
    </row>
    <row r="1081" spans="1:4" x14ac:dyDescent="0.25">
      <c r="A1081" s="18">
        <v>34664</v>
      </c>
      <c r="B1081" s="16" t="s">
        <v>8743</v>
      </c>
      <c r="C1081" s="18" t="s">
        <v>28</v>
      </c>
      <c r="D1081" s="19">
        <v>49.56</v>
      </c>
    </row>
    <row r="1082" spans="1:4" x14ac:dyDescent="0.25">
      <c r="A1082" s="18">
        <v>34665</v>
      </c>
      <c r="B1082" s="16" t="s">
        <v>8744</v>
      </c>
      <c r="C1082" s="18" t="s">
        <v>28</v>
      </c>
      <c r="D1082" s="19">
        <v>61.52</v>
      </c>
    </row>
    <row r="1083" spans="1:4" x14ac:dyDescent="0.25">
      <c r="A1083" s="18">
        <v>34666</v>
      </c>
      <c r="B1083" s="16" t="s">
        <v>8745</v>
      </c>
      <c r="C1083" s="18" t="s">
        <v>28</v>
      </c>
      <c r="D1083" s="19">
        <v>92.92</v>
      </c>
    </row>
    <row r="1084" spans="1:4" x14ac:dyDescent="0.25">
      <c r="A1084" s="18">
        <v>34669</v>
      </c>
      <c r="B1084" s="16" t="s">
        <v>8746</v>
      </c>
      <c r="C1084" s="18" t="s">
        <v>28</v>
      </c>
      <c r="D1084" s="19">
        <v>34.07</v>
      </c>
    </row>
    <row r="1085" spans="1:4" x14ac:dyDescent="0.25">
      <c r="A1085" s="18">
        <v>34670</v>
      </c>
      <c r="B1085" s="16" t="s">
        <v>8747</v>
      </c>
      <c r="C1085" s="18" t="s">
        <v>28</v>
      </c>
      <c r="D1085" s="19">
        <v>41.67</v>
      </c>
    </row>
    <row r="1086" spans="1:4" x14ac:dyDescent="0.25">
      <c r="A1086" s="18">
        <v>34671</v>
      </c>
      <c r="B1086" s="16" t="s">
        <v>8748</v>
      </c>
      <c r="C1086" s="18" t="s">
        <v>28</v>
      </c>
      <c r="D1086" s="19">
        <v>34.78</v>
      </c>
    </row>
    <row r="1087" spans="1:4" x14ac:dyDescent="0.25">
      <c r="A1087" s="18">
        <v>34672</v>
      </c>
      <c r="B1087" s="16" t="s">
        <v>8749</v>
      </c>
      <c r="C1087" s="18" t="s">
        <v>28</v>
      </c>
      <c r="D1087" s="19">
        <v>36.68</v>
      </c>
    </row>
    <row r="1088" spans="1:4" x14ac:dyDescent="0.25">
      <c r="A1088" s="18">
        <v>34673</v>
      </c>
      <c r="B1088" s="16" t="s">
        <v>8750</v>
      </c>
      <c r="C1088" s="18" t="s">
        <v>28</v>
      </c>
      <c r="D1088" s="19">
        <v>44.76</v>
      </c>
    </row>
    <row r="1089" spans="1:4" x14ac:dyDescent="0.25">
      <c r="A1089" s="18">
        <v>34674</v>
      </c>
      <c r="B1089" s="16" t="s">
        <v>8751</v>
      </c>
      <c r="C1089" s="18" t="s">
        <v>28</v>
      </c>
      <c r="D1089" s="19">
        <v>59.5</v>
      </c>
    </row>
    <row r="1090" spans="1:4" x14ac:dyDescent="0.25">
      <c r="A1090" s="18">
        <v>34675</v>
      </c>
      <c r="B1090" s="16" t="s">
        <v>8752</v>
      </c>
      <c r="C1090" s="18" t="s">
        <v>28</v>
      </c>
      <c r="D1090" s="19">
        <v>72.540000000000006</v>
      </c>
    </row>
    <row r="1091" spans="1:4" x14ac:dyDescent="0.25">
      <c r="A1091" s="18">
        <v>34676</v>
      </c>
      <c r="B1091" s="16" t="s">
        <v>8753</v>
      </c>
      <c r="C1091" s="18" t="s">
        <v>28</v>
      </c>
      <c r="D1091" s="19">
        <v>20.88</v>
      </c>
    </row>
    <row r="1092" spans="1:4" x14ac:dyDescent="0.25">
      <c r="A1092" s="18">
        <v>34677</v>
      </c>
      <c r="B1092" s="16" t="s">
        <v>8754</v>
      </c>
      <c r="C1092" s="18" t="s">
        <v>28</v>
      </c>
      <c r="D1092" s="19">
        <v>28.08</v>
      </c>
    </row>
    <row r="1093" spans="1:4" x14ac:dyDescent="0.25">
      <c r="A1093" s="18">
        <v>43126</v>
      </c>
      <c r="B1093" s="16" t="s">
        <v>8755</v>
      </c>
      <c r="C1093" s="18" t="s">
        <v>28</v>
      </c>
      <c r="D1093" s="19">
        <v>86.59</v>
      </c>
    </row>
    <row r="1094" spans="1:4" x14ac:dyDescent="0.25">
      <c r="A1094" s="18">
        <v>43124</v>
      </c>
      <c r="B1094" s="16" t="s">
        <v>8756</v>
      </c>
      <c r="C1094" s="18" t="s">
        <v>28</v>
      </c>
      <c r="D1094" s="19">
        <v>101.1</v>
      </c>
    </row>
    <row r="1095" spans="1:4" x14ac:dyDescent="0.25">
      <c r="A1095" s="18">
        <v>43125</v>
      </c>
      <c r="B1095" s="16" t="s">
        <v>8757</v>
      </c>
      <c r="C1095" s="18" t="s">
        <v>28</v>
      </c>
      <c r="D1095" s="19">
        <v>131.12</v>
      </c>
    </row>
    <row r="1096" spans="1:4" x14ac:dyDescent="0.25">
      <c r="A1096" s="18">
        <v>40623</v>
      </c>
      <c r="B1096" s="16" t="s">
        <v>13070</v>
      </c>
      <c r="C1096" s="18" t="s">
        <v>8089</v>
      </c>
      <c r="D1096" s="19">
        <v>109.16</v>
      </c>
    </row>
    <row r="1097" spans="1:4" x14ac:dyDescent="0.25">
      <c r="A1097" s="18">
        <v>1345</v>
      </c>
      <c r="B1097" s="16" t="s">
        <v>8758</v>
      </c>
      <c r="C1097" s="18" t="s">
        <v>28</v>
      </c>
      <c r="D1097" s="19">
        <v>106.58</v>
      </c>
    </row>
    <row r="1098" spans="1:4" x14ac:dyDescent="0.25">
      <c r="A1098" s="18">
        <v>1346</v>
      </c>
      <c r="B1098" s="16" t="s">
        <v>8759</v>
      </c>
      <c r="C1098" s="18" t="s">
        <v>28</v>
      </c>
      <c r="D1098" s="19">
        <v>61.99</v>
      </c>
    </row>
    <row r="1099" spans="1:4" x14ac:dyDescent="0.25">
      <c r="A1099" s="18">
        <v>1347</v>
      </c>
      <c r="B1099" s="16" t="s">
        <v>8760</v>
      </c>
      <c r="C1099" s="18" t="s">
        <v>28</v>
      </c>
      <c r="D1099" s="19">
        <v>76.81</v>
      </c>
    </row>
    <row r="1100" spans="1:4" x14ac:dyDescent="0.25">
      <c r="A1100" s="18">
        <v>43678</v>
      </c>
      <c r="B1100" s="16" t="s">
        <v>8761</v>
      </c>
      <c r="C1100" s="18" t="s">
        <v>28</v>
      </c>
      <c r="D1100" s="19">
        <v>89.1</v>
      </c>
    </row>
    <row r="1101" spans="1:4" x14ac:dyDescent="0.25">
      <c r="A1101" s="18">
        <v>43680</v>
      </c>
      <c r="B1101" s="16" t="s">
        <v>8762</v>
      </c>
      <c r="C1101" s="18" t="s">
        <v>28</v>
      </c>
      <c r="D1101" s="19">
        <v>128.36000000000001</v>
      </c>
    </row>
    <row r="1102" spans="1:4" x14ac:dyDescent="0.25">
      <c r="A1102" s="18">
        <v>43679</v>
      </c>
      <c r="B1102" s="16" t="s">
        <v>8763</v>
      </c>
      <c r="C1102" s="18" t="s">
        <v>28</v>
      </c>
      <c r="D1102" s="19">
        <v>45.04</v>
      </c>
    </row>
    <row r="1103" spans="1:4" x14ac:dyDescent="0.25">
      <c r="A1103" s="18">
        <v>1355</v>
      </c>
      <c r="B1103" s="16" t="s">
        <v>8764</v>
      </c>
      <c r="C1103" s="18" t="s">
        <v>28</v>
      </c>
      <c r="D1103" s="19">
        <v>51.26</v>
      </c>
    </row>
    <row r="1104" spans="1:4" x14ac:dyDescent="0.25">
      <c r="A1104" s="18">
        <v>1358</v>
      </c>
      <c r="B1104" s="16" t="s">
        <v>8765</v>
      </c>
      <c r="C1104" s="18" t="s">
        <v>28</v>
      </c>
      <c r="D1104" s="19">
        <v>62.93</v>
      </c>
    </row>
    <row r="1105" spans="1:4" x14ac:dyDescent="0.25">
      <c r="A1105" s="18">
        <v>43677</v>
      </c>
      <c r="B1105" s="16" t="s">
        <v>8766</v>
      </c>
      <c r="C1105" s="18" t="s">
        <v>28</v>
      </c>
      <c r="D1105" s="19">
        <v>78.08</v>
      </c>
    </row>
    <row r="1106" spans="1:4" x14ac:dyDescent="0.25">
      <c r="A1106" s="18">
        <v>43682</v>
      </c>
      <c r="B1106" s="16" t="s">
        <v>8767</v>
      </c>
      <c r="C1106" s="18" t="s">
        <v>28</v>
      </c>
      <c r="D1106" s="19">
        <v>23.93</v>
      </c>
    </row>
    <row r="1107" spans="1:4" x14ac:dyDescent="0.25">
      <c r="A1107" s="18">
        <v>43681</v>
      </c>
      <c r="B1107" s="16" t="s">
        <v>8768</v>
      </c>
      <c r="C1107" s="18" t="s">
        <v>28</v>
      </c>
      <c r="D1107" s="19">
        <v>39.65</v>
      </c>
    </row>
    <row r="1108" spans="1:4" x14ac:dyDescent="0.25">
      <c r="A1108" s="18">
        <v>45248</v>
      </c>
      <c r="B1108" s="16" t="s">
        <v>13071</v>
      </c>
      <c r="C1108" s="18" t="s">
        <v>30</v>
      </c>
      <c r="D1108" s="19">
        <v>64.05</v>
      </c>
    </row>
    <row r="1109" spans="1:4" x14ac:dyDescent="0.25">
      <c r="A1109" s="18">
        <v>45243</v>
      </c>
      <c r="B1109" s="16" t="s">
        <v>13072</v>
      </c>
      <c r="C1109" s="18" t="s">
        <v>30</v>
      </c>
      <c r="D1109" s="19">
        <v>207.13</v>
      </c>
    </row>
    <row r="1110" spans="1:4" x14ac:dyDescent="0.25">
      <c r="A1110" s="18">
        <v>45252</v>
      </c>
      <c r="B1110" s="16" t="s">
        <v>13073</v>
      </c>
      <c r="C1110" s="18" t="s">
        <v>30</v>
      </c>
      <c r="D1110" s="19">
        <v>36.33</v>
      </c>
    </row>
    <row r="1111" spans="1:4" x14ac:dyDescent="0.25">
      <c r="A1111" s="18">
        <v>45246</v>
      </c>
      <c r="B1111" s="16" t="s">
        <v>13074</v>
      </c>
      <c r="C1111" s="18" t="s">
        <v>30</v>
      </c>
      <c r="D1111" s="19">
        <v>168.35</v>
      </c>
    </row>
    <row r="1112" spans="1:4" x14ac:dyDescent="0.25">
      <c r="A1112" s="18">
        <v>20971</v>
      </c>
      <c r="B1112" s="16" t="s">
        <v>8769</v>
      </c>
      <c r="C1112" s="18" t="s">
        <v>30</v>
      </c>
      <c r="D1112" s="19">
        <v>15.71</v>
      </c>
    </row>
    <row r="1113" spans="1:4" x14ac:dyDescent="0.25">
      <c r="A1113" s="18">
        <v>45247</v>
      </c>
      <c r="B1113" s="16" t="s">
        <v>13075</v>
      </c>
      <c r="C1113" s="18" t="s">
        <v>30</v>
      </c>
      <c r="D1113" s="19">
        <v>24.42</v>
      </c>
    </row>
    <row r="1114" spans="1:4" x14ac:dyDescent="0.25">
      <c r="A1114" s="18">
        <v>39746</v>
      </c>
      <c r="B1114" s="16" t="s">
        <v>8770</v>
      </c>
      <c r="C1114" s="18" t="s">
        <v>30</v>
      </c>
      <c r="D1114" s="19"/>
    </row>
    <row r="1115" spans="1:4" x14ac:dyDescent="0.25">
      <c r="A1115" s="18">
        <v>13279</v>
      </c>
      <c r="B1115" s="16" t="s">
        <v>8771</v>
      </c>
      <c r="C1115" s="18" t="s">
        <v>280</v>
      </c>
      <c r="D1115" s="19"/>
    </row>
    <row r="1116" spans="1:4" x14ac:dyDescent="0.25">
      <c r="A1116" s="18">
        <v>11977</v>
      </c>
      <c r="B1116" s="16" t="s">
        <v>8772</v>
      </c>
      <c r="C1116" s="18" t="s">
        <v>30</v>
      </c>
      <c r="D1116" s="19"/>
    </row>
    <row r="1117" spans="1:4" x14ac:dyDescent="0.25">
      <c r="A1117" s="18">
        <v>11976</v>
      </c>
      <c r="B1117" s="16" t="s">
        <v>8773</v>
      </c>
      <c r="C1117" s="18" t="s">
        <v>30</v>
      </c>
      <c r="D1117" s="19"/>
    </row>
    <row r="1118" spans="1:4" x14ac:dyDescent="0.25">
      <c r="A1118" s="18">
        <v>11975</v>
      </c>
      <c r="B1118" s="16" t="s">
        <v>8774</v>
      </c>
      <c r="C1118" s="18" t="s">
        <v>30</v>
      </c>
      <c r="D1118" s="19"/>
    </row>
    <row r="1119" spans="1:4" x14ac:dyDescent="0.25">
      <c r="A1119" s="18">
        <v>1368</v>
      </c>
      <c r="B1119" s="16" t="s">
        <v>8775</v>
      </c>
      <c r="C1119" s="18" t="s">
        <v>30</v>
      </c>
      <c r="D1119" s="19">
        <v>89.9</v>
      </c>
    </row>
    <row r="1120" spans="1:4" x14ac:dyDescent="0.25">
      <c r="A1120" s="18">
        <v>1367</v>
      </c>
      <c r="B1120" s="16" t="s">
        <v>8776</v>
      </c>
      <c r="C1120" s="18" t="s">
        <v>30</v>
      </c>
      <c r="D1120" s="19">
        <v>290.8</v>
      </c>
    </row>
    <row r="1121" spans="1:4" x14ac:dyDescent="0.25">
      <c r="A1121" s="18">
        <v>1380</v>
      </c>
      <c r="B1121" s="16" t="s">
        <v>8777</v>
      </c>
      <c r="C1121" s="18" t="s">
        <v>280</v>
      </c>
      <c r="D1121" s="19">
        <v>5.95</v>
      </c>
    </row>
    <row r="1122" spans="1:4" x14ac:dyDescent="0.25">
      <c r="A1122" s="18">
        <v>1375</v>
      </c>
      <c r="B1122" s="16" t="s">
        <v>8778</v>
      </c>
      <c r="C1122" s="18" t="s">
        <v>280</v>
      </c>
      <c r="D1122" s="19">
        <v>16.46</v>
      </c>
    </row>
    <row r="1123" spans="1:4" x14ac:dyDescent="0.25">
      <c r="A1123" s="18">
        <v>1379</v>
      </c>
      <c r="B1123" s="16" t="s">
        <v>8779</v>
      </c>
      <c r="C1123" s="18" t="s">
        <v>280</v>
      </c>
      <c r="D1123" s="19">
        <v>0.89</v>
      </c>
    </row>
    <row r="1124" spans="1:4" x14ac:dyDescent="0.25">
      <c r="A1124" s="18">
        <v>13284</v>
      </c>
      <c r="B1124" s="16" t="s">
        <v>8780</v>
      </c>
      <c r="C1124" s="18" t="s">
        <v>280</v>
      </c>
      <c r="D1124" s="19">
        <v>0.8</v>
      </c>
    </row>
    <row r="1125" spans="1:4" x14ac:dyDescent="0.25">
      <c r="A1125" s="18">
        <v>44528</v>
      </c>
      <c r="B1125" s="16" t="s">
        <v>8781</v>
      </c>
      <c r="C1125" s="18" t="s">
        <v>280</v>
      </c>
      <c r="D1125" s="19">
        <v>4.74</v>
      </c>
    </row>
    <row r="1126" spans="1:4" x14ac:dyDescent="0.25">
      <c r="A1126" s="18">
        <v>34753</v>
      </c>
      <c r="B1126" s="16" t="s">
        <v>8782</v>
      </c>
      <c r="C1126" s="18" t="s">
        <v>280</v>
      </c>
      <c r="D1126" s="19">
        <v>0.86</v>
      </c>
    </row>
    <row r="1127" spans="1:4" x14ac:dyDescent="0.25">
      <c r="A1127" s="18">
        <v>420</v>
      </c>
      <c r="B1127" s="16" t="s">
        <v>8783</v>
      </c>
      <c r="C1127" s="18" t="s">
        <v>30</v>
      </c>
      <c r="D1127" s="19"/>
    </row>
    <row r="1128" spans="1:4" x14ac:dyDescent="0.25">
      <c r="A1128" s="18">
        <v>12327</v>
      </c>
      <c r="B1128" s="16" t="s">
        <v>8784</v>
      </c>
      <c r="C1128" s="18" t="s">
        <v>30</v>
      </c>
      <c r="D1128" s="19"/>
    </row>
    <row r="1129" spans="1:4" x14ac:dyDescent="0.25">
      <c r="A1129" s="18">
        <v>36148</v>
      </c>
      <c r="B1129" s="16" t="s">
        <v>8785</v>
      </c>
      <c r="C1129" s="18" t="s">
        <v>30</v>
      </c>
      <c r="D1129" s="19">
        <v>186.24</v>
      </c>
    </row>
    <row r="1130" spans="1:4" x14ac:dyDescent="0.25">
      <c r="A1130" s="18">
        <v>12329</v>
      </c>
      <c r="B1130" s="16" t="s">
        <v>8786</v>
      </c>
      <c r="C1130" s="18" t="s">
        <v>280</v>
      </c>
      <c r="D1130" s="19">
        <v>133.29</v>
      </c>
    </row>
    <row r="1131" spans="1:4" x14ac:dyDescent="0.25">
      <c r="A1131" s="18">
        <v>44396</v>
      </c>
      <c r="B1131" s="16" t="s">
        <v>8787</v>
      </c>
      <c r="C1131" s="18" t="s">
        <v>280</v>
      </c>
      <c r="D1131" s="19">
        <v>32.44</v>
      </c>
    </row>
    <row r="1132" spans="1:4" x14ac:dyDescent="0.25">
      <c r="A1132" s="18">
        <v>44327</v>
      </c>
      <c r="B1132" s="16" t="s">
        <v>8788</v>
      </c>
      <c r="C1132" s="18" t="s">
        <v>7347</v>
      </c>
      <c r="D1132" s="19">
        <v>110.32</v>
      </c>
    </row>
    <row r="1133" spans="1:4" x14ac:dyDescent="0.25">
      <c r="A1133" s="18">
        <v>37418</v>
      </c>
      <c r="B1133" s="16" t="s">
        <v>8789</v>
      </c>
      <c r="C1133" s="18" t="s">
        <v>30</v>
      </c>
      <c r="D1133" s="19">
        <v>28.3</v>
      </c>
    </row>
    <row r="1134" spans="1:4" x14ac:dyDescent="0.25">
      <c r="A1134" s="18">
        <v>37419</v>
      </c>
      <c r="B1134" s="16" t="s">
        <v>8790</v>
      </c>
      <c r="C1134" s="18" t="s">
        <v>30</v>
      </c>
      <c r="D1134" s="19">
        <v>29.06</v>
      </c>
    </row>
    <row r="1135" spans="1:4" x14ac:dyDescent="0.25">
      <c r="A1135" s="18">
        <v>1427</v>
      </c>
      <c r="B1135" s="16" t="s">
        <v>8791</v>
      </c>
      <c r="C1135" s="18" t="s">
        <v>30</v>
      </c>
      <c r="D1135" s="19"/>
    </row>
    <row r="1136" spans="1:4" x14ac:dyDescent="0.25">
      <c r="A1136" s="18">
        <v>1402</v>
      </c>
      <c r="B1136" s="16" t="s">
        <v>8792</v>
      </c>
      <c r="C1136" s="18" t="s">
        <v>30</v>
      </c>
      <c r="D1136" s="19"/>
    </row>
    <row r="1137" spans="1:4" x14ac:dyDescent="0.25">
      <c r="A1137" s="18">
        <v>1420</v>
      </c>
      <c r="B1137" s="16" t="s">
        <v>8793</v>
      </c>
      <c r="C1137" s="18" t="s">
        <v>30</v>
      </c>
      <c r="D1137" s="19"/>
    </row>
    <row r="1138" spans="1:4" x14ac:dyDescent="0.25">
      <c r="A1138" s="18">
        <v>1419</v>
      </c>
      <c r="B1138" s="16" t="s">
        <v>8794</v>
      </c>
      <c r="C1138" s="18" t="s">
        <v>30</v>
      </c>
      <c r="D1138" s="19"/>
    </row>
    <row r="1139" spans="1:4" x14ac:dyDescent="0.25">
      <c r="A1139" s="18">
        <v>1414</v>
      </c>
      <c r="B1139" s="16" t="s">
        <v>8795</v>
      </c>
      <c r="C1139" s="18" t="s">
        <v>30</v>
      </c>
      <c r="D1139" s="19"/>
    </row>
    <row r="1140" spans="1:4" x14ac:dyDescent="0.25">
      <c r="A1140" s="18">
        <v>1413</v>
      </c>
      <c r="B1140" s="16" t="s">
        <v>8796</v>
      </c>
      <c r="C1140" s="18" t="s">
        <v>30</v>
      </c>
      <c r="D1140" s="19"/>
    </row>
    <row r="1141" spans="1:4" x14ac:dyDescent="0.25">
      <c r="A1141" s="18">
        <v>1412</v>
      </c>
      <c r="B1141" s="16" t="s">
        <v>8797</v>
      </c>
      <c r="C1141" s="18" t="s">
        <v>30</v>
      </c>
      <c r="D1141" s="19"/>
    </row>
    <row r="1142" spans="1:4" x14ac:dyDescent="0.25">
      <c r="A1142" s="18">
        <v>1406</v>
      </c>
      <c r="B1142" s="16" t="s">
        <v>8798</v>
      </c>
      <c r="C1142" s="18" t="s">
        <v>30</v>
      </c>
      <c r="D1142" s="19"/>
    </row>
    <row r="1143" spans="1:4" x14ac:dyDescent="0.25">
      <c r="A1143" s="18">
        <v>45237</v>
      </c>
      <c r="B1143" s="16" t="s">
        <v>13076</v>
      </c>
      <c r="C1143" s="18" t="s">
        <v>30</v>
      </c>
      <c r="D1143" s="19">
        <v>19.48</v>
      </c>
    </row>
    <row r="1144" spans="1:4" x14ac:dyDescent="0.25">
      <c r="A1144" s="18">
        <v>11281</v>
      </c>
      <c r="B1144" s="16" t="s">
        <v>8799</v>
      </c>
      <c r="C1144" s="18" t="s">
        <v>30</v>
      </c>
      <c r="D1144" s="19">
        <v>15362.81</v>
      </c>
    </row>
    <row r="1145" spans="1:4" x14ac:dyDescent="0.25">
      <c r="A1145" s="18">
        <v>1442</v>
      </c>
      <c r="B1145" s="16" t="s">
        <v>8800</v>
      </c>
      <c r="C1145" s="18" t="s">
        <v>30</v>
      </c>
      <c r="D1145" s="19">
        <v>12896.96</v>
      </c>
    </row>
    <row r="1146" spans="1:4" x14ac:dyDescent="0.25">
      <c r="A1146" s="18">
        <v>13458</v>
      </c>
      <c r="B1146" s="16" t="s">
        <v>8801</v>
      </c>
      <c r="C1146" s="18" t="s">
        <v>30</v>
      </c>
      <c r="D1146" s="19">
        <v>19036.52</v>
      </c>
    </row>
    <row r="1147" spans="1:4" x14ac:dyDescent="0.25">
      <c r="A1147" s="18">
        <v>11134</v>
      </c>
      <c r="B1147" s="16" t="s">
        <v>8802</v>
      </c>
      <c r="C1147" s="18" t="s">
        <v>28</v>
      </c>
      <c r="D1147" s="19">
        <v>88.31</v>
      </c>
    </row>
    <row r="1148" spans="1:4" x14ac:dyDescent="0.25">
      <c r="A1148" s="18">
        <v>11135</v>
      </c>
      <c r="B1148" s="16" t="s">
        <v>8803</v>
      </c>
      <c r="C1148" s="18" t="s">
        <v>28</v>
      </c>
      <c r="D1148" s="19">
        <v>95.35</v>
      </c>
    </row>
    <row r="1149" spans="1:4" x14ac:dyDescent="0.25">
      <c r="A1149" s="18">
        <v>11136</v>
      </c>
      <c r="B1149" s="16" t="s">
        <v>8804</v>
      </c>
      <c r="C1149" s="18" t="s">
        <v>28</v>
      </c>
      <c r="D1149" s="19">
        <v>109.18</v>
      </c>
    </row>
    <row r="1150" spans="1:4" x14ac:dyDescent="0.25">
      <c r="A1150" s="18">
        <v>34743</v>
      </c>
      <c r="B1150" s="16" t="s">
        <v>8805</v>
      </c>
      <c r="C1150" s="18" t="s">
        <v>28</v>
      </c>
      <c r="D1150" s="19">
        <v>131.72999999999999</v>
      </c>
    </row>
    <row r="1151" spans="1:4" x14ac:dyDescent="0.25">
      <c r="A1151" s="18">
        <v>11137</v>
      </c>
      <c r="B1151" s="16" t="s">
        <v>8806</v>
      </c>
      <c r="C1151" s="18" t="s">
        <v>28</v>
      </c>
      <c r="D1151" s="19">
        <v>149.62</v>
      </c>
    </row>
    <row r="1152" spans="1:4" x14ac:dyDescent="0.25">
      <c r="A1152" s="18">
        <v>34745</v>
      </c>
      <c r="B1152" s="16" t="s">
        <v>8807</v>
      </c>
      <c r="C1152" s="18" t="s">
        <v>28</v>
      </c>
      <c r="D1152" s="19">
        <v>177.92</v>
      </c>
    </row>
    <row r="1153" spans="1:4" x14ac:dyDescent="0.25">
      <c r="A1153" s="18">
        <v>34746</v>
      </c>
      <c r="B1153" s="16" t="s">
        <v>8808</v>
      </c>
      <c r="C1153" s="18" t="s">
        <v>28</v>
      </c>
      <c r="D1153" s="19">
        <v>48.52</v>
      </c>
    </row>
    <row r="1154" spans="1:4" x14ac:dyDescent="0.25">
      <c r="A1154" s="18">
        <v>1360</v>
      </c>
      <c r="B1154" s="16" t="s">
        <v>8809</v>
      </c>
      <c r="C1154" s="18" t="s">
        <v>28</v>
      </c>
      <c r="D1154" s="19">
        <v>56.61</v>
      </c>
    </row>
    <row r="1155" spans="1:4" x14ac:dyDescent="0.25">
      <c r="A1155" s="18">
        <v>45300</v>
      </c>
      <c r="B1155" s="16" t="s">
        <v>13386</v>
      </c>
      <c r="C1155" s="18" t="s">
        <v>30</v>
      </c>
      <c r="D1155" s="19">
        <v>3168.26</v>
      </c>
    </row>
    <row r="1156" spans="1:4" x14ac:dyDescent="0.25">
      <c r="A1156" s="18">
        <v>36526</v>
      </c>
      <c r="B1156" s="16" t="s">
        <v>8810</v>
      </c>
      <c r="C1156" s="18" t="s">
        <v>30</v>
      </c>
      <c r="D1156" s="19"/>
    </row>
    <row r="1157" spans="1:4" x14ac:dyDescent="0.25">
      <c r="A1157" s="18">
        <v>36523</v>
      </c>
      <c r="B1157" s="16" t="s">
        <v>8811</v>
      </c>
      <c r="C1157" s="18" t="s">
        <v>30</v>
      </c>
      <c r="D1157" s="19"/>
    </row>
    <row r="1158" spans="1:4" x14ac:dyDescent="0.25">
      <c r="A1158" s="18">
        <v>36522</v>
      </c>
      <c r="B1158" s="16" t="s">
        <v>8812</v>
      </c>
      <c r="C1158" s="18" t="s">
        <v>30</v>
      </c>
      <c r="D1158" s="19"/>
    </row>
    <row r="1159" spans="1:4" x14ac:dyDescent="0.25">
      <c r="A1159" s="18">
        <v>36525</v>
      </c>
      <c r="B1159" s="16" t="s">
        <v>8813</v>
      </c>
      <c r="C1159" s="18" t="s">
        <v>30</v>
      </c>
      <c r="D1159" s="19"/>
    </row>
    <row r="1160" spans="1:4" x14ac:dyDescent="0.25">
      <c r="A1160" s="18">
        <v>13803</v>
      </c>
      <c r="B1160" s="16" t="s">
        <v>8814</v>
      </c>
      <c r="C1160" s="18" t="s">
        <v>30</v>
      </c>
      <c r="D1160" s="19"/>
    </row>
    <row r="1161" spans="1:4" x14ac:dyDescent="0.25">
      <c r="A1161" s="18">
        <v>34348</v>
      </c>
      <c r="B1161" s="16" t="s">
        <v>8815</v>
      </c>
      <c r="C1161" s="18" t="s">
        <v>37</v>
      </c>
      <c r="D1161" s="19">
        <v>20.95</v>
      </c>
    </row>
    <row r="1162" spans="1:4" x14ac:dyDescent="0.25">
      <c r="A1162" s="18">
        <v>34347</v>
      </c>
      <c r="B1162" s="16" t="s">
        <v>8816</v>
      </c>
      <c r="C1162" s="18" t="s">
        <v>37</v>
      </c>
      <c r="D1162" s="19">
        <v>14.97</v>
      </c>
    </row>
    <row r="1163" spans="1:4" x14ac:dyDescent="0.25">
      <c r="A1163" s="18">
        <v>11146</v>
      </c>
      <c r="B1163" s="16" t="s">
        <v>8817</v>
      </c>
      <c r="C1163" s="18" t="s">
        <v>107</v>
      </c>
      <c r="D1163" s="19">
        <v>607.63</v>
      </c>
    </row>
    <row r="1164" spans="1:4" x14ac:dyDescent="0.25">
      <c r="A1164" s="18">
        <v>11147</v>
      </c>
      <c r="B1164" s="16" t="s">
        <v>8818</v>
      </c>
      <c r="C1164" s="18" t="s">
        <v>107</v>
      </c>
      <c r="D1164" s="19">
        <v>631.41</v>
      </c>
    </row>
    <row r="1165" spans="1:4" x14ac:dyDescent="0.25">
      <c r="A1165" s="18">
        <v>34872</v>
      </c>
      <c r="B1165" s="16" t="s">
        <v>8819</v>
      </c>
      <c r="C1165" s="18" t="s">
        <v>107</v>
      </c>
      <c r="D1165" s="19">
        <v>638.5</v>
      </c>
    </row>
    <row r="1166" spans="1:4" x14ac:dyDescent="0.25">
      <c r="A1166" s="18">
        <v>34491</v>
      </c>
      <c r="B1166" s="16" t="s">
        <v>8820</v>
      </c>
      <c r="C1166" s="18" t="s">
        <v>107</v>
      </c>
      <c r="D1166" s="19">
        <v>657.01</v>
      </c>
    </row>
    <row r="1167" spans="1:4" x14ac:dyDescent="0.25">
      <c r="A1167" s="18">
        <v>34770</v>
      </c>
      <c r="B1167" s="16" t="s">
        <v>8821</v>
      </c>
      <c r="C1167" s="18" t="s">
        <v>7145</v>
      </c>
      <c r="D1167" s="19">
        <v>796.97</v>
      </c>
    </row>
    <row r="1168" spans="1:4" x14ac:dyDescent="0.25">
      <c r="A1168" s="18">
        <v>1518</v>
      </c>
      <c r="B1168" s="16" t="s">
        <v>8822</v>
      </c>
      <c r="C1168" s="18" t="s">
        <v>7145</v>
      </c>
      <c r="D1168" s="19">
        <v>812.5</v>
      </c>
    </row>
    <row r="1169" spans="1:4" x14ac:dyDescent="0.25">
      <c r="A1169" s="18">
        <v>41965</v>
      </c>
      <c r="B1169" s="16" t="s">
        <v>8823</v>
      </c>
      <c r="C1169" s="18" t="s">
        <v>7145</v>
      </c>
      <c r="D1169" s="19">
        <v>712.43</v>
      </c>
    </row>
    <row r="1170" spans="1:4" x14ac:dyDescent="0.25">
      <c r="A1170" s="18">
        <v>1524</v>
      </c>
      <c r="B1170" s="16" t="s">
        <v>8824</v>
      </c>
      <c r="C1170" s="18" t="s">
        <v>107</v>
      </c>
      <c r="D1170" s="19">
        <v>582.98</v>
      </c>
    </row>
    <row r="1171" spans="1:4" x14ac:dyDescent="0.25">
      <c r="A1171" s="18">
        <v>34492</v>
      </c>
      <c r="B1171" s="16" t="s">
        <v>8825</v>
      </c>
      <c r="C1171" s="18" t="s">
        <v>107</v>
      </c>
      <c r="D1171" s="19">
        <v>540</v>
      </c>
    </row>
    <row r="1172" spans="1:4" x14ac:dyDescent="0.25">
      <c r="A1172" s="18">
        <v>38404</v>
      </c>
      <c r="B1172" s="16" t="s">
        <v>8826</v>
      </c>
      <c r="C1172" s="18" t="s">
        <v>107</v>
      </c>
      <c r="D1172" s="19">
        <v>559.33000000000004</v>
      </c>
    </row>
    <row r="1173" spans="1:4" x14ac:dyDescent="0.25">
      <c r="A1173" s="18">
        <v>39849</v>
      </c>
      <c r="B1173" s="16" t="s">
        <v>8827</v>
      </c>
      <c r="C1173" s="18" t="s">
        <v>107</v>
      </c>
      <c r="D1173" s="19">
        <v>641</v>
      </c>
    </row>
    <row r="1174" spans="1:4" x14ac:dyDescent="0.25">
      <c r="A1174" s="18">
        <v>38464</v>
      </c>
      <c r="B1174" s="16" t="s">
        <v>8828</v>
      </c>
      <c r="C1174" s="18" t="s">
        <v>107</v>
      </c>
      <c r="D1174" s="19">
        <v>650.29999999999995</v>
      </c>
    </row>
    <row r="1175" spans="1:4" x14ac:dyDescent="0.25">
      <c r="A1175" s="18">
        <v>1527</v>
      </c>
      <c r="B1175" s="16" t="s">
        <v>8829</v>
      </c>
      <c r="C1175" s="18" t="s">
        <v>107</v>
      </c>
      <c r="D1175" s="19">
        <v>601.49</v>
      </c>
    </row>
    <row r="1176" spans="1:4" x14ac:dyDescent="0.25">
      <c r="A1176" s="18">
        <v>34493</v>
      </c>
      <c r="B1176" s="16" t="s">
        <v>8830</v>
      </c>
      <c r="C1176" s="18" t="s">
        <v>107</v>
      </c>
      <c r="D1176" s="19">
        <v>555.22</v>
      </c>
    </row>
    <row r="1177" spans="1:4" x14ac:dyDescent="0.25">
      <c r="A1177" s="18">
        <v>38405</v>
      </c>
      <c r="B1177" s="16" t="s">
        <v>8831</v>
      </c>
      <c r="C1177" s="18" t="s">
        <v>107</v>
      </c>
      <c r="D1177" s="19">
        <v>576.58000000000004</v>
      </c>
    </row>
    <row r="1178" spans="1:4" x14ac:dyDescent="0.25">
      <c r="A1178" s="18">
        <v>38408</v>
      </c>
      <c r="B1178" s="16" t="s">
        <v>8832</v>
      </c>
      <c r="C1178" s="18" t="s">
        <v>107</v>
      </c>
      <c r="D1178" s="19">
        <v>638.22</v>
      </c>
    </row>
    <row r="1179" spans="1:4" x14ac:dyDescent="0.25">
      <c r="A1179" s="18">
        <v>1525</v>
      </c>
      <c r="B1179" s="16" t="s">
        <v>8833</v>
      </c>
      <c r="C1179" s="18" t="s">
        <v>107</v>
      </c>
      <c r="D1179" s="19">
        <v>619.99</v>
      </c>
    </row>
    <row r="1180" spans="1:4" x14ac:dyDescent="0.25">
      <c r="A1180" s="18">
        <v>34494</v>
      </c>
      <c r="B1180" s="16" t="s">
        <v>8834</v>
      </c>
      <c r="C1180" s="18" t="s">
        <v>107</v>
      </c>
      <c r="D1180" s="19">
        <v>573.73</v>
      </c>
    </row>
    <row r="1181" spans="1:4" x14ac:dyDescent="0.25">
      <c r="A1181" s="18">
        <v>38406</v>
      </c>
      <c r="B1181" s="16" t="s">
        <v>8835</v>
      </c>
      <c r="C1181" s="18" t="s">
        <v>107</v>
      </c>
      <c r="D1181" s="19">
        <v>608.83000000000004</v>
      </c>
    </row>
    <row r="1182" spans="1:4" x14ac:dyDescent="0.25">
      <c r="A1182" s="18">
        <v>38409</v>
      </c>
      <c r="B1182" s="16" t="s">
        <v>8836</v>
      </c>
      <c r="C1182" s="18" t="s">
        <v>107</v>
      </c>
      <c r="D1182" s="19">
        <v>642.57000000000005</v>
      </c>
    </row>
    <row r="1183" spans="1:4" x14ac:dyDescent="0.25">
      <c r="A1183" s="18">
        <v>43360</v>
      </c>
      <c r="B1183" s="16" t="s">
        <v>8837</v>
      </c>
      <c r="C1183" s="18" t="s">
        <v>107</v>
      </c>
      <c r="D1183" s="19">
        <v>670.02</v>
      </c>
    </row>
    <row r="1184" spans="1:4" x14ac:dyDescent="0.25">
      <c r="A1184" s="18">
        <v>11145</v>
      </c>
      <c r="B1184" s="16" t="s">
        <v>8838</v>
      </c>
      <c r="C1184" s="18" t="s">
        <v>107</v>
      </c>
      <c r="D1184" s="19">
        <v>638.5</v>
      </c>
    </row>
    <row r="1185" spans="1:4" x14ac:dyDescent="0.25">
      <c r="A1185" s="18">
        <v>34495</v>
      </c>
      <c r="B1185" s="16" t="s">
        <v>8839</v>
      </c>
      <c r="C1185" s="18" t="s">
        <v>107</v>
      </c>
      <c r="D1185" s="19">
        <v>592.23</v>
      </c>
    </row>
    <row r="1186" spans="1:4" x14ac:dyDescent="0.25">
      <c r="A1186" s="18">
        <v>34479</v>
      </c>
      <c r="B1186" s="16" t="s">
        <v>8840</v>
      </c>
      <c r="C1186" s="18" t="s">
        <v>107</v>
      </c>
      <c r="D1186" s="19">
        <v>657.01</v>
      </c>
    </row>
    <row r="1187" spans="1:4" x14ac:dyDescent="0.25">
      <c r="A1187" s="18">
        <v>34496</v>
      </c>
      <c r="B1187" s="16" t="s">
        <v>8841</v>
      </c>
      <c r="C1187" s="18" t="s">
        <v>107</v>
      </c>
      <c r="D1187" s="19">
        <v>617.79999999999995</v>
      </c>
    </row>
    <row r="1188" spans="1:4" x14ac:dyDescent="0.25">
      <c r="A1188" s="18">
        <v>34481</v>
      </c>
      <c r="B1188" s="16" t="s">
        <v>8842</v>
      </c>
      <c r="C1188" s="18" t="s">
        <v>107</v>
      </c>
      <c r="D1188" s="19">
        <v>686.49</v>
      </c>
    </row>
    <row r="1189" spans="1:4" x14ac:dyDescent="0.25">
      <c r="A1189" s="18">
        <v>34483</v>
      </c>
      <c r="B1189" s="16" t="s">
        <v>8843</v>
      </c>
      <c r="C1189" s="18" t="s">
        <v>107</v>
      </c>
      <c r="D1189" s="19">
        <v>733.47</v>
      </c>
    </row>
    <row r="1190" spans="1:4" x14ac:dyDescent="0.25">
      <c r="A1190" s="18">
        <v>34485</v>
      </c>
      <c r="B1190" s="16" t="s">
        <v>8844</v>
      </c>
      <c r="C1190" s="18" t="s">
        <v>107</v>
      </c>
      <c r="D1190" s="19">
        <v>784.36</v>
      </c>
    </row>
    <row r="1191" spans="1:4" x14ac:dyDescent="0.25">
      <c r="A1191" s="18">
        <v>14041</v>
      </c>
      <c r="B1191" s="16" t="s">
        <v>8845</v>
      </c>
      <c r="C1191" s="18" t="s">
        <v>107</v>
      </c>
      <c r="D1191" s="19">
        <v>509.87</v>
      </c>
    </row>
    <row r="1192" spans="1:4" x14ac:dyDescent="0.25">
      <c r="A1192" s="18">
        <v>1523</v>
      </c>
      <c r="B1192" s="16" t="s">
        <v>8846</v>
      </c>
      <c r="C1192" s="18" t="s">
        <v>107</v>
      </c>
      <c r="D1192" s="19">
        <v>518.20000000000005</v>
      </c>
    </row>
    <row r="1193" spans="1:4" x14ac:dyDescent="0.25">
      <c r="A1193" s="18">
        <v>14054</v>
      </c>
      <c r="B1193" s="16" t="s">
        <v>8847</v>
      </c>
      <c r="C1193" s="18" t="s">
        <v>30</v>
      </c>
      <c r="D1193" s="19">
        <v>21.98</v>
      </c>
    </row>
    <row r="1194" spans="1:4" x14ac:dyDescent="0.25">
      <c r="A1194" s="18">
        <v>14052</v>
      </c>
      <c r="B1194" s="16" t="s">
        <v>8848</v>
      </c>
      <c r="C1194" s="18" t="s">
        <v>30</v>
      </c>
      <c r="D1194" s="19">
        <v>16.91</v>
      </c>
    </row>
    <row r="1195" spans="1:4" x14ac:dyDescent="0.25">
      <c r="A1195" s="18">
        <v>14053</v>
      </c>
      <c r="B1195" s="16" t="s">
        <v>8849</v>
      </c>
      <c r="C1195" s="18" t="s">
        <v>30</v>
      </c>
      <c r="D1195" s="19">
        <v>17.16</v>
      </c>
    </row>
    <row r="1196" spans="1:4" x14ac:dyDescent="0.25">
      <c r="A1196" s="18">
        <v>2560</v>
      </c>
      <c r="B1196" s="16" t="s">
        <v>8850</v>
      </c>
      <c r="C1196" s="18" t="s">
        <v>30</v>
      </c>
      <c r="D1196" s="19">
        <v>22.75</v>
      </c>
    </row>
    <row r="1197" spans="1:4" x14ac:dyDescent="0.25">
      <c r="A1197" s="18">
        <v>2558</v>
      </c>
      <c r="B1197" s="16" t="s">
        <v>8851</v>
      </c>
      <c r="C1197" s="18" t="s">
        <v>30</v>
      </c>
      <c r="D1197" s="19">
        <v>12.92</v>
      </c>
    </row>
    <row r="1198" spans="1:4" x14ac:dyDescent="0.25">
      <c r="A1198" s="18">
        <v>2559</v>
      </c>
      <c r="B1198" s="16" t="s">
        <v>8852</v>
      </c>
      <c r="C1198" s="18" t="s">
        <v>30</v>
      </c>
      <c r="D1198" s="19">
        <v>18.190000000000001</v>
      </c>
    </row>
    <row r="1199" spans="1:4" x14ac:dyDescent="0.25">
      <c r="A1199" s="18">
        <v>2592</v>
      </c>
      <c r="B1199" s="16" t="s">
        <v>8853</v>
      </c>
      <c r="C1199" s="18" t="s">
        <v>30</v>
      </c>
      <c r="D1199" s="19">
        <v>301.55</v>
      </c>
    </row>
    <row r="1200" spans="1:4" x14ac:dyDescent="0.25">
      <c r="A1200" s="18">
        <v>2589</v>
      </c>
      <c r="B1200" s="16" t="s">
        <v>8854</v>
      </c>
      <c r="C1200" s="18" t="s">
        <v>30</v>
      </c>
      <c r="D1200" s="19">
        <v>40.33</v>
      </c>
    </row>
    <row r="1201" spans="1:4" x14ac:dyDescent="0.25">
      <c r="A1201" s="18">
        <v>2566</v>
      </c>
      <c r="B1201" s="16" t="s">
        <v>8855</v>
      </c>
      <c r="C1201" s="18" t="s">
        <v>30</v>
      </c>
      <c r="D1201" s="19">
        <v>30.35</v>
      </c>
    </row>
    <row r="1202" spans="1:4" x14ac:dyDescent="0.25">
      <c r="A1202" s="18">
        <v>2590</v>
      </c>
      <c r="B1202" s="16" t="s">
        <v>8856</v>
      </c>
      <c r="C1202" s="18" t="s">
        <v>30</v>
      </c>
      <c r="D1202" s="19">
        <v>24.75</v>
      </c>
    </row>
    <row r="1203" spans="1:4" x14ac:dyDescent="0.25">
      <c r="A1203" s="18">
        <v>2591</v>
      </c>
      <c r="B1203" s="16" t="s">
        <v>8857</v>
      </c>
      <c r="C1203" s="18" t="s">
        <v>30</v>
      </c>
      <c r="D1203" s="19">
        <v>14.71</v>
      </c>
    </row>
    <row r="1204" spans="1:4" x14ac:dyDescent="0.25">
      <c r="A1204" s="18">
        <v>2567</v>
      </c>
      <c r="B1204" s="16" t="s">
        <v>8858</v>
      </c>
      <c r="C1204" s="18" t="s">
        <v>30</v>
      </c>
      <c r="D1204" s="19">
        <v>59.16</v>
      </c>
    </row>
    <row r="1205" spans="1:4" x14ac:dyDescent="0.25">
      <c r="A1205" s="18">
        <v>2568</v>
      </c>
      <c r="B1205" s="16" t="s">
        <v>8859</v>
      </c>
      <c r="C1205" s="18" t="s">
        <v>30</v>
      </c>
      <c r="D1205" s="19">
        <v>164.29</v>
      </c>
    </row>
    <row r="1206" spans="1:4" x14ac:dyDescent="0.25">
      <c r="A1206" s="18">
        <v>2565</v>
      </c>
      <c r="B1206" s="16" t="s">
        <v>8860</v>
      </c>
      <c r="C1206" s="18" t="s">
        <v>30</v>
      </c>
      <c r="D1206" s="19">
        <v>14.74</v>
      </c>
    </row>
    <row r="1207" spans="1:4" x14ac:dyDescent="0.25">
      <c r="A1207" s="18">
        <v>2594</v>
      </c>
      <c r="B1207" s="16" t="s">
        <v>8861</v>
      </c>
      <c r="C1207" s="18" t="s">
        <v>30</v>
      </c>
      <c r="D1207" s="19">
        <v>273.7</v>
      </c>
    </row>
    <row r="1208" spans="1:4" x14ac:dyDescent="0.25">
      <c r="A1208" s="18">
        <v>2587</v>
      </c>
      <c r="B1208" s="16" t="s">
        <v>8862</v>
      </c>
      <c r="C1208" s="18" t="s">
        <v>30</v>
      </c>
      <c r="D1208" s="19">
        <v>46.65</v>
      </c>
    </row>
    <row r="1209" spans="1:4" x14ac:dyDescent="0.25">
      <c r="A1209" s="18">
        <v>2588</v>
      </c>
      <c r="B1209" s="16" t="s">
        <v>8863</v>
      </c>
      <c r="C1209" s="18" t="s">
        <v>30</v>
      </c>
      <c r="D1209" s="19">
        <v>37.049999999999997</v>
      </c>
    </row>
    <row r="1210" spans="1:4" x14ac:dyDescent="0.25">
      <c r="A1210" s="18">
        <v>2570</v>
      </c>
      <c r="B1210" s="16" t="s">
        <v>8864</v>
      </c>
      <c r="C1210" s="18" t="s">
        <v>30</v>
      </c>
      <c r="D1210" s="19">
        <v>23.93</v>
      </c>
    </row>
    <row r="1211" spans="1:4" x14ac:dyDescent="0.25">
      <c r="A1211" s="18">
        <v>2569</v>
      </c>
      <c r="B1211" s="16" t="s">
        <v>8865</v>
      </c>
      <c r="C1211" s="18" t="s">
        <v>30</v>
      </c>
      <c r="D1211" s="19">
        <v>14.28</v>
      </c>
    </row>
    <row r="1212" spans="1:4" x14ac:dyDescent="0.25">
      <c r="A1212" s="18">
        <v>2571</v>
      </c>
      <c r="B1212" s="16" t="s">
        <v>8866</v>
      </c>
      <c r="C1212" s="18" t="s">
        <v>30</v>
      </c>
      <c r="D1212" s="19">
        <v>71.040000000000006</v>
      </c>
    </row>
    <row r="1213" spans="1:4" x14ac:dyDescent="0.25">
      <c r="A1213" s="18">
        <v>2572</v>
      </c>
      <c r="B1213" s="16" t="s">
        <v>8867</v>
      </c>
      <c r="C1213" s="18" t="s">
        <v>30</v>
      </c>
      <c r="D1213" s="19">
        <v>210.1</v>
      </c>
    </row>
    <row r="1214" spans="1:4" x14ac:dyDescent="0.25">
      <c r="A1214" s="18">
        <v>2593</v>
      </c>
      <c r="B1214" s="16" t="s">
        <v>8868</v>
      </c>
      <c r="C1214" s="18" t="s">
        <v>30</v>
      </c>
      <c r="D1214" s="19">
        <v>15.22</v>
      </c>
    </row>
    <row r="1215" spans="1:4" x14ac:dyDescent="0.25">
      <c r="A1215" s="18">
        <v>2595</v>
      </c>
      <c r="B1215" s="16" t="s">
        <v>8869</v>
      </c>
      <c r="C1215" s="18" t="s">
        <v>30</v>
      </c>
      <c r="D1215" s="19">
        <v>327.8</v>
      </c>
    </row>
    <row r="1216" spans="1:4" x14ac:dyDescent="0.25">
      <c r="A1216" s="18">
        <v>2576</v>
      </c>
      <c r="B1216" s="16" t="s">
        <v>8870</v>
      </c>
      <c r="C1216" s="18" t="s">
        <v>30</v>
      </c>
      <c r="D1216" s="19">
        <v>55.88</v>
      </c>
    </row>
    <row r="1217" spans="1:4" x14ac:dyDescent="0.25">
      <c r="A1217" s="18">
        <v>2575</v>
      </c>
      <c r="B1217" s="16" t="s">
        <v>8871</v>
      </c>
      <c r="C1217" s="18" t="s">
        <v>30</v>
      </c>
      <c r="D1217" s="19">
        <v>42.01</v>
      </c>
    </row>
    <row r="1218" spans="1:4" x14ac:dyDescent="0.25">
      <c r="A1218" s="18">
        <v>2586</v>
      </c>
      <c r="B1218" s="16" t="s">
        <v>8872</v>
      </c>
      <c r="C1218" s="18" t="s">
        <v>30</v>
      </c>
      <c r="D1218" s="19">
        <v>28.28</v>
      </c>
    </row>
    <row r="1219" spans="1:4" x14ac:dyDescent="0.25">
      <c r="A1219" s="18">
        <v>2573</v>
      </c>
      <c r="B1219" s="16" t="s">
        <v>8873</v>
      </c>
      <c r="C1219" s="18" t="s">
        <v>30</v>
      </c>
      <c r="D1219" s="19">
        <v>17.440000000000001</v>
      </c>
    </row>
    <row r="1220" spans="1:4" x14ac:dyDescent="0.25">
      <c r="A1220" s="18">
        <v>2577</v>
      </c>
      <c r="B1220" s="16" t="s">
        <v>8874</v>
      </c>
      <c r="C1220" s="18" t="s">
        <v>30</v>
      </c>
      <c r="D1220" s="19">
        <v>75.72</v>
      </c>
    </row>
    <row r="1221" spans="1:4" x14ac:dyDescent="0.25">
      <c r="A1221" s="18">
        <v>2578</v>
      </c>
      <c r="B1221" s="16" t="s">
        <v>8875</v>
      </c>
      <c r="C1221" s="18" t="s">
        <v>30</v>
      </c>
      <c r="D1221" s="19">
        <v>236.4</v>
      </c>
    </row>
    <row r="1222" spans="1:4" x14ac:dyDescent="0.25">
      <c r="A1222" s="18">
        <v>2574</v>
      </c>
      <c r="B1222" s="16" t="s">
        <v>8876</v>
      </c>
      <c r="C1222" s="18" t="s">
        <v>30</v>
      </c>
      <c r="D1222" s="19">
        <v>17.559999999999999</v>
      </c>
    </row>
    <row r="1223" spans="1:4" x14ac:dyDescent="0.25">
      <c r="A1223" s="18">
        <v>2585</v>
      </c>
      <c r="B1223" s="16" t="s">
        <v>8877</v>
      </c>
      <c r="C1223" s="18" t="s">
        <v>30</v>
      </c>
      <c r="D1223" s="19">
        <v>324.39999999999998</v>
      </c>
    </row>
    <row r="1224" spans="1:4" x14ac:dyDescent="0.25">
      <c r="A1224" s="18">
        <v>12008</v>
      </c>
      <c r="B1224" s="16" t="s">
        <v>8878</v>
      </c>
      <c r="C1224" s="18" t="s">
        <v>30</v>
      </c>
      <c r="D1224" s="19">
        <v>174.05</v>
      </c>
    </row>
    <row r="1225" spans="1:4" x14ac:dyDescent="0.25">
      <c r="A1225" s="18">
        <v>2582</v>
      </c>
      <c r="B1225" s="16" t="s">
        <v>8879</v>
      </c>
      <c r="C1225" s="18" t="s">
        <v>30</v>
      </c>
      <c r="D1225" s="19">
        <v>51.83</v>
      </c>
    </row>
    <row r="1226" spans="1:4" x14ac:dyDescent="0.25">
      <c r="A1226" s="18">
        <v>2597</v>
      </c>
      <c r="B1226" s="16" t="s">
        <v>8880</v>
      </c>
      <c r="C1226" s="18" t="s">
        <v>30</v>
      </c>
      <c r="D1226" s="19">
        <v>44.42</v>
      </c>
    </row>
    <row r="1227" spans="1:4" x14ac:dyDescent="0.25">
      <c r="A1227" s="18">
        <v>2581</v>
      </c>
      <c r="B1227" s="16" t="s">
        <v>8881</v>
      </c>
      <c r="C1227" s="18" t="s">
        <v>30</v>
      </c>
      <c r="D1227" s="19">
        <v>27.06</v>
      </c>
    </row>
    <row r="1228" spans="1:4" x14ac:dyDescent="0.25">
      <c r="A1228" s="18">
        <v>2579</v>
      </c>
      <c r="B1228" s="16" t="s">
        <v>8882</v>
      </c>
      <c r="C1228" s="18" t="s">
        <v>30</v>
      </c>
      <c r="D1228" s="19">
        <v>21.15</v>
      </c>
    </row>
    <row r="1229" spans="1:4" x14ac:dyDescent="0.25">
      <c r="A1229" s="18">
        <v>2596</v>
      </c>
      <c r="B1229" s="16" t="s">
        <v>8883</v>
      </c>
      <c r="C1229" s="18" t="s">
        <v>30</v>
      </c>
      <c r="D1229" s="19">
        <v>80.040000000000006</v>
      </c>
    </row>
    <row r="1230" spans="1:4" x14ac:dyDescent="0.25">
      <c r="A1230" s="18">
        <v>2583</v>
      </c>
      <c r="B1230" s="16" t="s">
        <v>8884</v>
      </c>
      <c r="C1230" s="18" t="s">
        <v>30</v>
      </c>
      <c r="D1230" s="19">
        <v>194.67</v>
      </c>
    </row>
    <row r="1231" spans="1:4" x14ac:dyDescent="0.25">
      <c r="A1231" s="18">
        <v>2580</v>
      </c>
      <c r="B1231" s="16" t="s">
        <v>8885</v>
      </c>
      <c r="C1231" s="18" t="s">
        <v>30</v>
      </c>
      <c r="D1231" s="19">
        <v>23.18</v>
      </c>
    </row>
    <row r="1232" spans="1:4" x14ac:dyDescent="0.25">
      <c r="A1232" s="18">
        <v>2584</v>
      </c>
      <c r="B1232" s="16" t="s">
        <v>8886</v>
      </c>
      <c r="C1232" s="18" t="s">
        <v>30</v>
      </c>
      <c r="D1232" s="19">
        <v>324.07</v>
      </c>
    </row>
    <row r="1233" spans="1:4" x14ac:dyDescent="0.25">
      <c r="A1233" s="18">
        <v>39329</v>
      </c>
      <c r="B1233" s="16" t="s">
        <v>8887</v>
      </c>
      <c r="C1233" s="18" t="s">
        <v>30</v>
      </c>
      <c r="D1233" s="19">
        <v>12.56</v>
      </c>
    </row>
    <row r="1234" spans="1:4" x14ac:dyDescent="0.25">
      <c r="A1234" s="18">
        <v>12010</v>
      </c>
      <c r="B1234" s="16" t="s">
        <v>8888</v>
      </c>
      <c r="C1234" s="18" t="s">
        <v>30</v>
      </c>
      <c r="D1234" s="19">
        <v>12.01</v>
      </c>
    </row>
    <row r="1235" spans="1:4" x14ac:dyDescent="0.25">
      <c r="A1235" s="18">
        <v>39332</v>
      </c>
      <c r="B1235" s="16" t="s">
        <v>8889</v>
      </c>
      <c r="C1235" s="18" t="s">
        <v>30</v>
      </c>
      <c r="D1235" s="19">
        <v>14.77</v>
      </c>
    </row>
    <row r="1236" spans="1:4" x14ac:dyDescent="0.25">
      <c r="A1236" s="18">
        <v>39330</v>
      </c>
      <c r="B1236" s="16" t="s">
        <v>8890</v>
      </c>
      <c r="C1236" s="18" t="s">
        <v>30</v>
      </c>
      <c r="D1236" s="19">
        <v>13.22</v>
      </c>
    </row>
    <row r="1237" spans="1:4" x14ac:dyDescent="0.25">
      <c r="A1237" s="18">
        <v>39331</v>
      </c>
      <c r="B1237" s="16" t="s">
        <v>8891</v>
      </c>
      <c r="C1237" s="18" t="s">
        <v>30</v>
      </c>
      <c r="D1237" s="19">
        <v>11.76</v>
      </c>
    </row>
    <row r="1238" spans="1:4" x14ac:dyDescent="0.25">
      <c r="A1238" s="18">
        <v>39335</v>
      </c>
      <c r="B1238" s="16" t="s">
        <v>8892</v>
      </c>
      <c r="C1238" s="18" t="s">
        <v>30</v>
      </c>
      <c r="D1238" s="19">
        <v>13.26</v>
      </c>
    </row>
    <row r="1239" spans="1:4" x14ac:dyDescent="0.25">
      <c r="A1239" s="18">
        <v>39333</v>
      </c>
      <c r="B1239" s="16" t="s">
        <v>8893</v>
      </c>
      <c r="C1239" s="18" t="s">
        <v>30</v>
      </c>
      <c r="D1239" s="19">
        <v>11.46</v>
      </c>
    </row>
    <row r="1240" spans="1:4" x14ac:dyDescent="0.25">
      <c r="A1240" s="18">
        <v>39334</v>
      </c>
      <c r="B1240" s="16" t="s">
        <v>8894</v>
      </c>
      <c r="C1240" s="18" t="s">
        <v>30</v>
      </c>
      <c r="D1240" s="19">
        <v>10.54</v>
      </c>
    </row>
    <row r="1241" spans="1:4" x14ac:dyDescent="0.25">
      <c r="A1241" s="18">
        <v>12015</v>
      </c>
      <c r="B1241" s="16" t="s">
        <v>8895</v>
      </c>
      <c r="C1241" s="18" t="s">
        <v>30</v>
      </c>
      <c r="D1241" s="19">
        <v>15.41</v>
      </c>
    </row>
    <row r="1242" spans="1:4" x14ac:dyDescent="0.25">
      <c r="A1242" s="18">
        <v>12016</v>
      </c>
      <c r="B1242" s="16" t="s">
        <v>8896</v>
      </c>
      <c r="C1242" s="18" t="s">
        <v>30</v>
      </c>
      <c r="D1242" s="19">
        <v>13.24</v>
      </c>
    </row>
    <row r="1243" spans="1:4" x14ac:dyDescent="0.25">
      <c r="A1243" s="18">
        <v>12019</v>
      </c>
      <c r="B1243" s="16" t="s">
        <v>8897</v>
      </c>
      <c r="C1243" s="18" t="s">
        <v>30</v>
      </c>
      <c r="D1243" s="19">
        <v>15.41</v>
      </c>
    </row>
    <row r="1244" spans="1:4" x14ac:dyDescent="0.25">
      <c r="A1244" s="18">
        <v>12020</v>
      </c>
      <c r="B1244" s="16" t="s">
        <v>8898</v>
      </c>
      <c r="C1244" s="18" t="s">
        <v>30</v>
      </c>
      <c r="D1244" s="19">
        <v>13.24</v>
      </c>
    </row>
    <row r="1245" spans="1:4" x14ac:dyDescent="0.25">
      <c r="A1245" s="18">
        <v>39338</v>
      </c>
      <c r="B1245" s="16" t="s">
        <v>8899</v>
      </c>
      <c r="C1245" s="18" t="s">
        <v>30</v>
      </c>
      <c r="D1245" s="19">
        <v>14.77</v>
      </c>
    </row>
    <row r="1246" spans="1:4" x14ac:dyDescent="0.25">
      <c r="A1246" s="18">
        <v>39336</v>
      </c>
      <c r="B1246" s="16" t="s">
        <v>8900</v>
      </c>
      <c r="C1246" s="18" t="s">
        <v>30</v>
      </c>
      <c r="D1246" s="19">
        <v>13.22</v>
      </c>
    </row>
    <row r="1247" spans="1:4" x14ac:dyDescent="0.25">
      <c r="A1247" s="18">
        <v>39337</v>
      </c>
      <c r="B1247" s="16" t="s">
        <v>8901</v>
      </c>
      <c r="C1247" s="18" t="s">
        <v>30</v>
      </c>
      <c r="D1247" s="19">
        <v>11.76</v>
      </c>
    </row>
    <row r="1248" spans="1:4" x14ac:dyDescent="0.25">
      <c r="A1248" s="18">
        <v>39341</v>
      </c>
      <c r="B1248" s="16" t="s">
        <v>8902</v>
      </c>
      <c r="C1248" s="18" t="s">
        <v>30</v>
      </c>
      <c r="D1248" s="19">
        <v>19.25</v>
      </c>
    </row>
    <row r="1249" spans="1:4" x14ac:dyDescent="0.25">
      <c r="A1249" s="18">
        <v>39340</v>
      </c>
      <c r="B1249" s="16" t="s">
        <v>8903</v>
      </c>
      <c r="C1249" s="18" t="s">
        <v>30</v>
      </c>
      <c r="D1249" s="19">
        <v>14.14</v>
      </c>
    </row>
    <row r="1250" spans="1:4" x14ac:dyDescent="0.25">
      <c r="A1250" s="18">
        <v>39342</v>
      </c>
      <c r="B1250" s="16" t="s">
        <v>8904</v>
      </c>
      <c r="C1250" s="18" t="s">
        <v>30</v>
      </c>
      <c r="D1250" s="19">
        <v>19.25</v>
      </c>
    </row>
    <row r="1251" spans="1:4" x14ac:dyDescent="0.25">
      <c r="A1251" s="18">
        <v>12025</v>
      </c>
      <c r="B1251" s="16" t="s">
        <v>8905</v>
      </c>
      <c r="C1251" s="18" t="s">
        <v>30</v>
      </c>
      <c r="D1251" s="19">
        <v>14.6</v>
      </c>
    </row>
    <row r="1252" spans="1:4" x14ac:dyDescent="0.25">
      <c r="A1252" s="18">
        <v>39345</v>
      </c>
      <c r="B1252" s="16" t="s">
        <v>8906</v>
      </c>
      <c r="C1252" s="18" t="s">
        <v>30</v>
      </c>
      <c r="D1252" s="19">
        <v>22</v>
      </c>
    </row>
    <row r="1253" spans="1:4" x14ac:dyDescent="0.25">
      <c r="A1253" s="18">
        <v>39343</v>
      </c>
      <c r="B1253" s="16" t="s">
        <v>8907</v>
      </c>
      <c r="C1253" s="18" t="s">
        <v>30</v>
      </c>
      <c r="D1253" s="19">
        <v>16.260000000000002</v>
      </c>
    </row>
    <row r="1254" spans="1:4" x14ac:dyDescent="0.25">
      <c r="A1254" s="18">
        <v>39344</v>
      </c>
      <c r="B1254" s="16" t="s">
        <v>8908</v>
      </c>
      <c r="C1254" s="18" t="s">
        <v>30</v>
      </c>
      <c r="D1254" s="19">
        <v>15.72</v>
      </c>
    </row>
    <row r="1255" spans="1:4" x14ac:dyDescent="0.25">
      <c r="A1255" s="18">
        <v>12623</v>
      </c>
      <c r="B1255" s="16" t="s">
        <v>8909</v>
      </c>
      <c r="C1255" s="18" t="s">
        <v>37</v>
      </c>
      <c r="D1255" s="19">
        <v>52.61</v>
      </c>
    </row>
    <row r="1256" spans="1:4" x14ac:dyDescent="0.25">
      <c r="A1256" s="18">
        <v>34498</v>
      </c>
      <c r="B1256" s="16" t="s">
        <v>8910</v>
      </c>
      <c r="C1256" s="18" t="s">
        <v>30</v>
      </c>
      <c r="D1256" s="19">
        <v>132.80000000000001</v>
      </c>
    </row>
    <row r="1257" spans="1:4" x14ac:dyDescent="0.25">
      <c r="A1257" s="18">
        <v>13244</v>
      </c>
      <c r="B1257" s="16" t="s">
        <v>8911</v>
      </c>
      <c r="C1257" s="18" t="s">
        <v>30</v>
      </c>
      <c r="D1257" s="19">
        <v>55.9</v>
      </c>
    </row>
    <row r="1258" spans="1:4" x14ac:dyDescent="0.25">
      <c r="A1258" s="18">
        <v>38998</v>
      </c>
      <c r="B1258" s="16" t="s">
        <v>8912</v>
      </c>
      <c r="C1258" s="18" t="s">
        <v>30</v>
      </c>
      <c r="D1258" s="19">
        <v>10.75</v>
      </c>
    </row>
    <row r="1259" spans="1:4" x14ac:dyDescent="0.25">
      <c r="A1259" s="18">
        <v>38999</v>
      </c>
      <c r="B1259" s="16" t="s">
        <v>8913</v>
      </c>
      <c r="C1259" s="18" t="s">
        <v>30</v>
      </c>
      <c r="D1259" s="19">
        <v>27.18</v>
      </c>
    </row>
    <row r="1260" spans="1:4" x14ac:dyDescent="0.25">
      <c r="A1260" s="18">
        <v>38996</v>
      </c>
      <c r="B1260" s="16" t="s">
        <v>8914</v>
      </c>
      <c r="C1260" s="18" t="s">
        <v>30</v>
      </c>
      <c r="D1260" s="19">
        <v>19.21</v>
      </c>
    </row>
    <row r="1261" spans="1:4" x14ac:dyDescent="0.25">
      <c r="A1261" s="18">
        <v>44173</v>
      </c>
      <c r="B1261" s="16" t="s">
        <v>8915</v>
      </c>
      <c r="C1261" s="18" t="s">
        <v>30</v>
      </c>
      <c r="D1261" s="19">
        <v>18.68</v>
      </c>
    </row>
    <row r="1262" spans="1:4" x14ac:dyDescent="0.25">
      <c r="A1262" s="18">
        <v>44174</v>
      </c>
      <c r="B1262" s="16" t="s">
        <v>8916</v>
      </c>
      <c r="C1262" s="18" t="s">
        <v>30</v>
      </c>
      <c r="D1262" s="19">
        <v>30.58</v>
      </c>
    </row>
    <row r="1263" spans="1:4" x14ac:dyDescent="0.25">
      <c r="A1263" s="18">
        <v>38997</v>
      </c>
      <c r="B1263" s="16" t="s">
        <v>8917</v>
      </c>
      <c r="C1263" s="18" t="s">
        <v>30</v>
      </c>
      <c r="D1263" s="19">
        <v>27.48</v>
      </c>
    </row>
    <row r="1264" spans="1:4" x14ac:dyDescent="0.25">
      <c r="A1264" s="18">
        <v>39600</v>
      </c>
      <c r="B1264" s="16" t="s">
        <v>8918</v>
      </c>
      <c r="C1264" s="18" t="s">
        <v>30</v>
      </c>
      <c r="D1264" s="19">
        <v>15.83</v>
      </c>
    </row>
    <row r="1265" spans="1:4" x14ac:dyDescent="0.25">
      <c r="A1265" s="18">
        <v>39601</v>
      </c>
      <c r="B1265" s="16" t="s">
        <v>8919</v>
      </c>
      <c r="C1265" s="18" t="s">
        <v>30</v>
      </c>
      <c r="D1265" s="19">
        <v>33.590000000000003</v>
      </c>
    </row>
    <row r="1266" spans="1:4" x14ac:dyDescent="0.25">
      <c r="A1266" s="18">
        <v>39862</v>
      </c>
      <c r="B1266" s="16" t="s">
        <v>8920</v>
      </c>
      <c r="C1266" s="18" t="s">
        <v>30</v>
      </c>
      <c r="D1266" s="19"/>
    </row>
    <row r="1267" spans="1:4" x14ac:dyDescent="0.25">
      <c r="A1267" s="18">
        <v>39863</v>
      </c>
      <c r="B1267" s="16" t="s">
        <v>8921</v>
      </c>
      <c r="C1267" s="18" t="s">
        <v>30</v>
      </c>
      <c r="D1267" s="19"/>
    </row>
    <row r="1268" spans="1:4" x14ac:dyDescent="0.25">
      <c r="A1268" s="18">
        <v>39864</v>
      </c>
      <c r="B1268" s="16" t="s">
        <v>8922</v>
      </c>
      <c r="C1268" s="18" t="s">
        <v>30</v>
      </c>
      <c r="D1268" s="19"/>
    </row>
    <row r="1269" spans="1:4" x14ac:dyDescent="0.25">
      <c r="A1269" s="18">
        <v>39865</v>
      </c>
      <c r="B1269" s="16" t="s">
        <v>8923</v>
      </c>
      <c r="C1269" s="18" t="s">
        <v>30</v>
      </c>
      <c r="D1269" s="19"/>
    </row>
    <row r="1270" spans="1:4" x14ac:dyDescent="0.25">
      <c r="A1270" s="18">
        <v>2517</v>
      </c>
      <c r="B1270" s="16" t="s">
        <v>8924</v>
      </c>
      <c r="C1270" s="18" t="s">
        <v>30</v>
      </c>
      <c r="D1270" s="19">
        <v>32.29</v>
      </c>
    </row>
    <row r="1271" spans="1:4" x14ac:dyDescent="0.25">
      <c r="A1271" s="18">
        <v>2522</v>
      </c>
      <c r="B1271" s="16" t="s">
        <v>8925</v>
      </c>
      <c r="C1271" s="18" t="s">
        <v>30</v>
      </c>
      <c r="D1271" s="19">
        <v>20.87</v>
      </c>
    </row>
    <row r="1272" spans="1:4" x14ac:dyDescent="0.25">
      <c r="A1272" s="18">
        <v>2516</v>
      </c>
      <c r="B1272" s="16" t="s">
        <v>8926</v>
      </c>
      <c r="C1272" s="18" t="s">
        <v>30</v>
      </c>
      <c r="D1272" s="19">
        <v>16.75</v>
      </c>
    </row>
    <row r="1273" spans="1:4" x14ac:dyDescent="0.25">
      <c r="A1273" s="18">
        <v>2548</v>
      </c>
      <c r="B1273" s="16" t="s">
        <v>8927</v>
      </c>
      <c r="C1273" s="18" t="s">
        <v>30</v>
      </c>
      <c r="D1273" s="19">
        <v>12.83</v>
      </c>
    </row>
    <row r="1274" spans="1:4" x14ac:dyDescent="0.25">
      <c r="A1274" s="18">
        <v>2518</v>
      </c>
      <c r="B1274" s="16" t="s">
        <v>8928</v>
      </c>
      <c r="C1274" s="18" t="s">
        <v>30</v>
      </c>
      <c r="D1274" s="19">
        <v>153.69</v>
      </c>
    </row>
    <row r="1275" spans="1:4" x14ac:dyDescent="0.25">
      <c r="A1275" s="18">
        <v>2521</v>
      </c>
      <c r="B1275" s="16" t="s">
        <v>8929</v>
      </c>
      <c r="C1275" s="18" t="s">
        <v>30</v>
      </c>
      <c r="D1275" s="19">
        <v>65.42</v>
      </c>
    </row>
    <row r="1276" spans="1:4" x14ac:dyDescent="0.25">
      <c r="A1276" s="18">
        <v>2519</v>
      </c>
      <c r="B1276" s="16" t="s">
        <v>8930</v>
      </c>
      <c r="C1276" s="18" t="s">
        <v>30</v>
      </c>
      <c r="D1276" s="19">
        <v>185.32</v>
      </c>
    </row>
    <row r="1277" spans="1:4" x14ac:dyDescent="0.25">
      <c r="A1277" s="18">
        <v>2515</v>
      </c>
      <c r="B1277" s="16" t="s">
        <v>8931</v>
      </c>
      <c r="C1277" s="18" t="s">
        <v>30</v>
      </c>
      <c r="D1277" s="19">
        <v>13.94</v>
      </c>
    </row>
    <row r="1278" spans="1:4" x14ac:dyDescent="0.25">
      <c r="A1278" s="18">
        <v>2520</v>
      </c>
      <c r="B1278" s="16" t="s">
        <v>8932</v>
      </c>
      <c r="C1278" s="18" t="s">
        <v>30</v>
      </c>
      <c r="D1278" s="19">
        <v>341.08</v>
      </c>
    </row>
    <row r="1279" spans="1:4" x14ac:dyDescent="0.25">
      <c r="A1279" s="18">
        <v>1602</v>
      </c>
      <c r="B1279" s="16" t="s">
        <v>8933</v>
      </c>
      <c r="C1279" s="18" t="s">
        <v>30</v>
      </c>
      <c r="D1279" s="19">
        <v>58.9</v>
      </c>
    </row>
    <row r="1280" spans="1:4" x14ac:dyDescent="0.25">
      <c r="A1280" s="18">
        <v>1601</v>
      </c>
      <c r="B1280" s="16" t="s">
        <v>8934</v>
      </c>
      <c r="C1280" s="18" t="s">
        <v>30</v>
      </c>
      <c r="D1280" s="19">
        <v>52.49</v>
      </c>
    </row>
    <row r="1281" spans="1:4" x14ac:dyDescent="0.25">
      <c r="A1281" s="18">
        <v>1600</v>
      </c>
      <c r="B1281" s="16" t="s">
        <v>8935</v>
      </c>
      <c r="C1281" s="18" t="s">
        <v>30</v>
      </c>
      <c r="D1281" s="19">
        <v>22.93</v>
      </c>
    </row>
    <row r="1282" spans="1:4" x14ac:dyDescent="0.25">
      <c r="A1282" s="18">
        <v>1598</v>
      </c>
      <c r="B1282" s="16" t="s">
        <v>8936</v>
      </c>
      <c r="C1282" s="18" t="s">
        <v>30</v>
      </c>
      <c r="D1282" s="19">
        <v>15.53</v>
      </c>
    </row>
    <row r="1283" spans="1:4" x14ac:dyDescent="0.25">
      <c r="A1283" s="18">
        <v>1603</v>
      </c>
      <c r="B1283" s="16" t="s">
        <v>8937</v>
      </c>
      <c r="C1283" s="18" t="s">
        <v>30</v>
      </c>
      <c r="D1283" s="19">
        <v>88.93</v>
      </c>
    </row>
    <row r="1284" spans="1:4" x14ac:dyDescent="0.25">
      <c r="A1284" s="18">
        <v>1599</v>
      </c>
      <c r="B1284" s="16" t="s">
        <v>8938</v>
      </c>
      <c r="C1284" s="18" t="s">
        <v>30</v>
      </c>
      <c r="D1284" s="19">
        <v>18.02</v>
      </c>
    </row>
    <row r="1285" spans="1:4" x14ac:dyDescent="0.25">
      <c r="A1285" s="18">
        <v>1597</v>
      </c>
      <c r="B1285" s="16" t="s">
        <v>8939</v>
      </c>
      <c r="C1285" s="18" t="s">
        <v>30</v>
      </c>
      <c r="D1285" s="19">
        <v>14.6</v>
      </c>
    </row>
    <row r="1286" spans="1:4" x14ac:dyDescent="0.25">
      <c r="A1286" s="18">
        <v>39602</v>
      </c>
      <c r="B1286" s="16" t="s">
        <v>8940</v>
      </c>
      <c r="C1286" s="18" t="s">
        <v>30</v>
      </c>
      <c r="D1286" s="19">
        <v>1.68</v>
      </c>
    </row>
    <row r="1287" spans="1:4" x14ac:dyDescent="0.25">
      <c r="A1287" s="18">
        <v>39603</v>
      </c>
      <c r="B1287" s="16" t="s">
        <v>8941</v>
      </c>
      <c r="C1287" s="18" t="s">
        <v>30</v>
      </c>
      <c r="D1287" s="19">
        <v>3.58</v>
      </c>
    </row>
    <row r="1288" spans="1:4" x14ac:dyDescent="0.25">
      <c r="A1288" s="18">
        <v>11821</v>
      </c>
      <c r="B1288" s="16" t="s">
        <v>8942</v>
      </c>
      <c r="C1288" s="18" t="s">
        <v>30</v>
      </c>
      <c r="D1288" s="19">
        <v>12</v>
      </c>
    </row>
    <row r="1289" spans="1:4" x14ac:dyDescent="0.25">
      <c r="A1289" s="18">
        <v>1562</v>
      </c>
      <c r="B1289" s="16" t="s">
        <v>8943</v>
      </c>
      <c r="C1289" s="18" t="s">
        <v>30</v>
      </c>
      <c r="D1289" s="19">
        <v>19.649999999999999</v>
      </c>
    </row>
    <row r="1290" spans="1:4" x14ac:dyDescent="0.25">
      <c r="A1290" s="18">
        <v>1563</v>
      </c>
      <c r="B1290" s="16" t="s">
        <v>8944</v>
      </c>
      <c r="C1290" s="18" t="s">
        <v>30</v>
      </c>
      <c r="D1290" s="19">
        <v>26.36</v>
      </c>
    </row>
    <row r="1291" spans="1:4" x14ac:dyDescent="0.25">
      <c r="A1291" s="18">
        <v>11856</v>
      </c>
      <c r="B1291" s="16" t="s">
        <v>8945</v>
      </c>
      <c r="C1291" s="18" t="s">
        <v>30</v>
      </c>
      <c r="D1291" s="19">
        <v>7.86</v>
      </c>
    </row>
    <row r="1292" spans="1:4" x14ac:dyDescent="0.25">
      <c r="A1292" s="18">
        <v>11857</v>
      </c>
      <c r="B1292" s="16" t="s">
        <v>8946</v>
      </c>
      <c r="C1292" s="18" t="s">
        <v>30</v>
      </c>
      <c r="D1292" s="19">
        <v>41.37</v>
      </c>
    </row>
    <row r="1293" spans="1:4" x14ac:dyDescent="0.25">
      <c r="A1293" s="18">
        <v>11858</v>
      </c>
      <c r="B1293" s="16" t="s">
        <v>8947</v>
      </c>
      <c r="C1293" s="18" t="s">
        <v>30</v>
      </c>
      <c r="D1293" s="19">
        <v>51.34</v>
      </c>
    </row>
    <row r="1294" spans="1:4" x14ac:dyDescent="0.25">
      <c r="A1294" s="18">
        <v>1539</v>
      </c>
      <c r="B1294" s="16" t="s">
        <v>8948</v>
      </c>
      <c r="C1294" s="18" t="s">
        <v>30</v>
      </c>
      <c r="D1294" s="19">
        <v>9.23</v>
      </c>
    </row>
    <row r="1295" spans="1:4" x14ac:dyDescent="0.25">
      <c r="A1295" s="18">
        <v>11859</v>
      </c>
      <c r="B1295" s="16" t="s">
        <v>8949</v>
      </c>
      <c r="C1295" s="18" t="s">
        <v>30</v>
      </c>
      <c r="D1295" s="19">
        <v>69.849999999999994</v>
      </c>
    </row>
    <row r="1296" spans="1:4" x14ac:dyDescent="0.25">
      <c r="A1296" s="18">
        <v>1550</v>
      </c>
      <c r="B1296" s="16" t="s">
        <v>8950</v>
      </c>
      <c r="C1296" s="18" t="s">
        <v>30</v>
      </c>
      <c r="D1296" s="19">
        <v>9.74</v>
      </c>
    </row>
    <row r="1297" spans="1:4" x14ac:dyDescent="0.25">
      <c r="A1297" s="18">
        <v>11854</v>
      </c>
      <c r="B1297" s="16" t="s">
        <v>8951</v>
      </c>
      <c r="C1297" s="18" t="s">
        <v>30</v>
      </c>
      <c r="D1297" s="19">
        <v>12.17</v>
      </c>
    </row>
    <row r="1298" spans="1:4" x14ac:dyDescent="0.25">
      <c r="A1298" s="18">
        <v>11862</v>
      </c>
      <c r="B1298" s="16" t="s">
        <v>8952</v>
      </c>
      <c r="C1298" s="18" t="s">
        <v>30</v>
      </c>
      <c r="D1298" s="19">
        <v>17.079999999999998</v>
      </c>
    </row>
    <row r="1299" spans="1:4" x14ac:dyDescent="0.25">
      <c r="A1299" s="18">
        <v>11863</v>
      </c>
      <c r="B1299" s="16" t="s">
        <v>8953</v>
      </c>
      <c r="C1299" s="18" t="s">
        <v>30</v>
      </c>
      <c r="D1299" s="19">
        <v>6.9</v>
      </c>
    </row>
    <row r="1300" spans="1:4" x14ac:dyDescent="0.25">
      <c r="A1300" s="18">
        <v>11855</v>
      </c>
      <c r="B1300" s="16" t="s">
        <v>8954</v>
      </c>
      <c r="C1300" s="18" t="s">
        <v>30</v>
      </c>
      <c r="D1300" s="19">
        <v>25.49</v>
      </c>
    </row>
    <row r="1301" spans="1:4" x14ac:dyDescent="0.25">
      <c r="A1301" s="18">
        <v>11864</v>
      </c>
      <c r="B1301" s="16" t="s">
        <v>8955</v>
      </c>
      <c r="C1301" s="18" t="s">
        <v>30</v>
      </c>
      <c r="D1301" s="19">
        <v>38.549999999999997</v>
      </c>
    </row>
    <row r="1302" spans="1:4" x14ac:dyDescent="0.25">
      <c r="A1302" s="18">
        <v>2527</v>
      </c>
      <c r="B1302" s="16" t="s">
        <v>8956</v>
      </c>
      <c r="C1302" s="18" t="s">
        <v>30</v>
      </c>
      <c r="D1302" s="19">
        <v>11.56</v>
      </c>
    </row>
    <row r="1303" spans="1:4" x14ac:dyDescent="0.25">
      <c r="A1303" s="18">
        <v>2526</v>
      </c>
      <c r="B1303" s="16" t="s">
        <v>8957</v>
      </c>
      <c r="C1303" s="18" t="s">
        <v>30</v>
      </c>
      <c r="D1303" s="19">
        <v>7.4</v>
      </c>
    </row>
    <row r="1304" spans="1:4" x14ac:dyDescent="0.25">
      <c r="A1304" s="18">
        <v>2483</v>
      </c>
      <c r="B1304" s="16" t="s">
        <v>8958</v>
      </c>
      <c r="C1304" s="18" t="s">
        <v>30</v>
      </c>
      <c r="D1304" s="19">
        <v>5.27</v>
      </c>
    </row>
    <row r="1305" spans="1:4" x14ac:dyDescent="0.25">
      <c r="A1305" s="18">
        <v>2487</v>
      </c>
      <c r="B1305" s="16" t="s">
        <v>8959</v>
      </c>
      <c r="C1305" s="18" t="s">
        <v>30</v>
      </c>
      <c r="D1305" s="19">
        <v>2.52</v>
      </c>
    </row>
    <row r="1306" spans="1:4" x14ac:dyDescent="0.25">
      <c r="A1306" s="18">
        <v>2528</v>
      </c>
      <c r="B1306" s="16" t="s">
        <v>8960</v>
      </c>
      <c r="C1306" s="18" t="s">
        <v>30</v>
      </c>
      <c r="D1306" s="19">
        <v>29.08</v>
      </c>
    </row>
    <row r="1307" spans="1:4" x14ac:dyDescent="0.25">
      <c r="A1307" s="18">
        <v>2489</v>
      </c>
      <c r="B1307" s="16" t="s">
        <v>8961</v>
      </c>
      <c r="C1307" s="18" t="s">
        <v>30</v>
      </c>
      <c r="D1307" s="19">
        <v>12.81</v>
      </c>
    </row>
    <row r="1308" spans="1:4" x14ac:dyDescent="0.25">
      <c r="A1308" s="18">
        <v>2484</v>
      </c>
      <c r="B1308" s="16" t="s">
        <v>8962</v>
      </c>
      <c r="C1308" s="18" t="s">
        <v>30</v>
      </c>
      <c r="D1308" s="19">
        <v>42.24</v>
      </c>
    </row>
    <row r="1309" spans="1:4" x14ac:dyDescent="0.25">
      <c r="A1309" s="18">
        <v>2488</v>
      </c>
      <c r="B1309" s="16" t="s">
        <v>8963</v>
      </c>
      <c r="C1309" s="18" t="s">
        <v>30</v>
      </c>
      <c r="D1309" s="19">
        <v>2.96</v>
      </c>
    </row>
    <row r="1310" spans="1:4" x14ac:dyDescent="0.25">
      <c r="A1310" s="18">
        <v>2485</v>
      </c>
      <c r="B1310" s="16" t="s">
        <v>8964</v>
      </c>
      <c r="C1310" s="18" t="s">
        <v>30</v>
      </c>
      <c r="D1310" s="19">
        <v>66.2</v>
      </c>
    </row>
    <row r="1311" spans="1:4" x14ac:dyDescent="0.25">
      <c r="A1311" s="18">
        <v>44247</v>
      </c>
      <c r="B1311" s="16" t="s">
        <v>8965</v>
      </c>
      <c r="C1311" s="18" t="s">
        <v>30</v>
      </c>
      <c r="D1311" s="19">
        <v>2016.11</v>
      </c>
    </row>
    <row r="1312" spans="1:4" x14ac:dyDescent="0.25">
      <c r="A1312" s="18">
        <v>38005</v>
      </c>
      <c r="B1312" s="16" t="s">
        <v>8966</v>
      </c>
      <c r="C1312" s="18" t="s">
        <v>30</v>
      </c>
      <c r="D1312" s="19">
        <v>23.97</v>
      </c>
    </row>
    <row r="1313" spans="1:4" x14ac:dyDescent="0.25">
      <c r="A1313" s="18">
        <v>38006</v>
      </c>
      <c r="B1313" s="16" t="s">
        <v>8967</v>
      </c>
      <c r="C1313" s="18" t="s">
        <v>30</v>
      </c>
      <c r="D1313" s="19">
        <v>31.85</v>
      </c>
    </row>
    <row r="1314" spans="1:4" x14ac:dyDescent="0.25">
      <c r="A1314" s="18">
        <v>38428</v>
      </c>
      <c r="B1314" s="16" t="s">
        <v>8968</v>
      </c>
      <c r="C1314" s="18" t="s">
        <v>30</v>
      </c>
      <c r="D1314" s="19">
        <v>28.53</v>
      </c>
    </row>
    <row r="1315" spans="1:4" x14ac:dyDescent="0.25">
      <c r="A1315" s="18">
        <v>38007</v>
      </c>
      <c r="B1315" s="16" t="s">
        <v>8969</v>
      </c>
      <c r="C1315" s="18" t="s">
        <v>30</v>
      </c>
      <c r="D1315" s="19">
        <v>36.75</v>
      </c>
    </row>
    <row r="1316" spans="1:4" x14ac:dyDescent="0.25">
      <c r="A1316" s="18">
        <v>38008</v>
      </c>
      <c r="B1316" s="16" t="s">
        <v>8970</v>
      </c>
      <c r="C1316" s="18" t="s">
        <v>30</v>
      </c>
      <c r="D1316" s="19">
        <v>58.81</v>
      </c>
    </row>
    <row r="1317" spans="1:4" x14ac:dyDescent="0.25">
      <c r="A1317" s="18">
        <v>38009</v>
      </c>
      <c r="B1317" s="16" t="s">
        <v>8971</v>
      </c>
      <c r="C1317" s="18" t="s">
        <v>30</v>
      </c>
      <c r="D1317" s="19">
        <v>72</v>
      </c>
    </row>
    <row r="1318" spans="1:4" x14ac:dyDescent="0.25">
      <c r="A1318" s="18">
        <v>44248</v>
      </c>
      <c r="B1318" s="16" t="s">
        <v>8972</v>
      </c>
      <c r="C1318" s="18" t="s">
        <v>30</v>
      </c>
      <c r="D1318" s="19">
        <v>117.36</v>
      </c>
    </row>
    <row r="1319" spans="1:4" x14ac:dyDescent="0.25">
      <c r="A1319" s="18">
        <v>44249</v>
      </c>
      <c r="B1319" s="16" t="s">
        <v>8973</v>
      </c>
      <c r="C1319" s="18" t="s">
        <v>30</v>
      </c>
      <c r="D1319" s="19">
        <v>452.79</v>
      </c>
    </row>
    <row r="1320" spans="1:4" x14ac:dyDescent="0.25">
      <c r="A1320" s="18">
        <v>44250</v>
      </c>
      <c r="B1320" s="16" t="s">
        <v>8974</v>
      </c>
      <c r="C1320" s="18" t="s">
        <v>30</v>
      </c>
      <c r="D1320" s="19">
        <v>657.55</v>
      </c>
    </row>
    <row r="1321" spans="1:4" x14ac:dyDescent="0.25">
      <c r="A1321" s="18">
        <v>39279</v>
      </c>
      <c r="B1321" s="16" t="s">
        <v>8975</v>
      </c>
      <c r="C1321" s="18" t="s">
        <v>30</v>
      </c>
      <c r="D1321" s="19">
        <v>15.62</v>
      </c>
    </row>
    <row r="1322" spans="1:4" x14ac:dyDescent="0.25">
      <c r="A1322" s="18">
        <v>39280</v>
      </c>
      <c r="B1322" s="16" t="s">
        <v>8976</v>
      </c>
      <c r="C1322" s="18" t="s">
        <v>30</v>
      </c>
      <c r="D1322" s="19">
        <v>17.5</v>
      </c>
    </row>
    <row r="1323" spans="1:4" x14ac:dyDescent="0.25">
      <c r="A1323" s="18">
        <v>39281</v>
      </c>
      <c r="B1323" s="16" t="s">
        <v>8977</v>
      </c>
      <c r="C1323" s="18" t="s">
        <v>30</v>
      </c>
      <c r="D1323" s="19">
        <v>23.13</v>
      </c>
    </row>
    <row r="1324" spans="1:4" x14ac:dyDescent="0.25">
      <c r="A1324" s="18">
        <v>39282</v>
      </c>
      <c r="B1324" s="16" t="s">
        <v>8978</v>
      </c>
      <c r="C1324" s="18" t="s">
        <v>30</v>
      </c>
      <c r="D1324" s="19">
        <v>32.29</v>
      </c>
    </row>
    <row r="1325" spans="1:4" x14ac:dyDescent="0.25">
      <c r="A1325" s="18">
        <v>38844</v>
      </c>
      <c r="B1325" s="16" t="s">
        <v>8979</v>
      </c>
      <c r="C1325" s="18" t="s">
        <v>30</v>
      </c>
      <c r="D1325" s="19">
        <v>15.84</v>
      </c>
    </row>
    <row r="1326" spans="1:4" x14ac:dyDescent="0.25">
      <c r="A1326" s="18">
        <v>38846</v>
      </c>
      <c r="B1326" s="16" t="s">
        <v>8980</v>
      </c>
      <c r="C1326" s="18" t="s">
        <v>30</v>
      </c>
      <c r="D1326" s="19">
        <v>16.12</v>
      </c>
    </row>
    <row r="1327" spans="1:4" x14ac:dyDescent="0.25">
      <c r="A1327" s="18">
        <v>38847</v>
      </c>
      <c r="B1327" s="16" t="s">
        <v>8981</v>
      </c>
      <c r="C1327" s="18" t="s">
        <v>30</v>
      </c>
      <c r="D1327" s="19">
        <v>18.88</v>
      </c>
    </row>
    <row r="1328" spans="1:4" x14ac:dyDescent="0.25">
      <c r="A1328" s="18">
        <v>38850</v>
      </c>
      <c r="B1328" s="16" t="s">
        <v>8982</v>
      </c>
      <c r="C1328" s="18" t="s">
        <v>30</v>
      </c>
      <c r="D1328" s="19">
        <v>34.090000000000003</v>
      </c>
    </row>
    <row r="1329" spans="1:4" x14ac:dyDescent="0.25">
      <c r="A1329" s="18">
        <v>38848</v>
      </c>
      <c r="B1329" s="16" t="s">
        <v>8983</v>
      </c>
      <c r="C1329" s="18" t="s">
        <v>30</v>
      </c>
      <c r="D1329" s="19">
        <v>22.35</v>
      </c>
    </row>
    <row r="1330" spans="1:4" x14ac:dyDescent="0.25">
      <c r="A1330" s="18">
        <v>38851</v>
      </c>
      <c r="B1330" s="16" t="s">
        <v>8984</v>
      </c>
      <c r="C1330" s="18" t="s">
        <v>30</v>
      </c>
      <c r="D1330" s="19">
        <v>38.549999999999997</v>
      </c>
    </row>
    <row r="1331" spans="1:4" x14ac:dyDescent="0.25">
      <c r="A1331" s="18">
        <v>38854</v>
      </c>
      <c r="B1331" s="16" t="s">
        <v>8985</v>
      </c>
      <c r="C1331" s="18" t="s">
        <v>30</v>
      </c>
      <c r="D1331" s="19">
        <v>16.75</v>
      </c>
    </row>
    <row r="1332" spans="1:4" x14ac:dyDescent="0.25">
      <c r="A1332" s="18">
        <v>3104</v>
      </c>
      <c r="B1332" s="16" t="s">
        <v>8986</v>
      </c>
      <c r="C1332" s="18" t="s">
        <v>8987</v>
      </c>
      <c r="D1332" s="19">
        <v>200.87</v>
      </c>
    </row>
    <row r="1333" spans="1:4" x14ac:dyDescent="0.25">
      <c r="A1333" s="18">
        <v>1607</v>
      </c>
      <c r="B1333" s="16" t="s">
        <v>8988</v>
      </c>
      <c r="C1333" s="18" t="s">
        <v>8987</v>
      </c>
      <c r="D1333" s="19">
        <v>0.2</v>
      </c>
    </row>
    <row r="1334" spans="1:4" x14ac:dyDescent="0.25">
      <c r="A1334" s="18">
        <v>38169</v>
      </c>
      <c r="B1334" s="16" t="s">
        <v>8989</v>
      </c>
      <c r="C1334" s="18" t="s">
        <v>8987</v>
      </c>
      <c r="D1334" s="19">
        <v>87.86</v>
      </c>
    </row>
    <row r="1335" spans="1:4" x14ac:dyDescent="0.25">
      <c r="A1335" s="18">
        <v>6142</v>
      </c>
      <c r="B1335" s="16" t="s">
        <v>8990</v>
      </c>
      <c r="C1335" s="18" t="s">
        <v>30</v>
      </c>
      <c r="D1335" s="19">
        <v>9.42</v>
      </c>
    </row>
    <row r="1336" spans="1:4" x14ac:dyDescent="0.25">
      <c r="A1336" s="18">
        <v>11686</v>
      </c>
      <c r="B1336" s="16" t="s">
        <v>8991</v>
      </c>
      <c r="C1336" s="18" t="s">
        <v>30</v>
      </c>
      <c r="D1336" s="19">
        <v>13.07</v>
      </c>
    </row>
    <row r="1337" spans="1:4" x14ac:dyDescent="0.25">
      <c r="A1337" s="18">
        <v>37598</v>
      </c>
      <c r="B1337" s="16" t="s">
        <v>8992</v>
      </c>
      <c r="C1337" s="18" t="s">
        <v>30</v>
      </c>
      <c r="D1337" s="19"/>
    </row>
    <row r="1338" spans="1:4" x14ac:dyDescent="0.25">
      <c r="A1338" s="18">
        <v>25398</v>
      </c>
      <c r="B1338" s="16" t="s">
        <v>8993</v>
      </c>
      <c r="C1338" s="18" t="s">
        <v>30</v>
      </c>
      <c r="D1338" s="19">
        <v>5134.03</v>
      </c>
    </row>
    <row r="1339" spans="1:4" x14ac:dyDescent="0.25">
      <c r="A1339" s="18">
        <v>25399</v>
      </c>
      <c r="B1339" s="16" t="s">
        <v>8994</v>
      </c>
      <c r="C1339" s="18" t="s">
        <v>30</v>
      </c>
      <c r="D1339" s="19">
        <v>3116.8</v>
      </c>
    </row>
    <row r="1340" spans="1:4" x14ac:dyDescent="0.25">
      <c r="A1340" s="18">
        <v>43440</v>
      </c>
      <c r="B1340" s="16" t="s">
        <v>8995</v>
      </c>
      <c r="C1340" s="18" t="s">
        <v>30</v>
      </c>
      <c r="D1340" s="19">
        <v>518.51</v>
      </c>
    </row>
    <row r="1341" spans="1:4" x14ac:dyDescent="0.25">
      <c r="A1341" s="18">
        <v>1613</v>
      </c>
      <c r="B1341" s="16" t="s">
        <v>8996</v>
      </c>
      <c r="C1341" s="18" t="s">
        <v>30</v>
      </c>
      <c r="D1341" s="19">
        <v>2187.48</v>
      </c>
    </row>
    <row r="1342" spans="1:4" x14ac:dyDescent="0.25">
      <c r="A1342" s="18">
        <v>1626</v>
      </c>
      <c r="B1342" s="16" t="s">
        <v>8997</v>
      </c>
      <c r="C1342" s="18" t="s">
        <v>30</v>
      </c>
      <c r="D1342" s="19">
        <v>3271.64</v>
      </c>
    </row>
    <row r="1343" spans="1:4" x14ac:dyDescent="0.25">
      <c r="A1343" s="18">
        <v>1625</v>
      </c>
      <c r="B1343" s="16" t="s">
        <v>8998</v>
      </c>
      <c r="C1343" s="18" t="s">
        <v>30</v>
      </c>
      <c r="D1343" s="19">
        <v>228.51</v>
      </c>
    </row>
    <row r="1344" spans="1:4" x14ac:dyDescent="0.25">
      <c r="A1344" s="18">
        <v>1622</v>
      </c>
      <c r="B1344" s="16" t="s">
        <v>8999</v>
      </c>
      <c r="C1344" s="18" t="s">
        <v>30</v>
      </c>
      <c r="D1344" s="19">
        <v>7382.75</v>
      </c>
    </row>
    <row r="1345" spans="1:4" x14ac:dyDescent="0.25">
      <c r="A1345" s="18">
        <v>1620</v>
      </c>
      <c r="B1345" s="16" t="s">
        <v>9000</v>
      </c>
      <c r="C1345" s="18" t="s">
        <v>30</v>
      </c>
      <c r="D1345" s="19">
        <v>481.37</v>
      </c>
    </row>
    <row r="1346" spans="1:4" x14ac:dyDescent="0.25">
      <c r="A1346" s="18">
        <v>1629</v>
      </c>
      <c r="B1346" s="16" t="s">
        <v>9001</v>
      </c>
      <c r="C1346" s="18" t="s">
        <v>30</v>
      </c>
      <c r="D1346" s="19">
        <v>17967.849999999999</v>
      </c>
    </row>
    <row r="1347" spans="1:4" x14ac:dyDescent="0.25">
      <c r="A1347" s="18">
        <v>1627</v>
      </c>
      <c r="B1347" s="16" t="s">
        <v>9002</v>
      </c>
      <c r="C1347" s="18" t="s">
        <v>30</v>
      </c>
      <c r="D1347" s="19">
        <v>920.12</v>
      </c>
    </row>
    <row r="1348" spans="1:4" x14ac:dyDescent="0.25">
      <c r="A1348" s="18">
        <v>1623</v>
      </c>
      <c r="B1348" s="16" t="s">
        <v>9003</v>
      </c>
      <c r="C1348" s="18" t="s">
        <v>30</v>
      </c>
      <c r="D1348" s="19">
        <v>186.36</v>
      </c>
    </row>
    <row r="1349" spans="1:4" x14ac:dyDescent="0.25">
      <c r="A1349" s="18">
        <v>1619</v>
      </c>
      <c r="B1349" s="16" t="s">
        <v>9004</v>
      </c>
      <c r="C1349" s="18" t="s">
        <v>30</v>
      </c>
      <c r="D1349" s="19">
        <v>256.35000000000002</v>
      </c>
    </row>
    <row r="1350" spans="1:4" x14ac:dyDescent="0.25">
      <c r="A1350" s="18">
        <v>1630</v>
      </c>
      <c r="B1350" s="16" t="s">
        <v>9005</v>
      </c>
      <c r="C1350" s="18" t="s">
        <v>30</v>
      </c>
      <c r="D1350" s="19">
        <v>5644.26</v>
      </c>
    </row>
    <row r="1351" spans="1:4" x14ac:dyDescent="0.25">
      <c r="A1351" s="18">
        <v>1616</v>
      </c>
      <c r="B1351" s="16" t="s">
        <v>9006</v>
      </c>
      <c r="C1351" s="18" t="s">
        <v>30</v>
      </c>
      <c r="D1351" s="19">
        <v>8680.98</v>
      </c>
    </row>
    <row r="1352" spans="1:4" x14ac:dyDescent="0.25">
      <c r="A1352" s="18">
        <v>1614</v>
      </c>
      <c r="B1352" s="16" t="s">
        <v>9007</v>
      </c>
      <c r="C1352" s="18" t="s">
        <v>30</v>
      </c>
      <c r="D1352" s="19">
        <v>396.75</v>
      </c>
    </row>
    <row r="1353" spans="1:4" x14ac:dyDescent="0.25">
      <c r="A1353" s="18">
        <v>1617</v>
      </c>
      <c r="B1353" s="16" t="s">
        <v>9008</v>
      </c>
      <c r="C1353" s="18" t="s">
        <v>30</v>
      </c>
      <c r="D1353" s="19">
        <v>10363.209999999999</v>
      </c>
    </row>
    <row r="1354" spans="1:4" x14ac:dyDescent="0.25">
      <c r="A1354" s="18">
        <v>1621</v>
      </c>
      <c r="B1354" s="16" t="s">
        <v>9009</v>
      </c>
      <c r="C1354" s="18" t="s">
        <v>30</v>
      </c>
      <c r="D1354" s="19">
        <v>709.58</v>
      </c>
    </row>
    <row r="1355" spans="1:4" x14ac:dyDescent="0.25">
      <c r="A1355" s="18">
        <v>1624</v>
      </c>
      <c r="B1355" s="16" t="s">
        <v>9010</v>
      </c>
      <c r="C1355" s="18" t="s">
        <v>30</v>
      </c>
      <c r="D1355" s="19">
        <v>25473.27</v>
      </c>
    </row>
    <row r="1356" spans="1:4" x14ac:dyDescent="0.25">
      <c r="A1356" s="18">
        <v>1615</v>
      </c>
      <c r="B1356" s="16" t="s">
        <v>9011</v>
      </c>
      <c r="C1356" s="18" t="s">
        <v>30</v>
      </c>
      <c r="D1356" s="19">
        <v>1332.48</v>
      </c>
    </row>
    <row r="1357" spans="1:4" x14ac:dyDescent="0.25">
      <c r="A1357" s="18">
        <v>1612</v>
      </c>
      <c r="B1357" s="16" t="s">
        <v>9012</v>
      </c>
      <c r="C1357" s="18" t="s">
        <v>30</v>
      </c>
      <c r="D1357" s="19">
        <v>175.5</v>
      </c>
    </row>
    <row r="1358" spans="1:4" x14ac:dyDescent="0.25">
      <c r="A1358" s="18">
        <v>1618</v>
      </c>
      <c r="B1358" s="16" t="s">
        <v>9013</v>
      </c>
      <c r="C1358" s="18" t="s">
        <v>30</v>
      </c>
      <c r="D1358" s="19">
        <v>1831.02</v>
      </c>
    </row>
    <row r="1359" spans="1:4" x14ac:dyDescent="0.25">
      <c r="A1359" s="18">
        <v>14211</v>
      </c>
      <c r="B1359" s="16" t="s">
        <v>9014</v>
      </c>
      <c r="C1359" s="18" t="s">
        <v>30</v>
      </c>
      <c r="D1359" s="19"/>
    </row>
    <row r="1360" spans="1:4" x14ac:dyDescent="0.25">
      <c r="A1360" s="18">
        <v>43657</v>
      </c>
      <c r="B1360" s="16" t="s">
        <v>9015</v>
      </c>
      <c r="C1360" s="18" t="s">
        <v>37</v>
      </c>
      <c r="D1360" s="19">
        <v>8.9700000000000006</v>
      </c>
    </row>
    <row r="1361" spans="1:4" x14ac:dyDescent="0.25">
      <c r="A1361" s="18">
        <v>38200</v>
      </c>
      <c r="B1361" s="16" t="s">
        <v>9016</v>
      </c>
      <c r="C1361" s="18" t="s">
        <v>9017</v>
      </c>
      <c r="D1361" s="19">
        <v>480.76</v>
      </c>
    </row>
    <row r="1362" spans="1:4" x14ac:dyDescent="0.25">
      <c r="A1362" s="18">
        <v>39269</v>
      </c>
      <c r="B1362" s="16" t="s">
        <v>9018</v>
      </c>
      <c r="C1362" s="18" t="s">
        <v>37</v>
      </c>
      <c r="D1362" s="19">
        <v>1.4</v>
      </c>
    </row>
    <row r="1363" spans="1:4" x14ac:dyDescent="0.25">
      <c r="A1363" s="18">
        <v>11889</v>
      </c>
      <c r="B1363" s="16" t="s">
        <v>9019</v>
      </c>
      <c r="C1363" s="18" t="s">
        <v>37</v>
      </c>
      <c r="D1363" s="19">
        <v>1.93</v>
      </c>
    </row>
    <row r="1364" spans="1:4" x14ac:dyDescent="0.25">
      <c r="A1364" s="18">
        <v>39270</v>
      </c>
      <c r="B1364" s="16" t="s">
        <v>9020</v>
      </c>
      <c r="C1364" s="18" t="s">
        <v>37</v>
      </c>
      <c r="D1364" s="19">
        <v>2.5099999999999998</v>
      </c>
    </row>
    <row r="1365" spans="1:4" x14ac:dyDescent="0.25">
      <c r="A1365" s="18">
        <v>11890</v>
      </c>
      <c r="B1365" s="16" t="s">
        <v>9021</v>
      </c>
      <c r="C1365" s="18" t="s">
        <v>37</v>
      </c>
      <c r="D1365" s="19">
        <v>3.41</v>
      </c>
    </row>
    <row r="1366" spans="1:4" x14ac:dyDescent="0.25">
      <c r="A1366" s="18">
        <v>11891</v>
      </c>
      <c r="B1366" s="16" t="s">
        <v>9022</v>
      </c>
      <c r="C1366" s="18" t="s">
        <v>37</v>
      </c>
      <c r="D1366" s="19">
        <v>5.53</v>
      </c>
    </row>
    <row r="1367" spans="1:4" x14ac:dyDescent="0.25">
      <c r="A1367" s="18">
        <v>11892</v>
      </c>
      <c r="B1367" s="16" t="s">
        <v>9023</v>
      </c>
      <c r="C1367" s="18" t="s">
        <v>37</v>
      </c>
      <c r="D1367" s="19">
        <v>9.0399999999999991</v>
      </c>
    </row>
    <row r="1368" spans="1:4" x14ac:dyDescent="0.25">
      <c r="A1368" s="18">
        <v>37601</v>
      </c>
      <c r="B1368" s="16" t="s">
        <v>9024</v>
      </c>
      <c r="C1368" s="18" t="s">
        <v>37</v>
      </c>
      <c r="D1368" s="19"/>
    </row>
    <row r="1369" spans="1:4" x14ac:dyDescent="0.25">
      <c r="A1369" s="18">
        <v>1634</v>
      </c>
      <c r="B1369" s="16" t="s">
        <v>9025</v>
      </c>
      <c r="C1369" s="18" t="s">
        <v>37</v>
      </c>
      <c r="D1369" s="19"/>
    </row>
    <row r="1370" spans="1:4" x14ac:dyDescent="0.25">
      <c r="A1370" s="18">
        <v>44274</v>
      </c>
      <c r="B1370" s="16" t="s">
        <v>9026</v>
      </c>
      <c r="C1370" s="18" t="s">
        <v>30</v>
      </c>
      <c r="D1370" s="19">
        <v>673.27</v>
      </c>
    </row>
    <row r="1371" spans="1:4" x14ac:dyDescent="0.25">
      <c r="A1371" s="18">
        <v>5086</v>
      </c>
      <c r="B1371" s="16" t="s">
        <v>9027</v>
      </c>
      <c r="C1371" s="18" t="s">
        <v>280</v>
      </c>
      <c r="D1371" s="19">
        <v>36.369999999999997</v>
      </c>
    </row>
    <row r="1372" spans="1:4" x14ac:dyDescent="0.25">
      <c r="A1372" s="18">
        <v>45244</v>
      </c>
      <c r="B1372" s="16" t="s">
        <v>13077</v>
      </c>
      <c r="C1372" s="18" t="s">
        <v>30</v>
      </c>
      <c r="D1372" s="19">
        <v>96.17</v>
      </c>
    </row>
    <row r="1373" spans="1:4" x14ac:dyDescent="0.25">
      <c r="A1373" s="18">
        <v>11280</v>
      </c>
      <c r="B1373" s="16" t="s">
        <v>9028</v>
      </c>
      <c r="C1373" s="18" t="s">
        <v>30</v>
      </c>
      <c r="D1373" s="19">
        <v>7838.8</v>
      </c>
    </row>
    <row r="1374" spans="1:4" x14ac:dyDescent="0.25">
      <c r="A1374" s="18">
        <v>45657</v>
      </c>
      <c r="B1374" s="16" t="s">
        <v>9029</v>
      </c>
      <c r="C1374" s="18" t="s">
        <v>30</v>
      </c>
      <c r="D1374" s="19">
        <v>178623.2</v>
      </c>
    </row>
    <row r="1375" spans="1:4" x14ac:dyDescent="0.25">
      <c r="A1375" s="18">
        <v>3446</v>
      </c>
      <c r="B1375" s="16" t="s">
        <v>9030</v>
      </c>
      <c r="C1375" s="18" t="s">
        <v>30</v>
      </c>
      <c r="D1375" s="19">
        <v>36.33</v>
      </c>
    </row>
    <row r="1376" spans="1:4" x14ac:dyDescent="0.25">
      <c r="A1376" s="18">
        <v>3445</v>
      </c>
      <c r="B1376" s="16" t="s">
        <v>9031</v>
      </c>
      <c r="C1376" s="18" t="s">
        <v>30</v>
      </c>
      <c r="D1376" s="19">
        <v>29.66</v>
      </c>
    </row>
    <row r="1377" spans="1:4" x14ac:dyDescent="0.25">
      <c r="A1377" s="18">
        <v>3444</v>
      </c>
      <c r="B1377" s="16" t="s">
        <v>9032</v>
      </c>
      <c r="C1377" s="18" t="s">
        <v>30</v>
      </c>
      <c r="D1377" s="19">
        <v>18.25</v>
      </c>
    </row>
    <row r="1378" spans="1:4" x14ac:dyDescent="0.25">
      <c r="A1378" s="18">
        <v>3441</v>
      </c>
      <c r="B1378" s="16" t="s">
        <v>9033</v>
      </c>
      <c r="C1378" s="18" t="s">
        <v>30</v>
      </c>
      <c r="D1378" s="19">
        <v>8.3699999999999992</v>
      </c>
    </row>
    <row r="1379" spans="1:4" x14ac:dyDescent="0.25">
      <c r="A1379" s="18">
        <v>12402</v>
      </c>
      <c r="B1379" s="16" t="s">
        <v>9034</v>
      </c>
      <c r="C1379" s="18" t="s">
        <v>30</v>
      </c>
      <c r="D1379" s="19">
        <v>102.11</v>
      </c>
    </row>
    <row r="1380" spans="1:4" x14ac:dyDescent="0.25">
      <c r="A1380" s="18">
        <v>3447</v>
      </c>
      <c r="B1380" s="16" t="s">
        <v>9035</v>
      </c>
      <c r="C1380" s="18" t="s">
        <v>30</v>
      </c>
      <c r="D1380" s="19">
        <v>52.83</v>
      </c>
    </row>
    <row r="1381" spans="1:4" x14ac:dyDescent="0.25">
      <c r="A1381" s="18">
        <v>3448</v>
      </c>
      <c r="B1381" s="16" t="s">
        <v>9036</v>
      </c>
      <c r="C1381" s="18" t="s">
        <v>30</v>
      </c>
      <c r="D1381" s="19">
        <v>149.29</v>
      </c>
    </row>
    <row r="1382" spans="1:4" x14ac:dyDescent="0.25">
      <c r="A1382" s="18">
        <v>3442</v>
      </c>
      <c r="B1382" s="16" t="s">
        <v>9037</v>
      </c>
      <c r="C1382" s="18" t="s">
        <v>30</v>
      </c>
      <c r="D1382" s="19">
        <v>12.52</v>
      </c>
    </row>
    <row r="1383" spans="1:4" x14ac:dyDescent="0.25">
      <c r="A1383" s="18">
        <v>3449</v>
      </c>
      <c r="B1383" s="16" t="s">
        <v>9038</v>
      </c>
      <c r="C1383" s="18" t="s">
        <v>30</v>
      </c>
      <c r="D1383" s="19">
        <v>261.58999999999997</v>
      </c>
    </row>
    <row r="1384" spans="1:4" x14ac:dyDescent="0.25">
      <c r="A1384" s="18">
        <v>37438</v>
      </c>
      <c r="B1384" s="16" t="s">
        <v>9039</v>
      </c>
      <c r="C1384" s="18" t="s">
        <v>30</v>
      </c>
      <c r="D1384" s="19">
        <v>286.72000000000003</v>
      </c>
    </row>
    <row r="1385" spans="1:4" x14ac:dyDescent="0.25">
      <c r="A1385" s="18">
        <v>37439</v>
      </c>
      <c r="B1385" s="16" t="s">
        <v>9040</v>
      </c>
      <c r="C1385" s="18" t="s">
        <v>30</v>
      </c>
      <c r="D1385" s="19">
        <v>1874.55</v>
      </c>
    </row>
    <row r="1386" spans="1:4" x14ac:dyDescent="0.25">
      <c r="A1386" s="18">
        <v>37435</v>
      </c>
      <c r="B1386" s="16" t="s">
        <v>9041</v>
      </c>
      <c r="C1386" s="18" t="s">
        <v>30</v>
      </c>
      <c r="D1386" s="19">
        <v>33.69</v>
      </c>
    </row>
    <row r="1387" spans="1:4" x14ac:dyDescent="0.25">
      <c r="A1387" s="18">
        <v>37436</v>
      </c>
      <c r="B1387" s="16" t="s">
        <v>9042</v>
      </c>
      <c r="C1387" s="18" t="s">
        <v>30</v>
      </c>
      <c r="D1387" s="19">
        <v>39.76</v>
      </c>
    </row>
    <row r="1388" spans="1:4" x14ac:dyDescent="0.25">
      <c r="A1388" s="18">
        <v>37437</v>
      </c>
      <c r="B1388" s="16" t="s">
        <v>9043</v>
      </c>
      <c r="C1388" s="18" t="s">
        <v>30</v>
      </c>
      <c r="D1388" s="19">
        <v>57.51</v>
      </c>
    </row>
    <row r="1389" spans="1:4" x14ac:dyDescent="0.25">
      <c r="A1389" s="18">
        <v>3473</v>
      </c>
      <c r="B1389" s="16" t="s">
        <v>9044</v>
      </c>
      <c r="C1389" s="18" t="s">
        <v>30</v>
      </c>
      <c r="D1389" s="19">
        <v>41.07</v>
      </c>
    </row>
    <row r="1390" spans="1:4" x14ac:dyDescent="0.25">
      <c r="A1390" s="18">
        <v>3474</v>
      </c>
      <c r="B1390" s="16" t="s">
        <v>9045</v>
      </c>
      <c r="C1390" s="18" t="s">
        <v>30</v>
      </c>
      <c r="D1390" s="19">
        <v>33.86</v>
      </c>
    </row>
    <row r="1391" spans="1:4" x14ac:dyDescent="0.25">
      <c r="A1391" s="18">
        <v>3443</v>
      </c>
      <c r="B1391" s="16" t="s">
        <v>9046</v>
      </c>
      <c r="C1391" s="18" t="s">
        <v>30</v>
      </c>
      <c r="D1391" s="19">
        <v>21.06</v>
      </c>
    </row>
    <row r="1392" spans="1:4" x14ac:dyDescent="0.25">
      <c r="A1392" s="18">
        <v>3450</v>
      </c>
      <c r="B1392" s="16" t="s">
        <v>9047</v>
      </c>
      <c r="C1392" s="18" t="s">
        <v>30</v>
      </c>
      <c r="D1392" s="19">
        <v>9.81</v>
      </c>
    </row>
    <row r="1393" spans="1:4" x14ac:dyDescent="0.25">
      <c r="A1393" s="18">
        <v>3453</v>
      </c>
      <c r="B1393" s="16" t="s">
        <v>9048</v>
      </c>
      <c r="C1393" s="18" t="s">
        <v>30</v>
      </c>
      <c r="D1393" s="19">
        <v>119.89</v>
      </c>
    </row>
    <row r="1394" spans="1:4" x14ac:dyDescent="0.25">
      <c r="A1394" s="18">
        <v>3452</v>
      </c>
      <c r="B1394" s="16" t="s">
        <v>9049</v>
      </c>
      <c r="C1394" s="18" t="s">
        <v>30</v>
      </c>
      <c r="D1394" s="19">
        <v>59.18</v>
      </c>
    </row>
    <row r="1395" spans="1:4" x14ac:dyDescent="0.25">
      <c r="A1395" s="18">
        <v>3454</v>
      </c>
      <c r="B1395" s="16" t="s">
        <v>9050</v>
      </c>
      <c r="C1395" s="18" t="s">
        <v>30</v>
      </c>
      <c r="D1395" s="19">
        <v>182.35</v>
      </c>
    </row>
    <row r="1396" spans="1:4" x14ac:dyDescent="0.25">
      <c r="A1396" s="18">
        <v>3451</v>
      </c>
      <c r="B1396" s="16" t="s">
        <v>9051</v>
      </c>
      <c r="C1396" s="18" t="s">
        <v>30</v>
      </c>
      <c r="D1396" s="19">
        <v>11.74</v>
      </c>
    </row>
    <row r="1397" spans="1:4" x14ac:dyDescent="0.25">
      <c r="A1397" s="18">
        <v>3458</v>
      </c>
      <c r="B1397" s="16" t="s">
        <v>9052</v>
      </c>
      <c r="C1397" s="18" t="s">
        <v>30</v>
      </c>
      <c r="D1397" s="19">
        <v>32.92</v>
      </c>
    </row>
    <row r="1398" spans="1:4" x14ac:dyDescent="0.25">
      <c r="A1398" s="18">
        <v>3457</v>
      </c>
      <c r="B1398" s="16" t="s">
        <v>9053</v>
      </c>
      <c r="C1398" s="18" t="s">
        <v>30</v>
      </c>
      <c r="D1398" s="19">
        <v>24.72</v>
      </c>
    </row>
    <row r="1399" spans="1:4" x14ac:dyDescent="0.25">
      <c r="A1399" s="18">
        <v>3472</v>
      </c>
      <c r="B1399" s="16" t="s">
        <v>9054</v>
      </c>
      <c r="C1399" s="18" t="s">
        <v>30</v>
      </c>
      <c r="D1399" s="19">
        <v>15.77</v>
      </c>
    </row>
    <row r="1400" spans="1:4" x14ac:dyDescent="0.25">
      <c r="A1400" s="18">
        <v>3455</v>
      </c>
      <c r="B1400" s="16" t="s">
        <v>9055</v>
      </c>
      <c r="C1400" s="18" t="s">
        <v>30</v>
      </c>
      <c r="D1400" s="19">
        <v>7.02</v>
      </c>
    </row>
    <row r="1401" spans="1:4" x14ac:dyDescent="0.25">
      <c r="A1401" s="18">
        <v>3470</v>
      </c>
      <c r="B1401" s="16" t="s">
        <v>9056</v>
      </c>
      <c r="C1401" s="18" t="s">
        <v>30</v>
      </c>
      <c r="D1401" s="19">
        <v>91.93</v>
      </c>
    </row>
    <row r="1402" spans="1:4" x14ac:dyDescent="0.25">
      <c r="A1402" s="18">
        <v>3471</v>
      </c>
      <c r="B1402" s="16" t="s">
        <v>9057</v>
      </c>
      <c r="C1402" s="18" t="s">
        <v>30</v>
      </c>
      <c r="D1402" s="19">
        <v>50.51</v>
      </c>
    </row>
    <row r="1403" spans="1:4" x14ac:dyDescent="0.25">
      <c r="A1403" s="18">
        <v>3459</v>
      </c>
      <c r="B1403" s="16" t="s">
        <v>9058</v>
      </c>
      <c r="C1403" s="18" t="s">
        <v>30</v>
      </c>
      <c r="D1403" s="19">
        <v>129.66999999999999</v>
      </c>
    </row>
    <row r="1404" spans="1:4" x14ac:dyDescent="0.25">
      <c r="A1404" s="18">
        <v>3456</v>
      </c>
      <c r="B1404" s="16" t="s">
        <v>9059</v>
      </c>
      <c r="C1404" s="18" t="s">
        <v>30</v>
      </c>
      <c r="D1404" s="19">
        <v>10.5</v>
      </c>
    </row>
    <row r="1405" spans="1:4" x14ac:dyDescent="0.25">
      <c r="A1405" s="18">
        <v>3469</v>
      </c>
      <c r="B1405" s="16" t="s">
        <v>9060</v>
      </c>
      <c r="C1405" s="18" t="s">
        <v>30</v>
      </c>
      <c r="D1405" s="19">
        <v>246.6</v>
      </c>
    </row>
    <row r="1406" spans="1:4" x14ac:dyDescent="0.25">
      <c r="A1406" s="18">
        <v>3460</v>
      </c>
      <c r="B1406" s="16" t="s">
        <v>9061</v>
      </c>
      <c r="C1406" s="18" t="s">
        <v>30</v>
      </c>
      <c r="D1406" s="19">
        <v>359.82</v>
      </c>
    </row>
    <row r="1407" spans="1:4" x14ac:dyDescent="0.25">
      <c r="A1407" s="18">
        <v>3461</v>
      </c>
      <c r="B1407" s="16" t="s">
        <v>9062</v>
      </c>
      <c r="C1407" s="18" t="s">
        <v>30</v>
      </c>
      <c r="D1407" s="19">
        <v>919.69</v>
      </c>
    </row>
    <row r="1408" spans="1:4" x14ac:dyDescent="0.25">
      <c r="A1408" s="18">
        <v>37433</v>
      </c>
      <c r="B1408" s="16" t="s">
        <v>9063</v>
      </c>
      <c r="C1408" s="18" t="s">
        <v>30</v>
      </c>
      <c r="D1408" s="19">
        <v>286.72000000000003</v>
      </c>
    </row>
    <row r="1409" spans="1:4" x14ac:dyDescent="0.25">
      <c r="A1409" s="18">
        <v>37430</v>
      </c>
      <c r="B1409" s="16" t="s">
        <v>9064</v>
      </c>
      <c r="C1409" s="18" t="s">
        <v>30</v>
      </c>
      <c r="D1409" s="19">
        <v>35.93</v>
      </c>
    </row>
    <row r="1410" spans="1:4" x14ac:dyDescent="0.25">
      <c r="A1410" s="18">
        <v>37434</v>
      </c>
      <c r="B1410" s="16" t="s">
        <v>9065</v>
      </c>
      <c r="C1410" s="18" t="s">
        <v>30</v>
      </c>
      <c r="D1410" s="19">
        <v>2673.36</v>
      </c>
    </row>
    <row r="1411" spans="1:4" x14ac:dyDescent="0.25">
      <c r="A1411" s="18">
        <v>37431</v>
      </c>
      <c r="B1411" s="16" t="s">
        <v>9066</v>
      </c>
      <c r="C1411" s="18" t="s">
        <v>30</v>
      </c>
      <c r="D1411" s="19">
        <v>48.74</v>
      </c>
    </row>
    <row r="1412" spans="1:4" x14ac:dyDescent="0.25">
      <c r="A1412" s="18">
        <v>37432</v>
      </c>
      <c r="B1412" s="16" t="s">
        <v>9067</v>
      </c>
      <c r="C1412" s="18" t="s">
        <v>30</v>
      </c>
      <c r="D1412" s="19">
        <v>89.9</v>
      </c>
    </row>
    <row r="1413" spans="1:4" x14ac:dyDescent="0.25">
      <c r="A1413" s="18">
        <v>39869</v>
      </c>
      <c r="B1413" s="16" t="s">
        <v>9068</v>
      </c>
      <c r="C1413" s="18" t="s">
        <v>30</v>
      </c>
      <c r="D1413" s="19"/>
    </row>
    <row r="1414" spans="1:4" x14ac:dyDescent="0.25">
      <c r="A1414" s="18">
        <v>39870</v>
      </c>
      <c r="B1414" s="16" t="s">
        <v>9069</v>
      </c>
      <c r="C1414" s="18" t="s">
        <v>30</v>
      </c>
      <c r="D1414" s="19"/>
    </row>
    <row r="1415" spans="1:4" x14ac:dyDescent="0.25">
      <c r="A1415" s="18">
        <v>39871</v>
      </c>
      <c r="B1415" s="16" t="s">
        <v>9070</v>
      </c>
      <c r="C1415" s="18" t="s">
        <v>30</v>
      </c>
      <c r="D1415" s="19"/>
    </row>
    <row r="1416" spans="1:4" x14ac:dyDescent="0.25">
      <c r="A1416" s="18">
        <v>12722</v>
      </c>
      <c r="B1416" s="16" t="s">
        <v>9071</v>
      </c>
      <c r="C1416" s="18" t="s">
        <v>30</v>
      </c>
      <c r="D1416" s="19"/>
    </row>
    <row r="1417" spans="1:4" x14ac:dyDescent="0.25">
      <c r="A1417" s="18">
        <v>12714</v>
      </c>
      <c r="B1417" s="16" t="s">
        <v>9072</v>
      </c>
      <c r="C1417" s="18" t="s">
        <v>30</v>
      </c>
      <c r="D1417" s="19"/>
    </row>
    <row r="1418" spans="1:4" x14ac:dyDescent="0.25">
      <c r="A1418" s="18">
        <v>12715</v>
      </c>
      <c r="B1418" s="16" t="s">
        <v>9073</v>
      </c>
      <c r="C1418" s="18" t="s">
        <v>30</v>
      </c>
      <c r="D1418" s="19"/>
    </row>
    <row r="1419" spans="1:4" x14ac:dyDescent="0.25">
      <c r="A1419" s="18">
        <v>12716</v>
      </c>
      <c r="B1419" s="16" t="s">
        <v>9074</v>
      </c>
      <c r="C1419" s="18" t="s">
        <v>30</v>
      </c>
      <c r="D1419" s="19"/>
    </row>
    <row r="1420" spans="1:4" x14ac:dyDescent="0.25">
      <c r="A1420" s="18">
        <v>12717</v>
      </c>
      <c r="B1420" s="16" t="s">
        <v>9075</v>
      </c>
      <c r="C1420" s="18" t="s">
        <v>30</v>
      </c>
      <c r="D1420" s="19"/>
    </row>
    <row r="1421" spans="1:4" x14ac:dyDescent="0.25">
      <c r="A1421" s="18">
        <v>12718</v>
      </c>
      <c r="B1421" s="16" t="s">
        <v>9076</v>
      </c>
      <c r="C1421" s="18" t="s">
        <v>30</v>
      </c>
      <c r="D1421" s="19"/>
    </row>
    <row r="1422" spans="1:4" x14ac:dyDescent="0.25">
      <c r="A1422" s="18">
        <v>12719</v>
      </c>
      <c r="B1422" s="16" t="s">
        <v>9077</v>
      </c>
      <c r="C1422" s="18" t="s">
        <v>30</v>
      </c>
      <c r="D1422" s="19"/>
    </row>
    <row r="1423" spans="1:4" x14ac:dyDescent="0.25">
      <c r="A1423" s="18">
        <v>12720</v>
      </c>
      <c r="B1423" s="16" t="s">
        <v>9078</v>
      </c>
      <c r="C1423" s="18" t="s">
        <v>30</v>
      </c>
      <c r="D1423" s="19"/>
    </row>
    <row r="1424" spans="1:4" x14ac:dyDescent="0.25">
      <c r="A1424" s="18">
        <v>12721</v>
      </c>
      <c r="B1424" s="16" t="s">
        <v>9079</v>
      </c>
      <c r="C1424" s="18" t="s">
        <v>30</v>
      </c>
      <c r="D1424" s="19"/>
    </row>
    <row r="1425" spans="1:4" x14ac:dyDescent="0.25">
      <c r="A1425" s="18">
        <v>3468</v>
      </c>
      <c r="B1425" s="16" t="s">
        <v>9080</v>
      </c>
      <c r="C1425" s="18" t="s">
        <v>30</v>
      </c>
      <c r="D1425" s="19">
        <v>42.97</v>
      </c>
    </row>
    <row r="1426" spans="1:4" x14ac:dyDescent="0.25">
      <c r="A1426" s="18">
        <v>3465</v>
      </c>
      <c r="B1426" s="16" t="s">
        <v>9081</v>
      </c>
      <c r="C1426" s="18" t="s">
        <v>30</v>
      </c>
      <c r="D1426" s="19">
        <v>42.96</v>
      </c>
    </row>
    <row r="1427" spans="1:4" x14ac:dyDescent="0.25">
      <c r="A1427" s="18">
        <v>12403</v>
      </c>
      <c r="B1427" s="16" t="s">
        <v>9082</v>
      </c>
      <c r="C1427" s="18" t="s">
        <v>30</v>
      </c>
      <c r="D1427" s="19">
        <v>30.62</v>
      </c>
    </row>
    <row r="1428" spans="1:4" x14ac:dyDescent="0.25">
      <c r="A1428" s="18">
        <v>3463</v>
      </c>
      <c r="B1428" s="16" t="s">
        <v>9083</v>
      </c>
      <c r="C1428" s="18" t="s">
        <v>30</v>
      </c>
      <c r="D1428" s="19">
        <v>17.89</v>
      </c>
    </row>
    <row r="1429" spans="1:4" x14ac:dyDescent="0.25">
      <c r="A1429" s="18">
        <v>3464</v>
      </c>
      <c r="B1429" s="16" t="s">
        <v>9084</v>
      </c>
      <c r="C1429" s="18" t="s">
        <v>30</v>
      </c>
      <c r="D1429" s="19">
        <v>17.89</v>
      </c>
    </row>
    <row r="1430" spans="1:4" x14ac:dyDescent="0.25">
      <c r="A1430" s="18">
        <v>3466</v>
      </c>
      <c r="B1430" s="16" t="s">
        <v>9085</v>
      </c>
      <c r="C1430" s="18" t="s">
        <v>30</v>
      </c>
      <c r="D1430" s="19">
        <v>109.11</v>
      </c>
    </row>
    <row r="1431" spans="1:4" x14ac:dyDescent="0.25">
      <c r="A1431" s="18">
        <v>3467</v>
      </c>
      <c r="B1431" s="16" t="s">
        <v>9086</v>
      </c>
      <c r="C1431" s="18" t="s">
        <v>30</v>
      </c>
      <c r="D1431" s="19">
        <v>61.62</v>
      </c>
    </row>
    <row r="1432" spans="1:4" x14ac:dyDescent="0.25">
      <c r="A1432" s="18">
        <v>3462</v>
      </c>
      <c r="B1432" s="16" t="s">
        <v>9087</v>
      </c>
      <c r="C1432" s="18" t="s">
        <v>30</v>
      </c>
      <c r="D1432" s="19">
        <v>11.8</v>
      </c>
    </row>
    <row r="1433" spans="1:4" x14ac:dyDescent="0.25">
      <c r="A1433" s="18">
        <v>43917</v>
      </c>
      <c r="B1433" s="16" t="s">
        <v>13563</v>
      </c>
      <c r="C1433" s="18" t="s">
        <v>30</v>
      </c>
      <c r="D1433" s="19"/>
    </row>
    <row r="1434" spans="1:4" x14ac:dyDescent="0.25">
      <c r="A1434" s="18">
        <v>41808</v>
      </c>
      <c r="B1434" s="16" t="s">
        <v>13564</v>
      </c>
      <c r="C1434" s="18" t="s">
        <v>30</v>
      </c>
      <c r="D1434" s="19"/>
    </row>
    <row r="1435" spans="1:4" x14ac:dyDescent="0.25">
      <c r="A1435" s="18">
        <v>41817</v>
      </c>
      <c r="B1435" s="16" t="s">
        <v>13565</v>
      </c>
      <c r="C1435" s="18" t="s">
        <v>30</v>
      </c>
      <c r="D1435" s="19"/>
    </row>
    <row r="1436" spans="1:4" x14ac:dyDescent="0.25">
      <c r="A1436" s="18">
        <v>41819</v>
      </c>
      <c r="B1436" s="16" t="s">
        <v>13566</v>
      </c>
      <c r="C1436" s="18" t="s">
        <v>30</v>
      </c>
      <c r="D1436" s="19"/>
    </row>
    <row r="1437" spans="1:4" x14ac:dyDescent="0.25">
      <c r="A1437" s="18">
        <v>41815</v>
      </c>
      <c r="B1437" s="16" t="s">
        <v>13567</v>
      </c>
      <c r="C1437" s="18" t="s">
        <v>30</v>
      </c>
      <c r="D1437" s="19"/>
    </row>
    <row r="1438" spans="1:4" x14ac:dyDescent="0.25">
      <c r="A1438" s="18">
        <v>41816</v>
      </c>
      <c r="B1438" s="16" t="s">
        <v>13568</v>
      </c>
      <c r="C1438" s="18" t="s">
        <v>30</v>
      </c>
      <c r="D1438" s="19"/>
    </row>
    <row r="1439" spans="1:4" x14ac:dyDescent="0.25">
      <c r="A1439" s="18">
        <v>41812</v>
      </c>
      <c r="B1439" s="16" t="s">
        <v>13569</v>
      </c>
      <c r="C1439" s="18" t="s">
        <v>30</v>
      </c>
      <c r="D1439" s="19"/>
    </row>
    <row r="1440" spans="1:4" x14ac:dyDescent="0.25">
      <c r="A1440" s="18">
        <v>41813</v>
      </c>
      <c r="B1440" s="16" t="s">
        <v>13570</v>
      </c>
      <c r="C1440" s="18" t="s">
        <v>30</v>
      </c>
      <c r="D1440" s="19"/>
    </row>
    <row r="1441" spans="1:4" x14ac:dyDescent="0.25">
      <c r="A1441" s="18">
        <v>41806</v>
      </c>
      <c r="B1441" s="16" t="s">
        <v>13571</v>
      </c>
      <c r="C1441" s="18" t="s">
        <v>30</v>
      </c>
      <c r="D1441" s="19"/>
    </row>
    <row r="1442" spans="1:4" x14ac:dyDescent="0.25">
      <c r="A1442" s="18">
        <v>41807</v>
      </c>
      <c r="B1442" s="16" t="s">
        <v>13572</v>
      </c>
      <c r="C1442" s="18" t="s">
        <v>30</v>
      </c>
      <c r="D1442" s="19"/>
    </row>
    <row r="1443" spans="1:4" x14ac:dyDescent="0.25">
      <c r="A1443" s="18">
        <v>41809</v>
      </c>
      <c r="B1443" s="16" t="s">
        <v>13573</v>
      </c>
      <c r="C1443" s="18" t="s">
        <v>30</v>
      </c>
      <c r="D1443" s="19"/>
    </row>
    <row r="1444" spans="1:4" x14ac:dyDescent="0.25">
      <c r="A1444" s="18">
        <v>41811</v>
      </c>
      <c r="B1444" s="16" t="s">
        <v>13574</v>
      </c>
      <c r="C1444" s="18" t="s">
        <v>30</v>
      </c>
      <c r="D1444" s="19"/>
    </row>
    <row r="1445" spans="1:4" x14ac:dyDescent="0.25">
      <c r="A1445" s="18">
        <v>41814</v>
      </c>
      <c r="B1445" s="16" t="s">
        <v>13575</v>
      </c>
      <c r="C1445" s="18" t="s">
        <v>30</v>
      </c>
      <c r="D1445" s="19"/>
    </row>
    <row r="1446" spans="1:4" x14ac:dyDescent="0.25">
      <c r="A1446" s="18">
        <v>41818</v>
      </c>
      <c r="B1446" s="16" t="s">
        <v>13576</v>
      </c>
      <c r="C1446" s="18" t="s">
        <v>30</v>
      </c>
      <c r="D1446" s="19"/>
    </row>
    <row r="1447" spans="1:4" x14ac:dyDescent="0.25">
      <c r="A1447" s="18">
        <v>43919</v>
      </c>
      <c r="B1447" s="16" t="s">
        <v>13577</v>
      </c>
      <c r="C1447" s="18" t="s">
        <v>30</v>
      </c>
      <c r="D1447" s="19"/>
    </row>
    <row r="1448" spans="1:4" x14ac:dyDescent="0.25">
      <c r="A1448" s="18">
        <v>43914</v>
      </c>
      <c r="B1448" s="16" t="s">
        <v>13578</v>
      </c>
      <c r="C1448" s="18" t="s">
        <v>30</v>
      </c>
      <c r="D1448" s="19"/>
    </row>
    <row r="1449" spans="1:4" x14ac:dyDescent="0.25">
      <c r="A1449" s="18">
        <v>43916</v>
      </c>
      <c r="B1449" s="16" t="s">
        <v>13579</v>
      </c>
      <c r="C1449" s="18" t="s">
        <v>30</v>
      </c>
      <c r="D1449" s="19"/>
    </row>
    <row r="1450" spans="1:4" x14ac:dyDescent="0.25">
      <c r="A1450" s="18">
        <v>43912</v>
      </c>
      <c r="B1450" s="16" t="s">
        <v>13580</v>
      </c>
      <c r="C1450" s="18" t="s">
        <v>30</v>
      </c>
      <c r="D1450" s="19"/>
    </row>
    <row r="1451" spans="1:4" x14ac:dyDescent="0.25">
      <c r="A1451" s="18">
        <v>43913</v>
      </c>
      <c r="B1451" s="16" t="s">
        <v>13581</v>
      </c>
      <c r="C1451" s="18" t="s">
        <v>30</v>
      </c>
      <c r="D1451" s="19"/>
    </row>
    <row r="1452" spans="1:4" x14ac:dyDescent="0.25">
      <c r="A1452" s="18">
        <v>43908</v>
      </c>
      <c r="B1452" s="16" t="s">
        <v>13582</v>
      </c>
      <c r="C1452" s="18" t="s">
        <v>30</v>
      </c>
      <c r="D1452" s="19"/>
    </row>
    <row r="1453" spans="1:4" x14ac:dyDescent="0.25">
      <c r="A1453" s="18">
        <v>43909</v>
      </c>
      <c r="B1453" s="16" t="s">
        <v>13583</v>
      </c>
      <c r="C1453" s="18" t="s">
        <v>30</v>
      </c>
      <c r="D1453" s="19"/>
    </row>
    <row r="1454" spans="1:4" x14ac:dyDescent="0.25">
      <c r="A1454" s="18">
        <v>43910</v>
      </c>
      <c r="B1454" s="16" t="s">
        <v>13584</v>
      </c>
      <c r="C1454" s="18" t="s">
        <v>30</v>
      </c>
      <c r="D1454" s="19"/>
    </row>
    <row r="1455" spans="1:4" x14ac:dyDescent="0.25">
      <c r="A1455" s="18">
        <v>43911</v>
      </c>
      <c r="B1455" s="16" t="s">
        <v>13585</v>
      </c>
      <c r="C1455" s="18" t="s">
        <v>30</v>
      </c>
      <c r="D1455" s="19"/>
    </row>
    <row r="1456" spans="1:4" x14ac:dyDescent="0.25">
      <c r="A1456" s="18">
        <v>43915</v>
      </c>
      <c r="B1456" s="16" t="s">
        <v>13586</v>
      </c>
      <c r="C1456" s="18" t="s">
        <v>30</v>
      </c>
      <c r="D1456" s="19"/>
    </row>
    <row r="1457" spans="1:4" x14ac:dyDescent="0.25">
      <c r="A1457" s="18">
        <v>43918</v>
      </c>
      <c r="B1457" s="16" t="s">
        <v>13587</v>
      </c>
      <c r="C1457" s="18" t="s">
        <v>30</v>
      </c>
      <c r="D1457" s="19"/>
    </row>
    <row r="1458" spans="1:4" x14ac:dyDescent="0.25">
      <c r="A1458" s="18">
        <v>43907</v>
      </c>
      <c r="B1458" s="16" t="s">
        <v>13588</v>
      </c>
      <c r="C1458" s="18" t="s">
        <v>30</v>
      </c>
      <c r="D1458" s="19"/>
    </row>
    <row r="1459" spans="1:4" x14ac:dyDescent="0.25">
      <c r="A1459" s="18">
        <v>37416</v>
      </c>
      <c r="B1459" s="16" t="s">
        <v>9088</v>
      </c>
      <c r="C1459" s="18" t="s">
        <v>30</v>
      </c>
      <c r="D1459" s="19">
        <v>6.06</v>
      </c>
    </row>
    <row r="1460" spans="1:4" x14ac:dyDescent="0.25">
      <c r="A1460" s="18">
        <v>37417</v>
      </c>
      <c r="B1460" s="16" t="s">
        <v>9089</v>
      </c>
      <c r="C1460" s="18" t="s">
        <v>30</v>
      </c>
      <c r="D1460" s="19">
        <v>8.7200000000000006</v>
      </c>
    </row>
    <row r="1461" spans="1:4" x14ac:dyDescent="0.25">
      <c r="A1461" s="18">
        <v>37413</v>
      </c>
      <c r="B1461" s="16" t="s">
        <v>9090</v>
      </c>
      <c r="C1461" s="18" t="s">
        <v>30</v>
      </c>
      <c r="D1461" s="19">
        <v>6.48</v>
      </c>
    </row>
    <row r="1462" spans="1:4" x14ac:dyDescent="0.25">
      <c r="A1462" s="18">
        <v>37414</v>
      </c>
      <c r="B1462" s="16" t="s">
        <v>9091</v>
      </c>
      <c r="C1462" s="18" t="s">
        <v>30</v>
      </c>
      <c r="D1462" s="19">
        <v>7.36</v>
      </c>
    </row>
    <row r="1463" spans="1:4" x14ac:dyDescent="0.25">
      <c r="A1463" s="18">
        <v>37415</v>
      </c>
      <c r="B1463" s="16" t="s">
        <v>9092</v>
      </c>
      <c r="C1463" s="18" t="s">
        <v>30</v>
      </c>
      <c r="D1463" s="19">
        <v>13.38</v>
      </c>
    </row>
    <row r="1464" spans="1:4" x14ac:dyDescent="0.25">
      <c r="A1464" s="18">
        <v>43590</v>
      </c>
      <c r="B1464" s="16" t="s">
        <v>9093</v>
      </c>
      <c r="C1464" s="18" t="s">
        <v>30</v>
      </c>
      <c r="D1464" s="19">
        <v>169.09</v>
      </c>
    </row>
    <row r="1465" spans="1:4" x14ac:dyDescent="0.25">
      <c r="A1465" s="18">
        <v>43589</v>
      </c>
      <c r="B1465" s="16" t="s">
        <v>9094</v>
      </c>
      <c r="C1465" s="18" t="s">
        <v>30</v>
      </c>
      <c r="D1465" s="19">
        <v>30.59</v>
      </c>
    </row>
    <row r="1466" spans="1:4" x14ac:dyDescent="0.25">
      <c r="A1466" s="18">
        <v>34519</v>
      </c>
      <c r="B1466" s="16" t="s">
        <v>9095</v>
      </c>
      <c r="C1466" s="18" t="s">
        <v>30</v>
      </c>
      <c r="D1466" s="19">
        <v>106.34</v>
      </c>
    </row>
    <row r="1467" spans="1:4" x14ac:dyDescent="0.25">
      <c r="A1467" s="18">
        <v>1649</v>
      </c>
      <c r="B1467" s="16" t="s">
        <v>9096</v>
      </c>
      <c r="C1467" s="18" t="s">
        <v>30</v>
      </c>
      <c r="D1467" s="19">
        <v>77.64</v>
      </c>
    </row>
    <row r="1468" spans="1:4" x14ac:dyDescent="0.25">
      <c r="A1468" s="18">
        <v>1653</v>
      </c>
      <c r="B1468" s="16" t="s">
        <v>9097</v>
      </c>
      <c r="C1468" s="18" t="s">
        <v>30</v>
      </c>
      <c r="D1468" s="19">
        <v>60.81</v>
      </c>
    </row>
    <row r="1469" spans="1:4" x14ac:dyDescent="0.25">
      <c r="A1469" s="18">
        <v>1648</v>
      </c>
      <c r="B1469" s="16" t="s">
        <v>9098</v>
      </c>
      <c r="C1469" s="18" t="s">
        <v>30</v>
      </c>
      <c r="D1469" s="19">
        <v>41.82</v>
      </c>
    </row>
    <row r="1470" spans="1:4" x14ac:dyDescent="0.25">
      <c r="A1470" s="18">
        <v>1647</v>
      </c>
      <c r="B1470" s="16" t="s">
        <v>9099</v>
      </c>
      <c r="C1470" s="18" t="s">
        <v>30</v>
      </c>
      <c r="D1470" s="19">
        <v>21.78</v>
      </c>
    </row>
    <row r="1471" spans="1:4" x14ac:dyDescent="0.25">
      <c r="A1471" s="18">
        <v>1651</v>
      </c>
      <c r="B1471" s="16" t="s">
        <v>9100</v>
      </c>
      <c r="C1471" s="18" t="s">
        <v>30</v>
      </c>
      <c r="D1471" s="19">
        <v>193.99</v>
      </c>
    </row>
    <row r="1472" spans="1:4" x14ac:dyDescent="0.25">
      <c r="A1472" s="18">
        <v>1650</v>
      </c>
      <c r="B1472" s="16" t="s">
        <v>9101</v>
      </c>
      <c r="C1472" s="18" t="s">
        <v>30</v>
      </c>
      <c r="D1472" s="19">
        <v>107.22</v>
      </c>
    </row>
    <row r="1473" spans="1:4" x14ac:dyDescent="0.25">
      <c r="A1473" s="18">
        <v>1652</v>
      </c>
      <c r="B1473" s="16" t="s">
        <v>9102</v>
      </c>
      <c r="C1473" s="18" t="s">
        <v>30</v>
      </c>
      <c r="D1473" s="19">
        <v>278.42</v>
      </c>
    </row>
    <row r="1474" spans="1:4" x14ac:dyDescent="0.25">
      <c r="A1474" s="18">
        <v>1654</v>
      </c>
      <c r="B1474" s="16" t="s">
        <v>9103</v>
      </c>
      <c r="C1474" s="18" t="s">
        <v>30</v>
      </c>
      <c r="D1474" s="19">
        <v>29.89</v>
      </c>
    </row>
    <row r="1475" spans="1:4" x14ac:dyDescent="0.25">
      <c r="A1475" s="18">
        <v>10510</v>
      </c>
      <c r="B1475" s="16" t="s">
        <v>9104</v>
      </c>
      <c r="C1475" s="18" t="s">
        <v>30</v>
      </c>
      <c r="D1475" s="19">
        <v>239.92</v>
      </c>
    </row>
    <row r="1476" spans="1:4" x14ac:dyDescent="0.25">
      <c r="A1476" s="18">
        <v>1744</v>
      </c>
      <c r="B1476" s="16" t="s">
        <v>13078</v>
      </c>
      <c r="C1476" s="18" t="s">
        <v>30</v>
      </c>
      <c r="D1476" s="19">
        <v>158.02000000000001</v>
      </c>
    </row>
    <row r="1477" spans="1:4" x14ac:dyDescent="0.25">
      <c r="A1477" s="18">
        <v>1743</v>
      </c>
      <c r="B1477" s="16" t="s">
        <v>13079</v>
      </c>
      <c r="C1477" s="18" t="s">
        <v>30</v>
      </c>
      <c r="D1477" s="19">
        <v>207.51</v>
      </c>
    </row>
    <row r="1478" spans="1:4" x14ac:dyDescent="0.25">
      <c r="A1478" s="18">
        <v>1747</v>
      </c>
      <c r="B1478" s="16" t="s">
        <v>13080</v>
      </c>
      <c r="C1478" s="18" t="s">
        <v>30</v>
      </c>
      <c r="D1478" s="19">
        <v>228.13</v>
      </c>
    </row>
    <row r="1479" spans="1:4" x14ac:dyDescent="0.25">
      <c r="A1479" s="18">
        <v>39640</v>
      </c>
      <c r="B1479" s="16" t="s">
        <v>9105</v>
      </c>
      <c r="C1479" s="18" t="s">
        <v>30</v>
      </c>
      <c r="D1479" s="19">
        <v>12.97</v>
      </c>
    </row>
    <row r="1480" spans="1:4" x14ac:dyDescent="0.25">
      <c r="A1480" s="18">
        <v>7216</v>
      </c>
      <c r="B1480" s="16" t="s">
        <v>9106</v>
      </c>
      <c r="C1480" s="18" t="s">
        <v>30</v>
      </c>
      <c r="D1480" s="19">
        <v>69.69</v>
      </c>
    </row>
    <row r="1481" spans="1:4" x14ac:dyDescent="0.25">
      <c r="A1481" s="18">
        <v>20235</v>
      </c>
      <c r="B1481" s="16" t="s">
        <v>9107</v>
      </c>
      <c r="C1481" s="18" t="s">
        <v>30</v>
      </c>
      <c r="D1481" s="19">
        <v>56.03</v>
      </c>
    </row>
    <row r="1482" spans="1:4" x14ac:dyDescent="0.25">
      <c r="A1482" s="18">
        <v>7181</v>
      </c>
      <c r="B1482" s="16" t="s">
        <v>9108</v>
      </c>
      <c r="C1482" s="18" t="s">
        <v>30</v>
      </c>
      <c r="D1482" s="19">
        <v>7.44</v>
      </c>
    </row>
    <row r="1483" spans="1:4" x14ac:dyDescent="0.25">
      <c r="A1483" s="18">
        <v>40742</v>
      </c>
      <c r="B1483" s="16" t="s">
        <v>9109</v>
      </c>
      <c r="C1483" s="18" t="s">
        <v>30</v>
      </c>
      <c r="D1483" s="19">
        <v>14.55</v>
      </c>
    </row>
    <row r="1484" spans="1:4" x14ac:dyDescent="0.25">
      <c r="A1484" s="18">
        <v>7214</v>
      </c>
      <c r="B1484" s="16" t="s">
        <v>9110</v>
      </c>
      <c r="C1484" s="18" t="s">
        <v>30</v>
      </c>
      <c r="D1484" s="19">
        <v>68.05</v>
      </c>
    </row>
    <row r="1485" spans="1:4" x14ac:dyDescent="0.25">
      <c r="A1485" s="18">
        <v>7219</v>
      </c>
      <c r="B1485" s="16" t="s">
        <v>9111</v>
      </c>
      <c r="C1485" s="18" t="s">
        <v>30</v>
      </c>
      <c r="D1485" s="19">
        <v>60.36</v>
      </c>
    </row>
    <row r="1486" spans="1:4" x14ac:dyDescent="0.25">
      <c r="A1486" s="18">
        <v>2628</v>
      </c>
      <c r="B1486" s="16" t="s">
        <v>9112</v>
      </c>
      <c r="C1486" s="18" t="s">
        <v>30</v>
      </c>
      <c r="D1486" s="19">
        <v>267.68</v>
      </c>
    </row>
    <row r="1487" spans="1:4" x14ac:dyDescent="0.25">
      <c r="A1487" s="18">
        <v>2622</v>
      </c>
      <c r="B1487" s="16" t="s">
        <v>9113</v>
      </c>
      <c r="C1487" s="18" t="s">
        <v>30</v>
      </c>
      <c r="D1487" s="19">
        <v>6.36</v>
      </c>
    </row>
    <row r="1488" spans="1:4" x14ac:dyDescent="0.25">
      <c r="A1488" s="18">
        <v>2623</v>
      </c>
      <c r="B1488" s="16" t="s">
        <v>9114</v>
      </c>
      <c r="C1488" s="18" t="s">
        <v>30</v>
      </c>
      <c r="D1488" s="19">
        <v>7.65</v>
      </c>
    </row>
    <row r="1489" spans="1:4" x14ac:dyDescent="0.25">
      <c r="A1489" s="18">
        <v>2624</v>
      </c>
      <c r="B1489" s="16" t="s">
        <v>9115</v>
      </c>
      <c r="C1489" s="18" t="s">
        <v>30</v>
      </c>
      <c r="D1489" s="19">
        <v>12.16</v>
      </c>
    </row>
    <row r="1490" spans="1:4" x14ac:dyDescent="0.25">
      <c r="A1490" s="18">
        <v>2625</v>
      </c>
      <c r="B1490" s="16" t="s">
        <v>9116</v>
      </c>
      <c r="C1490" s="18" t="s">
        <v>30</v>
      </c>
      <c r="D1490" s="19">
        <v>25.68</v>
      </c>
    </row>
    <row r="1491" spans="1:4" x14ac:dyDescent="0.25">
      <c r="A1491" s="18">
        <v>2626</v>
      </c>
      <c r="B1491" s="16" t="s">
        <v>9117</v>
      </c>
      <c r="C1491" s="18" t="s">
        <v>30</v>
      </c>
      <c r="D1491" s="19">
        <v>37.630000000000003</v>
      </c>
    </row>
    <row r="1492" spans="1:4" x14ac:dyDescent="0.25">
      <c r="A1492" s="18">
        <v>2630</v>
      </c>
      <c r="B1492" s="16" t="s">
        <v>9118</v>
      </c>
      <c r="C1492" s="18" t="s">
        <v>30</v>
      </c>
      <c r="D1492" s="19">
        <v>57.24</v>
      </c>
    </row>
    <row r="1493" spans="1:4" x14ac:dyDescent="0.25">
      <c r="A1493" s="18">
        <v>2627</v>
      </c>
      <c r="B1493" s="16" t="s">
        <v>9119</v>
      </c>
      <c r="C1493" s="18" t="s">
        <v>30</v>
      </c>
      <c r="D1493" s="19">
        <v>100.82</v>
      </c>
    </row>
    <row r="1494" spans="1:4" x14ac:dyDescent="0.25">
      <c r="A1494" s="18">
        <v>2629</v>
      </c>
      <c r="B1494" s="16" t="s">
        <v>9120</v>
      </c>
      <c r="C1494" s="18" t="s">
        <v>30</v>
      </c>
      <c r="D1494" s="19">
        <v>136.37</v>
      </c>
    </row>
    <row r="1495" spans="1:4" x14ac:dyDescent="0.25">
      <c r="A1495" s="18">
        <v>1880</v>
      </c>
      <c r="B1495" s="16" t="s">
        <v>9121</v>
      </c>
      <c r="C1495" s="18" t="s">
        <v>30</v>
      </c>
      <c r="D1495" s="19">
        <v>3.93</v>
      </c>
    </row>
    <row r="1496" spans="1:4" x14ac:dyDescent="0.25">
      <c r="A1496" s="18">
        <v>39274</v>
      </c>
      <c r="B1496" s="16" t="s">
        <v>9122</v>
      </c>
      <c r="C1496" s="18" t="s">
        <v>30</v>
      </c>
      <c r="D1496" s="19">
        <v>3.05</v>
      </c>
    </row>
    <row r="1497" spans="1:4" x14ac:dyDescent="0.25">
      <c r="A1497" s="18">
        <v>12033</v>
      </c>
      <c r="B1497" s="16" t="s">
        <v>9123</v>
      </c>
      <c r="C1497" s="18" t="s">
        <v>30</v>
      </c>
      <c r="D1497" s="19">
        <v>12.54</v>
      </c>
    </row>
    <row r="1498" spans="1:4" x14ac:dyDescent="0.25">
      <c r="A1498" s="18">
        <v>40408</v>
      </c>
      <c r="B1498" s="16" t="s">
        <v>9124</v>
      </c>
      <c r="C1498" s="18" t="s">
        <v>30</v>
      </c>
      <c r="D1498" s="19">
        <v>8.24</v>
      </c>
    </row>
    <row r="1499" spans="1:4" x14ac:dyDescent="0.25">
      <c r="A1499" s="18">
        <v>39276</v>
      </c>
      <c r="B1499" s="16" t="s">
        <v>9125</v>
      </c>
      <c r="C1499" s="18" t="s">
        <v>30</v>
      </c>
      <c r="D1499" s="19">
        <v>7.43</v>
      </c>
    </row>
    <row r="1500" spans="1:4" x14ac:dyDescent="0.25">
      <c r="A1500" s="18">
        <v>40409</v>
      </c>
      <c r="B1500" s="16" t="s">
        <v>9126</v>
      </c>
      <c r="C1500" s="18" t="s">
        <v>30</v>
      </c>
      <c r="D1500" s="19">
        <v>2.91</v>
      </c>
    </row>
    <row r="1501" spans="1:4" x14ac:dyDescent="0.25">
      <c r="A1501" s="18">
        <v>39277</v>
      </c>
      <c r="B1501" s="16" t="s">
        <v>9127</v>
      </c>
      <c r="C1501" s="18" t="s">
        <v>30</v>
      </c>
      <c r="D1501" s="19">
        <v>20.05</v>
      </c>
    </row>
    <row r="1502" spans="1:4" x14ac:dyDescent="0.25">
      <c r="A1502" s="18">
        <v>12034</v>
      </c>
      <c r="B1502" s="16" t="s">
        <v>9128</v>
      </c>
      <c r="C1502" s="18" t="s">
        <v>30</v>
      </c>
      <c r="D1502" s="19">
        <v>5.68</v>
      </c>
    </row>
    <row r="1503" spans="1:4" x14ac:dyDescent="0.25">
      <c r="A1503" s="18">
        <v>39879</v>
      </c>
      <c r="B1503" s="16" t="s">
        <v>9129</v>
      </c>
      <c r="C1503" s="18" t="s">
        <v>30</v>
      </c>
      <c r="D1503" s="19"/>
    </row>
    <row r="1504" spans="1:4" x14ac:dyDescent="0.25">
      <c r="A1504" s="18">
        <v>39880</v>
      </c>
      <c r="B1504" s="16" t="s">
        <v>9130</v>
      </c>
      <c r="C1504" s="18" t="s">
        <v>30</v>
      </c>
      <c r="D1504" s="19"/>
    </row>
    <row r="1505" spans="1:4" x14ac:dyDescent="0.25">
      <c r="A1505" s="18">
        <v>39881</v>
      </c>
      <c r="B1505" s="16" t="s">
        <v>9131</v>
      </c>
      <c r="C1505" s="18" t="s">
        <v>30</v>
      </c>
      <c r="D1505" s="19"/>
    </row>
    <row r="1506" spans="1:4" x14ac:dyDescent="0.25">
      <c r="A1506" s="18">
        <v>39882</v>
      </c>
      <c r="B1506" s="16" t="s">
        <v>9132</v>
      </c>
      <c r="C1506" s="18" t="s">
        <v>30</v>
      </c>
      <c r="D1506" s="19"/>
    </row>
    <row r="1507" spans="1:4" x14ac:dyDescent="0.25">
      <c r="A1507" s="18">
        <v>39883</v>
      </c>
      <c r="B1507" s="16" t="s">
        <v>9133</v>
      </c>
      <c r="C1507" s="18" t="s">
        <v>30</v>
      </c>
      <c r="D1507" s="19"/>
    </row>
    <row r="1508" spans="1:4" x14ac:dyDescent="0.25">
      <c r="A1508" s="18">
        <v>39884</v>
      </c>
      <c r="B1508" s="16" t="s">
        <v>9134</v>
      </c>
      <c r="C1508" s="18" t="s">
        <v>30</v>
      </c>
      <c r="D1508" s="19"/>
    </row>
    <row r="1509" spans="1:4" x14ac:dyDescent="0.25">
      <c r="A1509" s="18">
        <v>39885</v>
      </c>
      <c r="B1509" s="16" t="s">
        <v>9135</v>
      </c>
      <c r="C1509" s="18" t="s">
        <v>30</v>
      </c>
      <c r="D1509" s="19"/>
    </row>
    <row r="1510" spans="1:4" x14ac:dyDescent="0.25">
      <c r="A1510" s="18">
        <v>1777</v>
      </c>
      <c r="B1510" s="16" t="s">
        <v>9136</v>
      </c>
      <c r="C1510" s="18" t="s">
        <v>30</v>
      </c>
      <c r="D1510" s="19">
        <v>83.71</v>
      </c>
    </row>
    <row r="1511" spans="1:4" x14ac:dyDescent="0.25">
      <c r="A1511" s="18">
        <v>1819</v>
      </c>
      <c r="B1511" s="16" t="s">
        <v>9137</v>
      </c>
      <c r="C1511" s="18" t="s">
        <v>30</v>
      </c>
      <c r="D1511" s="19">
        <v>60.91</v>
      </c>
    </row>
    <row r="1512" spans="1:4" x14ac:dyDescent="0.25">
      <c r="A1512" s="18">
        <v>1776</v>
      </c>
      <c r="B1512" s="16" t="s">
        <v>9138</v>
      </c>
      <c r="C1512" s="18" t="s">
        <v>30</v>
      </c>
      <c r="D1512" s="19">
        <v>49.55</v>
      </c>
    </row>
    <row r="1513" spans="1:4" x14ac:dyDescent="0.25">
      <c r="A1513" s="18">
        <v>1775</v>
      </c>
      <c r="B1513" s="16" t="s">
        <v>9139</v>
      </c>
      <c r="C1513" s="18" t="s">
        <v>30</v>
      </c>
      <c r="D1513" s="19">
        <v>18.21</v>
      </c>
    </row>
    <row r="1514" spans="1:4" x14ac:dyDescent="0.25">
      <c r="A1514" s="18">
        <v>1778</v>
      </c>
      <c r="B1514" s="16" t="s">
        <v>9140</v>
      </c>
      <c r="C1514" s="18" t="s">
        <v>30</v>
      </c>
      <c r="D1514" s="19">
        <v>202.63</v>
      </c>
    </row>
    <row r="1515" spans="1:4" x14ac:dyDescent="0.25">
      <c r="A1515" s="18">
        <v>1818</v>
      </c>
      <c r="B1515" s="16" t="s">
        <v>9141</v>
      </c>
      <c r="C1515" s="18" t="s">
        <v>30</v>
      </c>
      <c r="D1515" s="19">
        <v>134.51</v>
      </c>
    </row>
    <row r="1516" spans="1:4" x14ac:dyDescent="0.25">
      <c r="A1516" s="18">
        <v>1779</v>
      </c>
      <c r="B1516" s="16" t="s">
        <v>9142</v>
      </c>
      <c r="C1516" s="18" t="s">
        <v>30</v>
      </c>
      <c r="D1516" s="19">
        <v>294.7</v>
      </c>
    </row>
    <row r="1517" spans="1:4" x14ac:dyDescent="0.25">
      <c r="A1517" s="18">
        <v>1820</v>
      </c>
      <c r="B1517" s="16" t="s">
        <v>9143</v>
      </c>
      <c r="C1517" s="18" t="s">
        <v>30</v>
      </c>
      <c r="D1517" s="19">
        <v>26.3</v>
      </c>
    </row>
    <row r="1518" spans="1:4" x14ac:dyDescent="0.25">
      <c r="A1518" s="18">
        <v>1780</v>
      </c>
      <c r="B1518" s="16" t="s">
        <v>9144</v>
      </c>
      <c r="C1518" s="18" t="s">
        <v>30</v>
      </c>
      <c r="D1518" s="19">
        <v>607.53</v>
      </c>
    </row>
    <row r="1519" spans="1:4" x14ac:dyDescent="0.25">
      <c r="A1519" s="18">
        <v>1783</v>
      </c>
      <c r="B1519" s="16" t="s">
        <v>9145</v>
      </c>
      <c r="C1519" s="18" t="s">
        <v>30</v>
      </c>
      <c r="D1519" s="19">
        <v>64.23</v>
      </c>
    </row>
    <row r="1520" spans="1:4" x14ac:dyDescent="0.25">
      <c r="A1520" s="18">
        <v>1782</v>
      </c>
      <c r="B1520" s="16" t="s">
        <v>9146</v>
      </c>
      <c r="C1520" s="18" t="s">
        <v>30</v>
      </c>
      <c r="D1520" s="19">
        <v>50.79</v>
      </c>
    </row>
    <row r="1521" spans="1:4" x14ac:dyDescent="0.25">
      <c r="A1521" s="18">
        <v>1781</v>
      </c>
      <c r="B1521" s="16" t="s">
        <v>9147</v>
      </c>
      <c r="C1521" s="18" t="s">
        <v>30</v>
      </c>
      <c r="D1521" s="19">
        <v>33.090000000000003</v>
      </c>
    </row>
    <row r="1522" spans="1:4" x14ac:dyDescent="0.25">
      <c r="A1522" s="18">
        <v>1817</v>
      </c>
      <c r="B1522" s="16" t="s">
        <v>9148</v>
      </c>
      <c r="C1522" s="18" t="s">
        <v>30</v>
      </c>
      <c r="D1522" s="19">
        <v>15.13</v>
      </c>
    </row>
    <row r="1523" spans="1:4" x14ac:dyDescent="0.25">
      <c r="A1523" s="18">
        <v>1784</v>
      </c>
      <c r="B1523" s="16" t="s">
        <v>9149</v>
      </c>
      <c r="C1523" s="18" t="s">
        <v>30</v>
      </c>
      <c r="D1523" s="19">
        <v>181.39</v>
      </c>
    </row>
    <row r="1524" spans="1:4" x14ac:dyDescent="0.25">
      <c r="A1524" s="18">
        <v>1810</v>
      </c>
      <c r="B1524" s="16" t="s">
        <v>9150</v>
      </c>
      <c r="C1524" s="18" t="s">
        <v>30</v>
      </c>
      <c r="D1524" s="19">
        <v>100.61</v>
      </c>
    </row>
    <row r="1525" spans="1:4" x14ac:dyDescent="0.25">
      <c r="A1525" s="18">
        <v>1812</v>
      </c>
      <c r="B1525" s="16" t="s">
        <v>9151</v>
      </c>
      <c r="C1525" s="18" t="s">
        <v>30</v>
      </c>
      <c r="D1525" s="19">
        <v>253.97</v>
      </c>
    </row>
    <row r="1526" spans="1:4" x14ac:dyDescent="0.25">
      <c r="A1526" s="18">
        <v>1811</v>
      </c>
      <c r="B1526" s="16" t="s">
        <v>9152</v>
      </c>
      <c r="C1526" s="18" t="s">
        <v>30</v>
      </c>
      <c r="D1526" s="19">
        <v>21.76</v>
      </c>
    </row>
    <row r="1527" spans="1:4" x14ac:dyDescent="0.25">
      <c r="A1527" s="18">
        <v>40386</v>
      </c>
      <c r="B1527" s="16" t="s">
        <v>9153</v>
      </c>
      <c r="C1527" s="18" t="s">
        <v>30</v>
      </c>
      <c r="D1527" s="19">
        <v>123.74</v>
      </c>
    </row>
    <row r="1528" spans="1:4" x14ac:dyDescent="0.25">
      <c r="A1528" s="18">
        <v>40384</v>
      </c>
      <c r="B1528" s="16" t="s">
        <v>9154</v>
      </c>
      <c r="C1528" s="18" t="s">
        <v>30</v>
      </c>
      <c r="D1528" s="19">
        <v>84.72</v>
      </c>
    </row>
    <row r="1529" spans="1:4" x14ac:dyDescent="0.25">
      <c r="A1529" s="18">
        <v>40423</v>
      </c>
      <c r="B1529" s="16" t="s">
        <v>9155</v>
      </c>
      <c r="C1529" s="18" t="s">
        <v>30</v>
      </c>
      <c r="D1529" s="19">
        <v>55.43</v>
      </c>
    </row>
    <row r="1530" spans="1:4" x14ac:dyDescent="0.25">
      <c r="A1530" s="18">
        <v>40379</v>
      </c>
      <c r="B1530" s="16" t="s">
        <v>9156</v>
      </c>
      <c r="C1530" s="18" t="s">
        <v>30</v>
      </c>
      <c r="D1530" s="19">
        <v>29.29</v>
      </c>
    </row>
    <row r="1531" spans="1:4" x14ac:dyDescent="0.25">
      <c r="A1531" s="18">
        <v>40389</v>
      </c>
      <c r="B1531" s="16" t="s">
        <v>9157</v>
      </c>
      <c r="C1531" s="18" t="s">
        <v>30</v>
      </c>
      <c r="D1531" s="19">
        <v>351.48</v>
      </c>
    </row>
    <row r="1532" spans="1:4" x14ac:dyDescent="0.25">
      <c r="A1532" s="18">
        <v>40388</v>
      </c>
      <c r="B1532" s="16" t="s">
        <v>9158</v>
      </c>
      <c r="C1532" s="18" t="s">
        <v>30</v>
      </c>
      <c r="D1532" s="19">
        <v>175.93</v>
      </c>
    </row>
    <row r="1533" spans="1:4" x14ac:dyDescent="0.25">
      <c r="A1533" s="18">
        <v>40391</v>
      </c>
      <c r="B1533" s="16" t="s">
        <v>9159</v>
      </c>
      <c r="C1533" s="18" t="s">
        <v>30</v>
      </c>
      <c r="D1533" s="19">
        <v>912.28</v>
      </c>
    </row>
    <row r="1534" spans="1:4" x14ac:dyDescent="0.25">
      <c r="A1534" s="18">
        <v>40381</v>
      </c>
      <c r="B1534" s="16" t="s">
        <v>9160</v>
      </c>
      <c r="C1534" s="18" t="s">
        <v>30</v>
      </c>
      <c r="D1534" s="19">
        <v>39.049999999999997</v>
      </c>
    </row>
    <row r="1535" spans="1:4" x14ac:dyDescent="0.25">
      <c r="A1535" s="18">
        <v>2609</v>
      </c>
      <c r="B1535" s="16" t="s">
        <v>9161</v>
      </c>
      <c r="C1535" s="18" t="s">
        <v>30</v>
      </c>
      <c r="D1535" s="19">
        <v>5.97</v>
      </c>
    </row>
    <row r="1536" spans="1:4" x14ac:dyDescent="0.25">
      <c r="A1536" s="18">
        <v>2634</v>
      </c>
      <c r="B1536" s="16" t="s">
        <v>9162</v>
      </c>
      <c r="C1536" s="18" t="s">
        <v>30</v>
      </c>
      <c r="D1536" s="19">
        <v>7.84</v>
      </c>
    </row>
    <row r="1537" spans="1:4" x14ac:dyDescent="0.25">
      <c r="A1537" s="18">
        <v>2611</v>
      </c>
      <c r="B1537" s="16" t="s">
        <v>9163</v>
      </c>
      <c r="C1537" s="18" t="s">
        <v>30</v>
      </c>
      <c r="D1537" s="19">
        <v>22.1</v>
      </c>
    </row>
    <row r="1538" spans="1:4" x14ac:dyDescent="0.25">
      <c r="A1538" s="18">
        <v>40414</v>
      </c>
      <c r="B1538" s="16" t="s">
        <v>9164</v>
      </c>
      <c r="C1538" s="18" t="s">
        <v>30</v>
      </c>
      <c r="D1538" s="19"/>
    </row>
    <row r="1539" spans="1:4" x14ac:dyDescent="0.25">
      <c r="A1539" s="18">
        <v>40416</v>
      </c>
      <c r="B1539" s="16" t="s">
        <v>9165</v>
      </c>
      <c r="C1539" s="18" t="s">
        <v>30</v>
      </c>
      <c r="D1539" s="19"/>
    </row>
    <row r="1540" spans="1:4" x14ac:dyDescent="0.25">
      <c r="A1540" s="18">
        <v>40418</v>
      </c>
      <c r="B1540" s="16" t="s">
        <v>9166</v>
      </c>
      <c r="C1540" s="18" t="s">
        <v>30</v>
      </c>
      <c r="D1540" s="19"/>
    </row>
    <row r="1541" spans="1:4" x14ac:dyDescent="0.25">
      <c r="A1541" s="18">
        <v>34359</v>
      </c>
      <c r="B1541" s="16" t="s">
        <v>9167</v>
      </c>
      <c r="C1541" s="18" t="s">
        <v>30</v>
      </c>
      <c r="D1541" s="19">
        <v>13.76</v>
      </c>
    </row>
    <row r="1542" spans="1:4" x14ac:dyDescent="0.25">
      <c r="A1542" s="18">
        <v>1789</v>
      </c>
      <c r="B1542" s="16" t="s">
        <v>9168</v>
      </c>
      <c r="C1542" s="18" t="s">
        <v>30</v>
      </c>
      <c r="D1542" s="19">
        <v>80.349999999999994</v>
      </c>
    </row>
    <row r="1543" spans="1:4" x14ac:dyDescent="0.25">
      <c r="A1543" s="18">
        <v>1788</v>
      </c>
      <c r="B1543" s="16" t="s">
        <v>9169</v>
      </c>
      <c r="C1543" s="18" t="s">
        <v>30</v>
      </c>
      <c r="D1543" s="19">
        <v>64.400000000000006</v>
      </c>
    </row>
    <row r="1544" spans="1:4" x14ac:dyDescent="0.25">
      <c r="A1544" s="18">
        <v>1787</v>
      </c>
      <c r="B1544" s="16" t="s">
        <v>9170</v>
      </c>
      <c r="C1544" s="18" t="s">
        <v>30</v>
      </c>
      <c r="D1544" s="19">
        <v>38.29</v>
      </c>
    </row>
    <row r="1545" spans="1:4" x14ac:dyDescent="0.25">
      <c r="A1545" s="18">
        <v>1786</v>
      </c>
      <c r="B1545" s="16" t="s">
        <v>9171</v>
      </c>
      <c r="C1545" s="18" t="s">
        <v>30</v>
      </c>
      <c r="D1545" s="19">
        <v>15.99</v>
      </c>
    </row>
    <row r="1546" spans="1:4" x14ac:dyDescent="0.25">
      <c r="A1546" s="18">
        <v>1791</v>
      </c>
      <c r="B1546" s="16" t="s">
        <v>9172</v>
      </c>
      <c r="C1546" s="18" t="s">
        <v>30</v>
      </c>
      <c r="D1546" s="19">
        <v>232.2</v>
      </c>
    </row>
    <row r="1547" spans="1:4" x14ac:dyDescent="0.25">
      <c r="A1547" s="18">
        <v>1790</v>
      </c>
      <c r="B1547" s="16" t="s">
        <v>9173</v>
      </c>
      <c r="C1547" s="18" t="s">
        <v>30</v>
      </c>
      <c r="D1547" s="19">
        <v>133.80000000000001</v>
      </c>
    </row>
    <row r="1548" spans="1:4" x14ac:dyDescent="0.25">
      <c r="A1548" s="18">
        <v>1792</v>
      </c>
      <c r="B1548" s="16" t="s">
        <v>9174</v>
      </c>
      <c r="C1548" s="18" t="s">
        <v>30</v>
      </c>
      <c r="D1548" s="19">
        <v>313.44</v>
      </c>
    </row>
    <row r="1549" spans="1:4" x14ac:dyDescent="0.25">
      <c r="A1549" s="18">
        <v>1813</v>
      </c>
      <c r="B1549" s="16" t="s">
        <v>9175</v>
      </c>
      <c r="C1549" s="18" t="s">
        <v>30</v>
      </c>
      <c r="D1549" s="19">
        <v>25.38</v>
      </c>
    </row>
    <row r="1550" spans="1:4" x14ac:dyDescent="0.25">
      <c r="A1550" s="18">
        <v>1793</v>
      </c>
      <c r="B1550" s="16" t="s">
        <v>9176</v>
      </c>
      <c r="C1550" s="18" t="s">
        <v>30</v>
      </c>
      <c r="D1550" s="19">
        <v>633.36</v>
      </c>
    </row>
    <row r="1551" spans="1:4" x14ac:dyDescent="0.25">
      <c r="A1551" s="18">
        <v>1797</v>
      </c>
      <c r="B1551" s="16" t="s">
        <v>9177</v>
      </c>
      <c r="C1551" s="18" t="s">
        <v>30</v>
      </c>
      <c r="D1551" s="19">
        <v>91.23</v>
      </c>
    </row>
    <row r="1552" spans="1:4" x14ac:dyDescent="0.25">
      <c r="A1552" s="18">
        <v>1796</v>
      </c>
      <c r="B1552" s="16" t="s">
        <v>9178</v>
      </c>
      <c r="C1552" s="18" t="s">
        <v>30</v>
      </c>
      <c r="D1552" s="19">
        <v>69.98</v>
      </c>
    </row>
    <row r="1553" spans="1:4" x14ac:dyDescent="0.25">
      <c r="A1553" s="18">
        <v>1816</v>
      </c>
      <c r="B1553" s="16" t="s">
        <v>9179</v>
      </c>
      <c r="C1553" s="18" t="s">
        <v>30</v>
      </c>
      <c r="D1553" s="19">
        <v>37.67</v>
      </c>
    </row>
    <row r="1554" spans="1:4" x14ac:dyDescent="0.25">
      <c r="A1554" s="18">
        <v>1794</v>
      </c>
      <c r="B1554" s="16" t="s">
        <v>9180</v>
      </c>
      <c r="C1554" s="18" t="s">
        <v>30</v>
      </c>
      <c r="D1554" s="19">
        <v>16.7</v>
      </c>
    </row>
    <row r="1555" spans="1:4" x14ac:dyDescent="0.25">
      <c r="A1555" s="18">
        <v>1815</v>
      </c>
      <c r="B1555" s="16" t="s">
        <v>9181</v>
      </c>
      <c r="C1555" s="18" t="s">
        <v>30</v>
      </c>
      <c r="D1555" s="19">
        <v>289.27</v>
      </c>
    </row>
    <row r="1556" spans="1:4" x14ac:dyDescent="0.25">
      <c r="A1556" s="18">
        <v>1798</v>
      </c>
      <c r="B1556" s="16" t="s">
        <v>9182</v>
      </c>
      <c r="C1556" s="18" t="s">
        <v>30</v>
      </c>
      <c r="D1556" s="19">
        <v>129.44</v>
      </c>
    </row>
    <row r="1557" spans="1:4" x14ac:dyDescent="0.25">
      <c r="A1557" s="18">
        <v>1799</v>
      </c>
      <c r="B1557" s="16" t="s">
        <v>9183</v>
      </c>
      <c r="C1557" s="18" t="s">
        <v>30</v>
      </c>
      <c r="D1557" s="19">
        <v>376.74</v>
      </c>
    </row>
    <row r="1558" spans="1:4" x14ac:dyDescent="0.25">
      <c r="A1558" s="18">
        <v>1795</v>
      </c>
      <c r="B1558" s="16" t="s">
        <v>9184</v>
      </c>
      <c r="C1558" s="18" t="s">
        <v>30</v>
      </c>
      <c r="D1558" s="19">
        <v>23.14</v>
      </c>
    </row>
    <row r="1559" spans="1:4" x14ac:dyDescent="0.25">
      <c r="A1559" s="18">
        <v>1800</v>
      </c>
      <c r="B1559" s="16" t="s">
        <v>9185</v>
      </c>
      <c r="C1559" s="18" t="s">
        <v>30</v>
      </c>
      <c r="D1559" s="19">
        <v>719.26</v>
      </c>
    </row>
    <row r="1560" spans="1:4" x14ac:dyDescent="0.25">
      <c r="A1560" s="18">
        <v>1802</v>
      </c>
      <c r="B1560" s="16" t="s">
        <v>9186</v>
      </c>
      <c r="C1560" s="18" t="s">
        <v>30</v>
      </c>
      <c r="D1560" s="19">
        <v>1799.17</v>
      </c>
    </row>
    <row r="1561" spans="1:4" x14ac:dyDescent="0.25">
      <c r="A1561" s="18">
        <v>1809</v>
      </c>
      <c r="B1561" s="16" t="s">
        <v>9187</v>
      </c>
      <c r="C1561" s="18" t="s">
        <v>30</v>
      </c>
      <c r="D1561" s="19">
        <v>75.33</v>
      </c>
    </row>
    <row r="1562" spans="1:4" x14ac:dyDescent="0.25">
      <c r="A1562" s="18">
        <v>1814</v>
      </c>
      <c r="B1562" s="16" t="s">
        <v>9188</v>
      </c>
      <c r="C1562" s="18" t="s">
        <v>30</v>
      </c>
      <c r="D1562" s="19">
        <v>61.88</v>
      </c>
    </row>
    <row r="1563" spans="1:4" x14ac:dyDescent="0.25">
      <c r="A1563" s="18">
        <v>1805</v>
      </c>
      <c r="B1563" s="16" t="s">
        <v>9189</v>
      </c>
      <c r="C1563" s="18" t="s">
        <v>30</v>
      </c>
      <c r="D1563" s="19">
        <v>35.909999999999997</v>
      </c>
    </row>
    <row r="1564" spans="1:4" x14ac:dyDescent="0.25">
      <c r="A1564" s="18">
        <v>1803</v>
      </c>
      <c r="B1564" s="16" t="s">
        <v>9190</v>
      </c>
      <c r="C1564" s="18" t="s">
        <v>30</v>
      </c>
      <c r="D1564" s="19">
        <v>15.64</v>
      </c>
    </row>
    <row r="1565" spans="1:4" x14ac:dyDescent="0.25">
      <c r="A1565" s="18">
        <v>1821</v>
      </c>
      <c r="B1565" s="16" t="s">
        <v>9191</v>
      </c>
      <c r="C1565" s="18" t="s">
        <v>30</v>
      </c>
      <c r="D1565" s="19">
        <v>212.15</v>
      </c>
    </row>
    <row r="1566" spans="1:4" x14ac:dyDescent="0.25">
      <c r="A1566" s="18">
        <v>1806</v>
      </c>
      <c r="B1566" s="16" t="s">
        <v>9192</v>
      </c>
      <c r="C1566" s="18" t="s">
        <v>30</v>
      </c>
      <c r="D1566" s="19">
        <v>126.28</v>
      </c>
    </row>
    <row r="1567" spans="1:4" x14ac:dyDescent="0.25">
      <c r="A1567" s="18">
        <v>1807</v>
      </c>
      <c r="B1567" s="16" t="s">
        <v>9193</v>
      </c>
      <c r="C1567" s="18" t="s">
        <v>30</v>
      </c>
      <c r="D1567" s="19">
        <v>303.41000000000003</v>
      </c>
    </row>
    <row r="1568" spans="1:4" x14ac:dyDescent="0.25">
      <c r="A1568" s="18">
        <v>1804</v>
      </c>
      <c r="B1568" s="16" t="s">
        <v>9194</v>
      </c>
      <c r="C1568" s="18" t="s">
        <v>30</v>
      </c>
      <c r="D1568" s="19">
        <v>22.26</v>
      </c>
    </row>
    <row r="1569" spans="1:4" x14ac:dyDescent="0.25">
      <c r="A1569" s="18">
        <v>1808</v>
      </c>
      <c r="B1569" s="16" t="s">
        <v>9195</v>
      </c>
      <c r="C1569" s="18" t="s">
        <v>30</v>
      </c>
      <c r="D1569" s="19">
        <v>608.29</v>
      </c>
    </row>
    <row r="1570" spans="1:4" x14ac:dyDescent="0.25">
      <c r="A1570" s="18">
        <v>40385</v>
      </c>
      <c r="B1570" s="16" t="s">
        <v>9196</v>
      </c>
      <c r="C1570" s="18" t="s">
        <v>30</v>
      </c>
      <c r="D1570" s="19">
        <v>123.74</v>
      </c>
    </row>
    <row r="1571" spans="1:4" x14ac:dyDescent="0.25">
      <c r="A1571" s="18">
        <v>40383</v>
      </c>
      <c r="B1571" s="16" t="s">
        <v>9197</v>
      </c>
      <c r="C1571" s="18" t="s">
        <v>30</v>
      </c>
      <c r="D1571" s="19">
        <v>84.72</v>
      </c>
    </row>
    <row r="1572" spans="1:4" x14ac:dyDescent="0.25">
      <c r="A1572" s="18">
        <v>40382</v>
      </c>
      <c r="B1572" s="16" t="s">
        <v>9198</v>
      </c>
      <c r="C1572" s="18" t="s">
        <v>30</v>
      </c>
      <c r="D1572" s="19">
        <v>55.43</v>
      </c>
    </row>
    <row r="1573" spans="1:4" x14ac:dyDescent="0.25">
      <c r="A1573" s="18">
        <v>40378</v>
      </c>
      <c r="B1573" s="16" t="s">
        <v>9199</v>
      </c>
      <c r="C1573" s="18" t="s">
        <v>30</v>
      </c>
      <c r="D1573" s="19">
        <v>29.29</v>
      </c>
    </row>
    <row r="1574" spans="1:4" x14ac:dyDescent="0.25">
      <c r="A1574" s="18">
        <v>40422</v>
      </c>
      <c r="B1574" s="16" t="s">
        <v>9200</v>
      </c>
      <c r="C1574" s="18" t="s">
        <v>30</v>
      </c>
      <c r="D1574" s="19">
        <v>377.58</v>
      </c>
    </row>
    <row r="1575" spans="1:4" x14ac:dyDescent="0.25">
      <c r="A1575" s="18">
        <v>40387</v>
      </c>
      <c r="B1575" s="16" t="s">
        <v>9201</v>
      </c>
      <c r="C1575" s="18" t="s">
        <v>30</v>
      </c>
      <c r="D1575" s="19">
        <v>192.25</v>
      </c>
    </row>
    <row r="1576" spans="1:4" x14ac:dyDescent="0.25">
      <c r="A1576" s="18">
        <v>40390</v>
      </c>
      <c r="B1576" s="16" t="s">
        <v>9202</v>
      </c>
      <c r="C1576" s="18" t="s">
        <v>30</v>
      </c>
      <c r="D1576" s="19">
        <v>795.22</v>
      </c>
    </row>
    <row r="1577" spans="1:4" x14ac:dyDescent="0.25">
      <c r="A1577" s="18">
        <v>40380</v>
      </c>
      <c r="B1577" s="16" t="s">
        <v>9203</v>
      </c>
      <c r="C1577" s="18" t="s">
        <v>30</v>
      </c>
      <c r="D1577" s="19">
        <v>39.049999999999997</v>
      </c>
    </row>
    <row r="1578" spans="1:4" x14ac:dyDescent="0.25">
      <c r="A1578" s="18">
        <v>2621</v>
      </c>
      <c r="B1578" s="16" t="s">
        <v>9204</v>
      </c>
      <c r="C1578" s="18" t="s">
        <v>30</v>
      </c>
      <c r="D1578" s="19">
        <v>189.12</v>
      </c>
    </row>
    <row r="1579" spans="1:4" x14ac:dyDescent="0.25">
      <c r="A1579" s="18">
        <v>2616</v>
      </c>
      <c r="B1579" s="16" t="s">
        <v>9205</v>
      </c>
      <c r="C1579" s="18" t="s">
        <v>30</v>
      </c>
      <c r="D1579" s="19">
        <v>5.35</v>
      </c>
    </row>
    <row r="1580" spans="1:4" x14ac:dyDescent="0.25">
      <c r="A1580" s="18">
        <v>2633</v>
      </c>
      <c r="B1580" s="16" t="s">
        <v>9206</v>
      </c>
      <c r="C1580" s="18" t="s">
        <v>30</v>
      </c>
      <c r="D1580" s="19">
        <v>6.05</v>
      </c>
    </row>
    <row r="1581" spans="1:4" x14ac:dyDescent="0.25">
      <c r="A1581" s="18">
        <v>2617</v>
      </c>
      <c r="B1581" s="16" t="s">
        <v>9207</v>
      </c>
      <c r="C1581" s="18" t="s">
        <v>30</v>
      </c>
      <c r="D1581" s="19">
        <v>8.23</v>
      </c>
    </row>
    <row r="1582" spans="1:4" x14ac:dyDescent="0.25">
      <c r="A1582" s="18">
        <v>2618</v>
      </c>
      <c r="B1582" s="16" t="s">
        <v>9208</v>
      </c>
      <c r="C1582" s="18" t="s">
        <v>30</v>
      </c>
      <c r="D1582" s="19">
        <v>18.73</v>
      </c>
    </row>
    <row r="1583" spans="1:4" x14ac:dyDescent="0.25">
      <c r="A1583" s="18">
        <v>2632</v>
      </c>
      <c r="B1583" s="16" t="s">
        <v>9209</v>
      </c>
      <c r="C1583" s="18" t="s">
        <v>30</v>
      </c>
      <c r="D1583" s="19">
        <v>22.85</v>
      </c>
    </row>
    <row r="1584" spans="1:4" x14ac:dyDescent="0.25">
      <c r="A1584" s="18">
        <v>2631</v>
      </c>
      <c r="B1584" s="16" t="s">
        <v>9210</v>
      </c>
      <c r="C1584" s="18" t="s">
        <v>30</v>
      </c>
      <c r="D1584" s="19">
        <v>33.54</v>
      </c>
    </row>
    <row r="1585" spans="1:4" x14ac:dyDescent="0.25">
      <c r="A1585" s="18">
        <v>2619</v>
      </c>
      <c r="B1585" s="16" t="s">
        <v>9211</v>
      </c>
      <c r="C1585" s="18" t="s">
        <v>30</v>
      </c>
      <c r="D1585" s="19">
        <v>84.94</v>
      </c>
    </row>
    <row r="1586" spans="1:4" x14ac:dyDescent="0.25">
      <c r="A1586" s="18">
        <v>2620</v>
      </c>
      <c r="B1586" s="16" t="s">
        <v>9212</v>
      </c>
      <c r="C1586" s="18" t="s">
        <v>30</v>
      </c>
      <c r="D1586" s="19">
        <v>111.51</v>
      </c>
    </row>
    <row r="1587" spans="1:4" x14ac:dyDescent="0.25">
      <c r="A1587" s="18">
        <v>40413</v>
      </c>
      <c r="B1587" s="16" t="s">
        <v>9213</v>
      </c>
      <c r="C1587" s="18" t="s">
        <v>30</v>
      </c>
      <c r="D1587" s="19"/>
    </row>
    <row r="1588" spans="1:4" x14ac:dyDescent="0.25">
      <c r="A1588" s="18">
        <v>40415</v>
      </c>
      <c r="B1588" s="16" t="s">
        <v>9214</v>
      </c>
      <c r="C1588" s="18" t="s">
        <v>30</v>
      </c>
      <c r="D1588" s="19"/>
    </row>
    <row r="1589" spans="1:4" x14ac:dyDescent="0.25">
      <c r="A1589" s="18">
        <v>40417</v>
      </c>
      <c r="B1589" s="16" t="s">
        <v>9215</v>
      </c>
      <c r="C1589" s="18" t="s">
        <v>30</v>
      </c>
      <c r="D1589" s="19"/>
    </row>
    <row r="1590" spans="1:4" x14ac:dyDescent="0.25">
      <c r="A1590" s="18">
        <v>39273</v>
      </c>
      <c r="B1590" s="16" t="s">
        <v>9216</v>
      </c>
      <c r="C1590" s="18" t="s">
        <v>30</v>
      </c>
      <c r="D1590" s="19">
        <v>4.29</v>
      </c>
    </row>
    <row r="1591" spans="1:4" x14ac:dyDescent="0.25">
      <c r="A1591" s="18">
        <v>39271</v>
      </c>
      <c r="B1591" s="16" t="s">
        <v>9217</v>
      </c>
      <c r="C1591" s="18" t="s">
        <v>30</v>
      </c>
      <c r="D1591" s="19">
        <v>2.5299999999999998</v>
      </c>
    </row>
    <row r="1592" spans="1:4" x14ac:dyDescent="0.25">
      <c r="A1592" s="18">
        <v>39272</v>
      </c>
      <c r="B1592" s="16" t="s">
        <v>9218</v>
      </c>
      <c r="C1592" s="18" t="s">
        <v>30</v>
      </c>
      <c r="D1592" s="19">
        <v>3.1</v>
      </c>
    </row>
    <row r="1593" spans="1:4" x14ac:dyDescent="0.25">
      <c r="A1593" s="18">
        <v>1875</v>
      </c>
      <c r="B1593" s="16" t="s">
        <v>9219</v>
      </c>
      <c r="C1593" s="18" t="s">
        <v>30</v>
      </c>
      <c r="D1593" s="19">
        <v>6.86</v>
      </c>
    </row>
    <row r="1594" spans="1:4" x14ac:dyDescent="0.25">
      <c r="A1594" s="18">
        <v>1874</v>
      </c>
      <c r="B1594" s="16" t="s">
        <v>9220</v>
      </c>
      <c r="C1594" s="18" t="s">
        <v>30</v>
      </c>
      <c r="D1594" s="19">
        <v>5.66</v>
      </c>
    </row>
    <row r="1595" spans="1:4" x14ac:dyDescent="0.25">
      <c r="A1595" s="18">
        <v>1884</v>
      </c>
      <c r="B1595" s="16" t="s">
        <v>9221</v>
      </c>
      <c r="C1595" s="18" t="s">
        <v>30</v>
      </c>
      <c r="D1595" s="19">
        <v>5.0199999999999996</v>
      </c>
    </row>
    <row r="1596" spans="1:4" x14ac:dyDescent="0.25">
      <c r="A1596" s="18">
        <v>1870</v>
      </c>
      <c r="B1596" s="16" t="s">
        <v>9222</v>
      </c>
      <c r="C1596" s="18" t="s">
        <v>30</v>
      </c>
      <c r="D1596" s="19">
        <v>3.27</v>
      </c>
    </row>
    <row r="1597" spans="1:4" x14ac:dyDescent="0.25">
      <c r="A1597" s="18">
        <v>1887</v>
      </c>
      <c r="B1597" s="16" t="s">
        <v>9223</v>
      </c>
      <c r="C1597" s="18" t="s">
        <v>30</v>
      </c>
      <c r="D1597" s="19">
        <v>28.43</v>
      </c>
    </row>
    <row r="1598" spans="1:4" x14ac:dyDescent="0.25">
      <c r="A1598" s="18">
        <v>1876</v>
      </c>
      <c r="B1598" s="16" t="s">
        <v>9224</v>
      </c>
      <c r="C1598" s="18" t="s">
        <v>30</v>
      </c>
      <c r="D1598" s="19">
        <v>11.14</v>
      </c>
    </row>
    <row r="1599" spans="1:4" x14ac:dyDescent="0.25">
      <c r="A1599" s="18">
        <v>1877</v>
      </c>
      <c r="B1599" s="16" t="s">
        <v>9225</v>
      </c>
      <c r="C1599" s="18" t="s">
        <v>30</v>
      </c>
      <c r="D1599" s="19">
        <v>28.47</v>
      </c>
    </row>
    <row r="1600" spans="1:4" x14ac:dyDescent="0.25">
      <c r="A1600" s="18">
        <v>1879</v>
      </c>
      <c r="B1600" s="16" t="s">
        <v>9226</v>
      </c>
      <c r="C1600" s="18" t="s">
        <v>30</v>
      </c>
      <c r="D1600" s="19">
        <v>3.31</v>
      </c>
    </row>
    <row r="1601" spans="1:4" x14ac:dyDescent="0.25">
      <c r="A1601" s="18">
        <v>1878</v>
      </c>
      <c r="B1601" s="16" t="s">
        <v>9227</v>
      </c>
      <c r="C1601" s="18" t="s">
        <v>30</v>
      </c>
      <c r="D1601" s="19">
        <v>57.2</v>
      </c>
    </row>
    <row r="1602" spans="1:4" x14ac:dyDescent="0.25">
      <c r="A1602" s="18">
        <v>37971</v>
      </c>
      <c r="B1602" s="16" t="s">
        <v>9228</v>
      </c>
      <c r="C1602" s="18" t="s">
        <v>30</v>
      </c>
      <c r="D1602" s="19">
        <v>6.51</v>
      </c>
    </row>
    <row r="1603" spans="1:4" x14ac:dyDescent="0.25">
      <c r="A1603" s="18">
        <v>37972</v>
      </c>
      <c r="B1603" s="16" t="s">
        <v>9229</v>
      </c>
      <c r="C1603" s="18" t="s">
        <v>30</v>
      </c>
      <c r="D1603" s="19">
        <v>9.24</v>
      </c>
    </row>
    <row r="1604" spans="1:4" x14ac:dyDescent="0.25">
      <c r="A1604" s="18">
        <v>37973</v>
      </c>
      <c r="B1604" s="16" t="s">
        <v>9230</v>
      </c>
      <c r="C1604" s="18" t="s">
        <v>30</v>
      </c>
      <c r="D1604" s="19">
        <v>17.36</v>
      </c>
    </row>
    <row r="1605" spans="1:4" x14ac:dyDescent="0.25">
      <c r="A1605" s="18">
        <v>1926</v>
      </c>
      <c r="B1605" s="16" t="s">
        <v>9231</v>
      </c>
      <c r="C1605" s="18" t="s">
        <v>30</v>
      </c>
      <c r="D1605" s="19">
        <v>2.68</v>
      </c>
    </row>
    <row r="1606" spans="1:4" x14ac:dyDescent="0.25">
      <c r="A1606" s="18">
        <v>1927</v>
      </c>
      <c r="B1606" s="16" t="s">
        <v>9232</v>
      </c>
      <c r="C1606" s="18" t="s">
        <v>30</v>
      </c>
      <c r="D1606" s="19">
        <v>3.01</v>
      </c>
    </row>
    <row r="1607" spans="1:4" x14ac:dyDescent="0.25">
      <c r="A1607" s="18">
        <v>1923</v>
      </c>
      <c r="B1607" s="16" t="s">
        <v>9233</v>
      </c>
      <c r="C1607" s="18" t="s">
        <v>30</v>
      </c>
      <c r="D1607" s="19">
        <v>5.49</v>
      </c>
    </row>
    <row r="1608" spans="1:4" x14ac:dyDescent="0.25">
      <c r="A1608" s="18">
        <v>1929</v>
      </c>
      <c r="B1608" s="16" t="s">
        <v>9234</v>
      </c>
      <c r="C1608" s="18" t="s">
        <v>30</v>
      </c>
      <c r="D1608" s="19">
        <v>6.66</v>
      </c>
    </row>
    <row r="1609" spans="1:4" x14ac:dyDescent="0.25">
      <c r="A1609" s="18">
        <v>1930</v>
      </c>
      <c r="B1609" s="16" t="s">
        <v>9235</v>
      </c>
      <c r="C1609" s="18" t="s">
        <v>30</v>
      </c>
      <c r="D1609" s="19">
        <v>11.39</v>
      </c>
    </row>
    <row r="1610" spans="1:4" x14ac:dyDescent="0.25">
      <c r="A1610" s="18">
        <v>1924</v>
      </c>
      <c r="B1610" s="16" t="s">
        <v>9236</v>
      </c>
      <c r="C1610" s="18" t="s">
        <v>30</v>
      </c>
      <c r="D1610" s="19">
        <v>18.38</v>
      </c>
    </row>
    <row r="1611" spans="1:4" x14ac:dyDescent="0.25">
      <c r="A1611" s="18">
        <v>1922</v>
      </c>
      <c r="B1611" s="16" t="s">
        <v>9237</v>
      </c>
      <c r="C1611" s="18" t="s">
        <v>30</v>
      </c>
      <c r="D1611" s="19">
        <v>38.01</v>
      </c>
    </row>
    <row r="1612" spans="1:4" x14ac:dyDescent="0.25">
      <c r="A1612" s="18">
        <v>1953</v>
      </c>
      <c r="B1612" s="16" t="s">
        <v>9238</v>
      </c>
      <c r="C1612" s="18" t="s">
        <v>30</v>
      </c>
      <c r="D1612" s="19">
        <v>46.41</v>
      </c>
    </row>
    <row r="1613" spans="1:4" x14ac:dyDescent="0.25">
      <c r="A1613" s="18">
        <v>1962</v>
      </c>
      <c r="B1613" s="16" t="s">
        <v>9239</v>
      </c>
      <c r="C1613" s="18" t="s">
        <v>30</v>
      </c>
      <c r="D1613" s="19">
        <v>225.45</v>
      </c>
    </row>
    <row r="1614" spans="1:4" x14ac:dyDescent="0.25">
      <c r="A1614" s="18">
        <v>1955</v>
      </c>
      <c r="B1614" s="16" t="s">
        <v>9240</v>
      </c>
      <c r="C1614" s="18" t="s">
        <v>30</v>
      </c>
      <c r="D1614" s="19">
        <v>2.59</v>
      </c>
    </row>
    <row r="1615" spans="1:4" x14ac:dyDescent="0.25">
      <c r="A1615" s="18">
        <v>1956</v>
      </c>
      <c r="B1615" s="16" t="s">
        <v>9241</v>
      </c>
      <c r="C1615" s="18" t="s">
        <v>30</v>
      </c>
      <c r="D1615" s="19">
        <v>3.67</v>
      </c>
    </row>
    <row r="1616" spans="1:4" x14ac:dyDescent="0.25">
      <c r="A1616" s="18">
        <v>1957</v>
      </c>
      <c r="B1616" s="16" t="s">
        <v>9242</v>
      </c>
      <c r="C1616" s="18" t="s">
        <v>30</v>
      </c>
      <c r="D1616" s="19">
        <v>7.93</v>
      </c>
    </row>
    <row r="1617" spans="1:4" x14ac:dyDescent="0.25">
      <c r="A1617" s="18">
        <v>1958</v>
      </c>
      <c r="B1617" s="16" t="s">
        <v>9243</v>
      </c>
      <c r="C1617" s="18" t="s">
        <v>30</v>
      </c>
      <c r="D1617" s="19">
        <v>14.76</v>
      </c>
    </row>
    <row r="1618" spans="1:4" x14ac:dyDescent="0.25">
      <c r="A1618" s="18">
        <v>1959</v>
      </c>
      <c r="B1618" s="16" t="s">
        <v>9244</v>
      </c>
      <c r="C1618" s="18" t="s">
        <v>30</v>
      </c>
      <c r="D1618" s="19">
        <v>16.02</v>
      </c>
    </row>
    <row r="1619" spans="1:4" x14ac:dyDescent="0.25">
      <c r="A1619" s="18">
        <v>1925</v>
      </c>
      <c r="B1619" s="16" t="s">
        <v>9245</v>
      </c>
      <c r="C1619" s="18" t="s">
        <v>30</v>
      </c>
      <c r="D1619" s="19">
        <v>41.87</v>
      </c>
    </row>
    <row r="1620" spans="1:4" x14ac:dyDescent="0.25">
      <c r="A1620" s="18">
        <v>1960</v>
      </c>
      <c r="B1620" s="16" t="s">
        <v>9246</v>
      </c>
      <c r="C1620" s="18" t="s">
        <v>30</v>
      </c>
      <c r="D1620" s="19">
        <v>64.290000000000006</v>
      </c>
    </row>
    <row r="1621" spans="1:4" x14ac:dyDescent="0.25">
      <c r="A1621" s="18">
        <v>1961</v>
      </c>
      <c r="B1621" s="16" t="s">
        <v>9247</v>
      </c>
      <c r="C1621" s="18" t="s">
        <v>30</v>
      </c>
      <c r="D1621" s="19">
        <v>82.36</v>
      </c>
    </row>
    <row r="1622" spans="1:4" x14ac:dyDescent="0.25">
      <c r="A1622" s="18">
        <v>38423</v>
      </c>
      <c r="B1622" s="16" t="s">
        <v>9248</v>
      </c>
      <c r="C1622" s="18" t="s">
        <v>30</v>
      </c>
      <c r="D1622" s="19">
        <v>42.38</v>
      </c>
    </row>
    <row r="1623" spans="1:4" x14ac:dyDescent="0.25">
      <c r="A1623" s="18">
        <v>39866</v>
      </c>
      <c r="B1623" s="16" t="s">
        <v>9249</v>
      </c>
      <c r="C1623" s="18" t="s">
        <v>30</v>
      </c>
      <c r="D1623" s="19"/>
    </row>
    <row r="1624" spans="1:4" x14ac:dyDescent="0.25">
      <c r="A1624" s="18">
        <v>39867</v>
      </c>
      <c r="B1624" s="16" t="s">
        <v>9250</v>
      </c>
      <c r="C1624" s="18" t="s">
        <v>30</v>
      </c>
      <c r="D1624" s="19"/>
    </row>
    <row r="1625" spans="1:4" x14ac:dyDescent="0.25">
      <c r="A1625" s="18">
        <v>39868</v>
      </c>
      <c r="B1625" s="16" t="s">
        <v>9251</v>
      </c>
      <c r="C1625" s="18" t="s">
        <v>30</v>
      </c>
      <c r="D1625" s="19"/>
    </row>
    <row r="1626" spans="1:4" x14ac:dyDescent="0.25">
      <c r="A1626" s="18">
        <v>37999</v>
      </c>
      <c r="B1626" s="16" t="s">
        <v>9252</v>
      </c>
      <c r="C1626" s="18" t="s">
        <v>30</v>
      </c>
      <c r="D1626" s="19">
        <v>10.98</v>
      </c>
    </row>
    <row r="1627" spans="1:4" x14ac:dyDescent="0.25">
      <c r="A1627" s="18">
        <v>38000</v>
      </c>
      <c r="B1627" s="16" t="s">
        <v>9253</v>
      </c>
      <c r="C1627" s="18" t="s">
        <v>30</v>
      </c>
      <c r="D1627" s="19">
        <v>12.82</v>
      </c>
    </row>
    <row r="1628" spans="1:4" x14ac:dyDescent="0.25">
      <c r="A1628" s="18">
        <v>38129</v>
      </c>
      <c r="B1628" s="16" t="s">
        <v>9254</v>
      </c>
      <c r="C1628" s="18" t="s">
        <v>30</v>
      </c>
      <c r="D1628" s="19">
        <v>6.05</v>
      </c>
    </row>
    <row r="1629" spans="1:4" x14ac:dyDescent="0.25">
      <c r="A1629" s="18">
        <v>38025</v>
      </c>
      <c r="B1629" s="16" t="s">
        <v>9255</v>
      </c>
      <c r="C1629" s="18" t="s">
        <v>30</v>
      </c>
      <c r="D1629" s="19">
        <v>8.2100000000000009</v>
      </c>
    </row>
    <row r="1630" spans="1:4" x14ac:dyDescent="0.25">
      <c r="A1630" s="18">
        <v>38026</v>
      </c>
      <c r="B1630" s="16" t="s">
        <v>9256</v>
      </c>
      <c r="C1630" s="18" t="s">
        <v>30</v>
      </c>
      <c r="D1630" s="19">
        <v>20.260000000000002</v>
      </c>
    </row>
    <row r="1631" spans="1:4" x14ac:dyDescent="0.25">
      <c r="A1631" s="18">
        <v>43955</v>
      </c>
      <c r="B1631" s="16" t="s">
        <v>13589</v>
      </c>
      <c r="C1631" s="18" t="s">
        <v>30</v>
      </c>
      <c r="D1631" s="19"/>
    </row>
    <row r="1632" spans="1:4" x14ac:dyDescent="0.25">
      <c r="A1632" s="18">
        <v>43957</v>
      </c>
      <c r="B1632" s="16" t="s">
        <v>13590</v>
      </c>
      <c r="C1632" s="18" t="s">
        <v>30</v>
      </c>
      <c r="D1632" s="19"/>
    </row>
    <row r="1633" spans="1:4" x14ac:dyDescent="0.25">
      <c r="A1633" s="18">
        <v>43950</v>
      </c>
      <c r="B1633" s="16" t="s">
        <v>13591</v>
      </c>
      <c r="C1633" s="18" t="s">
        <v>30</v>
      </c>
      <c r="D1633" s="19"/>
    </row>
    <row r="1634" spans="1:4" x14ac:dyDescent="0.25">
      <c r="A1634" s="18">
        <v>43954</v>
      </c>
      <c r="B1634" s="16" t="s">
        <v>13592</v>
      </c>
      <c r="C1634" s="18" t="s">
        <v>30</v>
      </c>
      <c r="D1634" s="19"/>
    </row>
    <row r="1635" spans="1:4" x14ac:dyDescent="0.25">
      <c r="A1635" s="18">
        <v>43945</v>
      </c>
      <c r="B1635" s="16" t="s">
        <v>13593</v>
      </c>
      <c r="C1635" s="18" t="s">
        <v>30</v>
      </c>
      <c r="D1635" s="19"/>
    </row>
    <row r="1636" spans="1:4" x14ac:dyDescent="0.25">
      <c r="A1636" s="18">
        <v>43947</v>
      </c>
      <c r="B1636" s="16" t="s">
        <v>13594</v>
      </c>
      <c r="C1636" s="18" t="s">
        <v>30</v>
      </c>
      <c r="D1636" s="19"/>
    </row>
    <row r="1637" spans="1:4" x14ac:dyDescent="0.25">
      <c r="A1637" s="18">
        <v>43920</v>
      </c>
      <c r="B1637" s="16" t="s">
        <v>13595</v>
      </c>
      <c r="C1637" s="18" t="s">
        <v>30</v>
      </c>
      <c r="D1637" s="19"/>
    </row>
    <row r="1638" spans="1:4" x14ac:dyDescent="0.25">
      <c r="A1638" s="18">
        <v>43921</v>
      </c>
      <c r="B1638" s="16" t="s">
        <v>13596</v>
      </c>
      <c r="C1638" s="18" t="s">
        <v>30</v>
      </c>
      <c r="D1638" s="19"/>
    </row>
    <row r="1639" spans="1:4" x14ac:dyDescent="0.25">
      <c r="A1639" s="18">
        <v>43922</v>
      </c>
      <c r="B1639" s="16" t="s">
        <v>13597</v>
      </c>
      <c r="C1639" s="18" t="s">
        <v>30</v>
      </c>
      <c r="D1639" s="19"/>
    </row>
    <row r="1640" spans="1:4" x14ac:dyDescent="0.25">
      <c r="A1640" s="18">
        <v>43923</v>
      </c>
      <c r="B1640" s="16" t="s">
        <v>13598</v>
      </c>
      <c r="C1640" s="18" t="s">
        <v>30</v>
      </c>
      <c r="D1640" s="19"/>
    </row>
    <row r="1641" spans="1:4" x14ac:dyDescent="0.25">
      <c r="A1641" s="18">
        <v>43924</v>
      </c>
      <c r="B1641" s="16" t="s">
        <v>13599</v>
      </c>
      <c r="C1641" s="18" t="s">
        <v>30</v>
      </c>
      <c r="D1641" s="19"/>
    </row>
    <row r="1642" spans="1:4" x14ac:dyDescent="0.25">
      <c r="A1642" s="18">
        <v>43952</v>
      </c>
      <c r="B1642" s="16" t="s">
        <v>13600</v>
      </c>
      <c r="C1642" s="18" t="s">
        <v>30</v>
      </c>
      <c r="D1642" s="19"/>
    </row>
    <row r="1643" spans="1:4" x14ac:dyDescent="0.25">
      <c r="A1643" s="18">
        <v>43956</v>
      </c>
      <c r="B1643" s="16" t="s">
        <v>13601</v>
      </c>
      <c r="C1643" s="18" t="s">
        <v>30</v>
      </c>
      <c r="D1643" s="19"/>
    </row>
    <row r="1644" spans="1:4" x14ac:dyDescent="0.25">
      <c r="A1644" s="18">
        <v>1858</v>
      </c>
      <c r="B1644" s="16" t="s">
        <v>9257</v>
      </c>
      <c r="C1644" s="18" t="s">
        <v>30</v>
      </c>
      <c r="D1644" s="19">
        <v>65.67</v>
      </c>
    </row>
    <row r="1645" spans="1:4" x14ac:dyDescent="0.25">
      <c r="A1645" s="18">
        <v>1844</v>
      </c>
      <c r="B1645" s="16" t="s">
        <v>9258</v>
      </c>
      <c r="C1645" s="18" t="s">
        <v>30</v>
      </c>
      <c r="D1645" s="19">
        <v>150.38999999999999</v>
      </c>
    </row>
    <row r="1646" spans="1:4" x14ac:dyDescent="0.25">
      <c r="A1646" s="18">
        <v>1863</v>
      </c>
      <c r="B1646" s="16" t="s">
        <v>9259</v>
      </c>
      <c r="C1646" s="18" t="s">
        <v>30</v>
      </c>
      <c r="D1646" s="19">
        <v>69.88</v>
      </c>
    </row>
    <row r="1647" spans="1:4" x14ac:dyDescent="0.25">
      <c r="A1647" s="18">
        <v>1865</v>
      </c>
      <c r="B1647" s="16" t="s">
        <v>9260</v>
      </c>
      <c r="C1647" s="18" t="s">
        <v>30</v>
      </c>
      <c r="D1647" s="19">
        <v>182.07</v>
      </c>
    </row>
    <row r="1648" spans="1:4" x14ac:dyDescent="0.25">
      <c r="A1648" s="18">
        <v>36355</v>
      </c>
      <c r="B1648" s="16" t="s">
        <v>9261</v>
      </c>
      <c r="C1648" s="18" t="s">
        <v>30</v>
      </c>
      <c r="D1648" s="19">
        <v>10.199999999999999</v>
      </c>
    </row>
    <row r="1649" spans="1:4" x14ac:dyDescent="0.25">
      <c r="A1649" s="18">
        <v>36356</v>
      </c>
      <c r="B1649" s="16" t="s">
        <v>9262</v>
      </c>
      <c r="C1649" s="18" t="s">
        <v>30</v>
      </c>
      <c r="D1649" s="19">
        <v>16.41</v>
      </c>
    </row>
    <row r="1650" spans="1:4" x14ac:dyDescent="0.25">
      <c r="A1650" s="18">
        <v>1940</v>
      </c>
      <c r="B1650" s="16" t="s">
        <v>9263</v>
      </c>
      <c r="C1650" s="18" t="s">
        <v>30</v>
      </c>
      <c r="D1650" s="19">
        <v>40.909999999999997</v>
      </c>
    </row>
    <row r="1651" spans="1:4" x14ac:dyDescent="0.25">
      <c r="A1651" s="18">
        <v>1939</v>
      </c>
      <c r="B1651" s="16" t="s">
        <v>9264</v>
      </c>
      <c r="C1651" s="18" t="s">
        <v>30</v>
      </c>
      <c r="D1651" s="19">
        <v>11.22</v>
      </c>
    </row>
    <row r="1652" spans="1:4" x14ac:dyDescent="0.25">
      <c r="A1652" s="18">
        <v>1937</v>
      </c>
      <c r="B1652" s="16" t="s">
        <v>9265</v>
      </c>
      <c r="C1652" s="18" t="s">
        <v>30</v>
      </c>
      <c r="D1652" s="19">
        <v>6.9</v>
      </c>
    </row>
    <row r="1653" spans="1:4" x14ac:dyDescent="0.25">
      <c r="A1653" s="18">
        <v>1938</v>
      </c>
      <c r="B1653" s="16" t="s">
        <v>9266</v>
      </c>
      <c r="C1653" s="18" t="s">
        <v>30</v>
      </c>
      <c r="D1653" s="19">
        <v>7.85</v>
      </c>
    </row>
    <row r="1654" spans="1:4" x14ac:dyDescent="0.25">
      <c r="A1654" s="18">
        <v>1966</v>
      </c>
      <c r="B1654" s="16" t="s">
        <v>9267</v>
      </c>
      <c r="C1654" s="18" t="s">
        <v>30</v>
      </c>
      <c r="D1654" s="19">
        <v>27.87</v>
      </c>
    </row>
    <row r="1655" spans="1:4" x14ac:dyDescent="0.25">
      <c r="A1655" s="18">
        <v>1933</v>
      </c>
      <c r="B1655" s="16" t="s">
        <v>9268</v>
      </c>
      <c r="C1655" s="18" t="s">
        <v>30</v>
      </c>
      <c r="D1655" s="19">
        <v>6</v>
      </c>
    </row>
    <row r="1656" spans="1:4" x14ac:dyDescent="0.25">
      <c r="A1656" s="18">
        <v>1932</v>
      </c>
      <c r="B1656" s="16" t="s">
        <v>9269</v>
      </c>
      <c r="C1656" s="18" t="s">
        <v>30</v>
      </c>
      <c r="D1656" s="19">
        <v>13.74</v>
      </c>
    </row>
    <row r="1657" spans="1:4" x14ac:dyDescent="0.25">
      <c r="A1657" s="18">
        <v>1951</v>
      </c>
      <c r="B1657" s="16" t="s">
        <v>9270</v>
      </c>
      <c r="C1657" s="18" t="s">
        <v>30</v>
      </c>
      <c r="D1657" s="19">
        <v>28.67</v>
      </c>
    </row>
    <row r="1658" spans="1:4" x14ac:dyDescent="0.25">
      <c r="A1658" s="18">
        <v>1970</v>
      </c>
      <c r="B1658" s="16" t="s">
        <v>9271</v>
      </c>
      <c r="C1658" s="18" t="s">
        <v>30</v>
      </c>
      <c r="D1658" s="19">
        <v>69.66</v>
      </c>
    </row>
    <row r="1659" spans="1:4" x14ac:dyDescent="0.25">
      <c r="A1659" s="18">
        <v>1967</v>
      </c>
      <c r="B1659" s="16" t="s">
        <v>9272</v>
      </c>
      <c r="C1659" s="18" t="s">
        <v>30</v>
      </c>
      <c r="D1659" s="19">
        <v>8.27</v>
      </c>
    </row>
    <row r="1660" spans="1:4" x14ac:dyDescent="0.25">
      <c r="A1660" s="18">
        <v>1968</v>
      </c>
      <c r="B1660" s="16" t="s">
        <v>9273</v>
      </c>
      <c r="C1660" s="18" t="s">
        <v>30</v>
      </c>
      <c r="D1660" s="19">
        <v>16.350000000000001</v>
      </c>
    </row>
    <row r="1661" spans="1:4" x14ac:dyDescent="0.25">
      <c r="A1661" s="18">
        <v>1969</v>
      </c>
      <c r="B1661" s="16" t="s">
        <v>9274</v>
      </c>
      <c r="C1661" s="18" t="s">
        <v>30</v>
      </c>
      <c r="D1661" s="19">
        <v>53.22</v>
      </c>
    </row>
    <row r="1662" spans="1:4" x14ac:dyDescent="0.25">
      <c r="A1662" s="18">
        <v>1827</v>
      </c>
      <c r="B1662" s="16" t="s">
        <v>9275</v>
      </c>
      <c r="C1662" s="18" t="s">
        <v>30</v>
      </c>
      <c r="D1662" s="19"/>
    </row>
    <row r="1663" spans="1:4" x14ac:dyDescent="0.25">
      <c r="A1663" s="18">
        <v>1831</v>
      </c>
      <c r="B1663" s="16" t="s">
        <v>9276</v>
      </c>
      <c r="C1663" s="18" t="s">
        <v>30</v>
      </c>
      <c r="D1663" s="19"/>
    </row>
    <row r="1664" spans="1:4" x14ac:dyDescent="0.25">
      <c r="A1664" s="18">
        <v>1825</v>
      </c>
      <c r="B1664" s="16" t="s">
        <v>9277</v>
      </c>
      <c r="C1664" s="18" t="s">
        <v>30</v>
      </c>
      <c r="D1664" s="19"/>
    </row>
    <row r="1665" spans="1:4" x14ac:dyDescent="0.25">
      <c r="A1665" s="18">
        <v>1828</v>
      </c>
      <c r="B1665" s="16" t="s">
        <v>9278</v>
      </c>
      <c r="C1665" s="18" t="s">
        <v>30</v>
      </c>
      <c r="D1665" s="19"/>
    </row>
    <row r="1666" spans="1:4" x14ac:dyDescent="0.25">
      <c r="A1666" s="18">
        <v>1845</v>
      </c>
      <c r="B1666" s="16" t="s">
        <v>9279</v>
      </c>
      <c r="C1666" s="18" t="s">
        <v>30</v>
      </c>
      <c r="D1666" s="19"/>
    </row>
    <row r="1667" spans="1:4" x14ac:dyDescent="0.25">
      <c r="A1667" s="18">
        <v>1824</v>
      </c>
      <c r="B1667" s="16" t="s">
        <v>9280</v>
      </c>
      <c r="C1667" s="18" t="s">
        <v>30</v>
      </c>
      <c r="D1667" s="19"/>
    </row>
    <row r="1668" spans="1:4" x14ac:dyDescent="0.25">
      <c r="A1668" s="18">
        <v>42693</v>
      </c>
      <c r="B1668" s="16" t="s">
        <v>9281</v>
      </c>
      <c r="C1668" s="18" t="s">
        <v>30</v>
      </c>
      <c r="D1668" s="19">
        <v>511.47</v>
      </c>
    </row>
    <row r="1669" spans="1:4" x14ac:dyDescent="0.25">
      <c r="A1669" s="18">
        <v>42695</v>
      </c>
      <c r="B1669" s="16" t="s">
        <v>9282</v>
      </c>
      <c r="C1669" s="18" t="s">
        <v>30</v>
      </c>
      <c r="D1669" s="19">
        <v>357.34</v>
      </c>
    </row>
    <row r="1670" spans="1:4" x14ac:dyDescent="0.25">
      <c r="A1670" s="18">
        <v>42694</v>
      </c>
      <c r="B1670" s="16" t="s">
        <v>9283</v>
      </c>
      <c r="C1670" s="18" t="s">
        <v>30</v>
      </c>
      <c r="D1670" s="19">
        <v>684.45</v>
      </c>
    </row>
    <row r="1671" spans="1:4" x14ac:dyDescent="0.25">
      <c r="A1671" s="18">
        <v>20097</v>
      </c>
      <c r="B1671" s="16" t="s">
        <v>9284</v>
      </c>
      <c r="C1671" s="18" t="s">
        <v>30</v>
      </c>
      <c r="D1671" s="19">
        <v>29.68</v>
      </c>
    </row>
    <row r="1672" spans="1:4" x14ac:dyDescent="0.25">
      <c r="A1672" s="18">
        <v>20098</v>
      </c>
      <c r="B1672" s="16" t="s">
        <v>9285</v>
      </c>
      <c r="C1672" s="18" t="s">
        <v>30</v>
      </c>
      <c r="D1672" s="19">
        <v>121.29</v>
      </c>
    </row>
    <row r="1673" spans="1:4" x14ac:dyDescent="0.25">
      <c r="A1673" s="18">
        <v>20096</v>
      </c>
      <c r="B1673" s="16" t="s">
        <v>9286</v>
      </c>
      <c r="C1673" s="18" t="s">
        <v>30</v>
      </c>
      <c r="D1673" s="19">
        <v>30.72</v>
      </c>
    </row>
    <row r="1674" spans="1:4" x14ac:dyDescent="0.25">
      <c r="A1674" s="18">
        <v>44472</v>
      </c>
      <c r="B1674" s="16" t="s">
        <v>13081</v>
      </c>
      <c r="C1674" s="18" t="s">
        <v>30</v>
      </c>
      <c r="D1674" s="19"/>
    </row>
    <row r="1675" spans="1:4" x14ac:dyDescent="0.25">
      <c r="A1675" s="18">
        <v>38369</v>
      </c>
      <c r="B1675" s="16" t="s">
        <v>9287</v>
      </c>
      <c r="C1675" s="18" t="s">
        <v>30</v>
      </c>
      <c r="D1675" s="19">
        <v>18.940000000000001</v>
      </c>
    </row>
    <row r="1676" spans="1:4" x14ac:dyDescent="0.25">
      <c r="A1676" s="18">
        <v>38370</v>
      </c>
      <c r="B1676" s="16" t="s">
        <v>9288</v>
      </c>
      <c r="C1676" s="18" t="s">
        <v>30</v>
      </c>
      <c r="D1676" s="19">
        <v>12.78</v>
      </c>
    </row>
    <row r="1677" spans="1:4" x14ac:dyDescent="0.25">
      <c r="A1677" s="18">
        <v>45199</v>
      </c>
      <c r="B1677" s="16" t="s">
        <v>13082</v>
      </c>
      <c r="C1677" s="18" t="s">
        <v>30</v>
      </c>
      <c r="D1677" s="19">
        <v>30.41</v>
      </c>
    </row>
    <row r="1678" spans="1:4" x14ac:dyDescent="0.25">
      <c r="A1678" s="18">
        <v>38372</v>
      </c>
      <c r="B1678" s="16" t="s">
        <v>9289</v>
      </c>
      <c r="C1678" s="18" t="s">
        <v>30</v>
      </c>
      <c r="D1678" s="19">
        <v>11.77</v>
      </c>
    </row>
    <row r="1679" spans="1:4" x14ac:dyDescent="0.25">
      <c r="A1679" s="18">
        <v>2358</v>
      </c>
      <c r="B1679" s="16" t="s">
        <v>9290</v>
      </c>
      <c r="C1679" s="18" t="s">
        <v>1711</v>
      </c>
      <c r="D1679" s="19">
        <v>37.53</v>
      </c>
    </row>
    <row r="1680" spans="1:4" x14ac:dyDescent="0.25">
      <c r="A1680" s="18">
        <v>40807</v>
      </c>
      <c r="B1680" s="16" t="s">
        <v>9291</v>
      </c>
      <c r="C1680" s="18" t="s">
        <v>5132</v>
      </c>
      <c r="D1680" s="19">
        <v>6596.89</v>
      </c>
    </row>
    <row r="1681" spans="1:4" x14ac:dyDescent="0.25">
      <c r="A1681" s="18">
        <v>44330</v>
      </c>
      <c r="B1681" s="16" t="s">
        <v>9292</v>
      </c>
      <c r="C1681" s="18" t="s">
        <v>7347</v>
      </c>
      <c r="D1681" s="19">
        <v>12.17</v>
      </c>
    </row>
    <row r="1682" spans="1:4" x14ac:dyDescent="0.25">
      <c r="A1682" s="18">
        <v>43144</v>
      </c>
      <c r="B1682" s="16" t="s">
        <v>9293</v>
      </c>
      <c r="C1682" s="18" t="s">
        <v>280</v>
      </c>
      <c r="D1682" s="19">
        <v>36.53</v>
      </c>
    </row>
    <row r="1683" spans="1:4" x14ac:dyDescent="0.25">
      <c r="A1683" s="18">
        <v>39397</v>
      </c>
      <c r="B1683" s="16" t="s">
        <v>9294</v>
      </c>
      <c r="C1683" s="18" t="s">
        <v>7347</v>
      </c>
      <c r="D1683" s="19">
        <v>16.649999999999999</v>
      </c>
    </row>
    <row r="1684" spans="1:4" x14ac:dyDescent="0.25">
      <c r="A1684" s="18">
        <v>2692</v>
      </c>
      <c r="B1684" s="16" t="s">
        <v>9295</v>
      </c>
      <c r="C1684" s="18" t="s">
        <v>7347</v>
      </c>
      <c r="D1684" s="19">
        <v>6.71</v>
      </c>
    </row>
    <row r="1685" spans="1:4" x14ac:dyDescent="0.25">
      <c r="A1685" s="18">
        <v>45299</v>
      </c>
      <c r="B1685" s="16" t="s">
        <v>13387</v>
      </c>
      <c r="C1685" s="18" t="s">
        <v>30</v>
      </c>
      <c r="D1685" s="19">
        <v>101.01</v>
      </c>
    </row>
    <row r="1686" spans="1:4" x14ac:dyDescent="0.25">
      <c r="A1686" s="18">
        <v>44329</v>
      </c>
      <c r="B1686" s="16" t="s">
        <v>9296</v>
      </c>
      <c r="C1686" s="18" t="s">
        <v>7347</v>
      </c>
      <c r="D1686" s="19">
        <v>15.96</v>
      </c>
    </row>
    <row r="1687" spans="1:4" x14ac:dyDescent="0.25">
      <c r="A1687" s="18">
        <v>5318</v>
      </c>
      <c r="B1687" s="16" t="s">
        <v>9297</v>
      </c>
      <c r="C1687" s="18" t="s">
        <v>7347</v>
      </c>
      <c r="D1687" s="19">
        <v>25.8</v>
      </c>
    </row>
    <row r="1688" spans="1:4" x14ac:dyDescent="0.25">
      <c r="A1688" s="18">
        <v>5330</v>
      </c>
      <c r="B1688" s="16" t="s">
        <v>9298</v>
      </c>
      <c r="C1688" s="18" t="s">
        <v>7347</v>
      </c>
      <c r="D1688" s="19">
        <v>58.81</v>
      </c>
    </row>
    <row r="1689" spans="1:4" x14ac:dyDescent="0.25">
      <c r="A1689" s="18">
        <v>44532</v>
      </c>
      <c r="B1689" s="16" t="s">
        <v>9299</v>
      </c>
      <c r="C1689" s="18" t="s">
        <v>30</v>
      </c>
      <c r="D1689" s="19">
        <v>19.43</v>
      </c>
    </row>
    <row r="1690" spans="1:4" x14ac:dyDescent="0.25">
      <c r="A1690" s="18">
        <v>44531</v>
      </c>
      <c r="B1690" s="16" t="s">
        <v>9300</v>
      </c>
      <c r="C1690" s="18" t="s">
        <v>30</v>
      </c>
      <c r="D1690" s="19">
        <v>66.599999999999994</v>
      </c>
    </row>
    <row r="1691" spans="1:4" x14ac:dyDescent="0.25">
      <c r="A1691" s="18">
        <v>13887</v>
      </c>
      <c r="B1691" s="16" t="s">
        <v>9301</v>
      </c>
      <c r="C1691" s="18" t="s">
        <v>30</v>
      </c>
      <c r="D1691" s="19">
        <v>290.14999999999998</v>
      </c>
    </row>
    <row r="1692" spans="1:4" x14ac:dyDescent="0.25">
      <c r="A1692" s="18">
        <v>38140</v>
      </c>
      <c r="B1692" s="16" t="s">
        <v>9302</v>
      </c>
      <c r="C1692" s="18" t="s">
        <v>30</v>
      </c>
      <c r="D1692" s="19">
        <v>23.76</v>
      </c>
    </row>
    <row r="1693" spans="1:4" x14ac:dyDescent="0.25">
      <c r="A1693" s="18">
        <v>44495</v>
      </c>
      <c r="B1693" s="16" t="s">
        <v>9303</v>
      </c>
      <c r="C1693" s="18" t="s">
        <v>30</v>
      </c>
      <c r="D1693" s="19">
        <v>25.13</v>
      </c>
    </row>
    <row r="1694" spans="1:4" x14ac:dyDescent="0.25">
      <c r="A1694" s="18">
        <v>44533</v>
      </c>
      <c r="B1694" s="16" t="s">
        <v>9304</v>
      </c>
      <c r="C1694" s="18" t="s">
        <v>30</v>
      </c>
      <c r="D1694" s="19">
        <v>25.49</v>
      </c>
    </row>
    <row r="1695" spans="1:4" x14ac:dyDescent="0.25">
      <c r="A1695" s="18">
        <v>44534</v>
      </c>
      <c r="B1695" s="16" t="s">
        <v>13083</v>
      </c>
      <c r="C1695" s="18" t="s">
        <v>30</v>
      </c>
      <c r="D1695" s="19">
        <v>5</v>
      </c>
    </row>
    <row r="1696" spans="1:4" x14ac:dyDescent="0.25">
      <c r="A1696" s="18">
        <v>34729</v>
      </c>
      <c r="B1696" s="16" t="s">
        <v>9305</v>
      </c>
      <c r="C1696" s="18" t="s">
        <v>30</v>
      </c>
      <c r="D1696" s="19">
        <v>1113.9000000000001</v>
      </c>
    </row>
    <row r="1697" spans="1:4" x14ac:dyDescent="0.25">
      <c r="A1697" s="18">
        <v>34734</v>
      </c>
      <c r="B1697" s="16" t="s">
        <v>9306</v>
      </c>
      <c r="C1697" s="18" t="s">
        <v>30</v>
      </c>
      <c r="D1697" s="19">
        <v>1724.67</v>
      </c>
    </row>
    <row r="1698" spans="1:4" x14ac:dyDescent="0.25">
      <c r="A1698" s="18">
        <v>34738</v>
      </c>
      <c r="B1698" s="16" t="s">
        <v>9307</v>
      </c>
      <c r="C1698" s="18" t="s">
        <v>30</v>
      </c>
      <c r="D1698" s="19">
        <v>4029.37</v>
      </c>
    </row>
    <row r="1699" spans="1:4" x14ac:dyDescent="0.25">
      <c r="A1699" s="18">
        <v>34623</v>
      </c>
      <c r="B1699" s="16" t="s">
        <v>9308</v>
      </c>
      <c r="C1699" s="18" t="s">
        <v>30</v>
      </c>
      <c r="D1699" s="19">
        <v>48.28</v>
      </c>
    </row>
    <row r="1700" spans="1:4" x14ac:dyDescent="0.25">
      <c r="A1700" s="18">
        <v>34616</v>
      </c>
      <c r="B1700" s="16" t="s">
        <v>9309</v>
      </c>
      <c r="C1700" s="18" t="s">
        <v>30</v>
      </c>
      <c r="D1700" s="19">
        <v>49.04</v>
      </c>
    </row>
    <row r="1701" spans="1:4" x14ac:dyDescent="0.25">
      <c r="A1701" s="18">
        <v>34628</v>
      </c>
      <c r="B1701" s="16" t="s">
        <v>9310</v>
      </c>
      <c r="C1701" s="18" t="s">
        <v>30</v>
      </c>
      <c r="D1701" s="19">
        <v>69.16</v>
      </c>
    </row>
    <row r="1702" spans="1:4" x14ac:dyDescent="0.25">
      <c r="A1702" s="18">
        <v>34686</v>
      </c>
      <c r="B1702" s="16" t="s">
        <v>9311</v>
      </c>
      <c r="C1702" s="18" t="s">
        <v>30</v>
      </c>
      <c r="D1702" s="19">
        <v>12.68</v>
      </c>
    </row>
    <row r="1703" spans="1:4" x14ac:dyDescent="0.25">
      <c r="A1703" s="18">
        <v>34653</v>
      </c>
      <c r="B1703" s="16" t="s">
        <v>9312</v>
      </c>
      <c r="C1703" s="18" t="s">
        <v>30</v>
      </c>
      <c r="D1703" s="19">
        <v>8.5500000000000007</v>
      </c>
    </row>
    <row r="1704" spans="1:4" x14ac:dyDescent="0.25">
      <c r="A1704" s="18">
        <v>34688</v>
      </c>
      <c r="B1704" s="16" t="s">
        <v>9313</v>
      </c>
      <c r="C1704" s="18" t="s">
        <v>30</v>
      </c>
      <c r="D1704" s="19">
        <v>15.5</v>
      </c>
    </row>
    <row r="1705" spans="1:4" x14ac:dyDescent="0.25">
      <c r="A1705" s="18">
        <v>34709</v>
      </c>
      <c r="B1705" s="16" t="s">
        <v>9314</v>
      </c>
      <c r="C1705" s="18" t="s">
        <v>30</v>
      </c>
      <c r="D1705" s="19">
        <v>60.08</v>
      </c>
    </row>
    <row r="1706" spans="1:4" x14ac:dyDescent="0.25">
      <c r="A1706" s="18">
        <v>34714</v>
      </c>
      <c r="B1706" s="16" t="s">
        <v>9315</v>
      </c>
      <c r="C1706" s="18" t="s">
        <v>30</v>
      </c>
      <c r="D1706" s="19">
        <v>71.760000000000005</v>
      </c>
    </row>
    <row r="1707" spans="1:4" x14ac:dyDescent="0.25">
      <c r="A1707" s="18">
        <v>2391</v>
      </c>
      <c r="B1707" s="16" t="s">
        <v>9316</v>
      </c>
      <c r="C1707" s="18" t="s">
        <v>30</v>
      </c>
      <c r="D1707" s="19">
        <v>327.72</v>
      </c>
    </row>
    <row r="1708" spans="1:4" x14ac:dyDescent="0.25">
      <c r="A1708" s="18">
        <v>2374</v>
      </c>
      <c r="B1708" s="16" t="s">
        <v>9317</v>
      </c>
      <c r="C1708" s="18" t="s">
        <v>30</v>
      </c>
      <c r="D1708" s="19">
        <v>371.79</v>
      </c>
    </row>
    <row r="1709" spans="1:4" x14ac:dyDescent="0.25">
      <c r="A1709" s="18">
        <v>2377</v>
      </c>
      <c r="B1709" s="16" t="s">
        <v>9318</v>
      </c>
      <c r="C1709" s="18" t="s">
        <v>30</v>
      </c>
      <c r="D1709" s="19">
        <v>521.77</v>
      </c>
    </row>
    <row r="1710" spans="1:4" x14ac:dyDescent="0.25">
      <c r="A1710" s="18">
        <v>2393</v>
      </c>
      <c r="B1710" s="16" t="s">
        <v>9319</v>
      </c>
      <c r="C1710" s="18" t="s">
        <v>30</v>
      </c>
      <c r="D1710" s="19">
        <v>873.77</v>
      </c>
    </row>
    <row r="1711" spans="1:4" x14ac:dyDescent="0.25">
      <c r="A1711" s="18">
        <v>34705</v>
      </c>
      <c r="B1711" s="16" t="s">
        <v>9320</v>
      </c>
      <c r="C1711" s="18" t="s">
        <v>30</v>
      </c>
      <c r="D1711" s="19">
        <v>764.23</v>
      </c>
    </row>
    <row r="1712" spans="1:4" x14ac:dyDescent="0.25">
      <c r="A1712" s="18">
        <v>34707</v>
      </c>
      <c r="B1712" s="16" t="s">
        <v>9321</v>
      </c>
      <c r="C1712" s="18" t="s">
        <v>30</v>
      </c>
      <c r="D1712" s="19">
        <v>1416.14</v>
      </c>
    </row>
    <row r="1713" spans="1:4" x14ac:dyDescent="0.25">
      <c r="A1713" s="18">
        <v>34544</v>
      </c>
      <c r="B1713" s="16" t="s">
        <v>9322</v>
      </c>
      <c r="C1713" s="18" t="s">
        <v>30</v>
      </c>
      <c r="D1713" s="19">
        <v>1415.99</v>
      </c>
    </row>
    <row r="1714" spans="1:4" x14ac:dyDescent="0.25">
      <c r="A1714" s="18">
        <v>2378</v>
      </c>
      <c r="B1714" s="16" t="s">
        <v>9323</v>
      </c>
      <c r="C1714" s="18" t="s">
        <v>30</v>
      </c>
      <c r="D1714" s="19">
        <v>1200.23</v>
      </c>
    </row>
    <row r="1715" spans="1:4" x14ac:dyDescent="0.25">
      <c r="A1715" s="18">
        <v>2379</v>
      </c>
      <c r="B1715" s="16" t="s">
        <v>9324</v>
      </c>
      <c r="C1715" s="18" t="s">
        <v>30</v>
      </c>
      <c r="D1715" s="19">
        <v>1200.23</v>
      </c>
    </row>
    <row r="1716" spans="1:4" x14ac:dyDescent="0.25">
      <c r="A1716" s="18">
        <v>2376</v>
      </c>
      <c r="B1716" s="16" t="s">
        <v>9325</v>
      </c>
      <c r="C1716" s="18" t="s">
        <v>30</v>
      </c>
      <c r="D1716" s="19">
        <v>1976.78</v>
      </c>
    </row>
    <row r="1717" spans="1:4" x14ac:dyDescent="0.25">
      <c r="A1717" s="18">
        <v>2394</v>
      </c>
      <c r="B1717" s="16" t="s">
        <v>9326</v>
      </c>
      <c r="C1717" s="18" t="s">
        <v>30</v>
      </c>
      <c r="D1717" s="19">
        <v>4226</v>
      </c>
    </row>
    <row r="1718" spans="1:4" x14ac:dyDescent="0.25">
      <c r="A1718" s="18">
        <v>2388</v>
      </c>
      <c r="B1718" s="16" t="s">
        <v>9327</v>
      </c>
      <c r="C1718" s="18" t="s">
        <v>30</v>
      </c>
      <c r="D1718" s="19">
        <v>59.63</v>
      </c>
    </row>
    <row r="1719" spans="1:4" x14ac:dyDescent="0.25">
      <c r="A1719" s="18">
        <v>34606</v>
      </c>
      <c r="B1719" s="16" t="s">
        <v>9328</v>
      </c>
      <c r="C1719" s="18" t="s">
        <v>30</v>
      </c>
      <c r="D1719" s="19">
        <v>91.47</v>
      </c>
    </row>
    <row r="1720" spans="1:4" x14ac:dyDescent="0.25">
      <c r="A1720" s="18">
        <v>2370</v>
      </c>
      <c r="B1720" s="16" t="s">
        <v>9329</v>
      </c>
      <c r="C1720" s="18" t="s">
        <v>30</v>
      </c>
      <c r="D1720" s="19">
        <v>11.08</v>
      </c>
    </row>
    <row r="1721" spans="1:4" x14ac:dyDescent="0.25">
      <c r="A1721" s="18">
        <v>2386</v>
      </c>
      <c r="B1721" s="16" t="s">
        <v>9330</v>
      </c>
      <c r="C1721" s="18" t="s">
        <v>30</v>
      </c>
      <c r="D1721" s="19">
        <v>18.579999999999998</v>
      </c>
    </row>
    <row r="1722" spans="1:4" x14ac:dyDescent="0.25">
      <c r="A1722" s="18">
        <v>34689</v>
      </c>
      <c r="B1722" s="16" t="s">
        <v>9331</v>
      </c>
      <c r="C1722" s="18" t="s">
        <v>30</v>
      </c>
      <c r="D1722" s="19">
        <v>29.12</v>
      </c>
    </row>
    <row r="1723" spans="1:4" x14ac:dyDescent="0.25">
      <c r="A1723" s="18">
        <v>2392</v>
      </c>
      <c r="B1723" s="16" t="s">
        <v>9332</v>
      </c>
      <c r="C1723" s="18" t="s">
        <v>30</v>
      </c>
      <c r="D1723" s="19">
        <v>74.38</v>
      </c>
    </row>
    <row r="1724" spans="1:4" x14ac:dyDescent="0.25">
      <c r="A1724" s="18">
        <v>2373</v>
      </c>
      <c r="B1724" s="16" t="s">
        <v>9333</v>
      </c>
      <c r="C1724" s="18" t="s">
        <v>30</v>
      </c>
      <c r="D1724" s="19">
        <v>104.79</v>
      </c>
    </row>
    <row r="1725" spans="1:4" x14ac:dyDescent="0.25">
      <c r="A1725" s="18">
        <v>39465</v>
      </c>
      <c r="B1725" s="16" t="s">
        <v>9334</v>
      </c>
      <c r="C1725" s="18" t="s">
        <v>30</v>
      </c>
      <c r="D1725" s="19">
        <v>64.010000000000005</v>
      </c>
    </row>
    <row r="1726" spans="1:4" x14ac:dyDescent="0.25">
      <c r="A1726" s="18">
        <v>39466</v>
      </c>
      <c r="B1726" s="16" t="s">
        <v>9335</v>
      </c>
      <c r="C1726" s="18" t="s">
        <v>30</v>
      </c>
      <c r="D1726" s="19">
        <v>72.02</v>
      </c>
    </row>
    <row r="1727" spans="1:4" x14ac:dyDescent="0.25">
      <c r="A1727" s="18">
        <v>39467</v>
      </c>
      <c r="B1727" s="16" t="s">
        <v>9336</v>
      </c>
      <c r="C1727" s="18" t="s">
        <v>30</v>
      </c>
      <c r="D1727" s="19">
        <v>92.12</v>
      </c>
    </row>
    <row r="1728" spans="1:4" x14ac:dyDescent="0.25">
      <c r="A1728" s="18">
        <v>39468</v>
      </c>
      <c r="B1728" s="16" t="s">
        <v>9337</v>
      </c>
      <c r="C1728" s="18" t="s">
        <v>30</v>
      </c>
      <c r="D1728" s="19">
        <v>163.74</v>
      </c>
    </row>
    <row r="1729" spans="1:4" x14ac:dyDescent="0.25">
      <c r="A1729" s="18">
        <v>39469</v>
      </c>
      <c r="B1729" s="16" t="s">
        <v>9338</v>
      </c>
      <c r="C1729" s="18" t="s">
        <v>30</v>
      </c>
      <c r="D1729" s="19">
        <v>66.7</v>
      </c>
    </row>
    <row r="1730" spans="1:4" x14ac:dyDescent="0.25">
      <c r="A1730" s="18">
        <v>39470</v>
      </c>
      <c r="B1730" s="16" t="s">
        <v>9339</v>
      </c>
      <c r="C1730" s="18" t="s">
        <v>30</v>
      </c>
      <c r="D1730" s="19">
        <v>81.95</v>
      </c>
    </row>
    <row r="1731" spans="1:4" x14ac:dyDescent="0.25">
      <c r="A1731" s="18">
        <v>39471</v>
      </c>
      <c r="B1731" s="16" t="s">
        <v>9340</v>
      </c>
      <c r="C1731" s="18" t="s">
        <v>30</v>
      </c>
      <c r="D1731" s="19">
        <v>98.48</v>
      </c>
    </row>
    <row r="1732" spans="1:4" x14ac:dyDescent="0.25">
      <c r="A1732" s="18">
        <v>39472</v>
      </c>
      <c r="B1732" s="16" t="s">
        <v>9341</v>
      </c>
      <c r="C1732" s="18" t="s">
        <v>30</v>
      </c>
      <c r="D1732" s="19">
        <v>171.12</v>
      </c>
    </row>
    <row r="1733" spans="1:4" x14ac:dyDescent="0.25">
      <c r="A1733" s="18">
        <v>39473</v>
      </c>
      <c r="B1733" s="16" t="s">
        <v>9342</v>
      </c>
      <c r="C1733" s="18" t="s">
        <v>30</v>
      </c>
      <c r="D1733" s="19">
        <v>110.54</v>
      </c>
    </row>
    <row r="1734" spans="1:4" x14ac:dyDescent="0.25">
      <c r="A1734" s="18">
        <v>39474</v>
      </c>
      <c r="B1734" s="16" t="s">
        <v>9343</v>
      </c>
      <c r="C1734" s="18" t="s">
        <v>30</v>
      </c>
      <c r="D1734" s="19">
        <v>117.84</v>
      </c>
    </row>
    <row r="1735" spans="1:4" x14ac:dyDescent="0.25">
      <c r="A1735" s="18">
        <v>39475</v>
      </c>
      <c r="B1735" s="16" t="s">
        <v>9344</v>
      </c>
      <c r="C1735" s="18" t="s">
        <v>30</v>
      </c>
      <c r="D1735" s="19">
        <v>133.71</v>
      </c>
    </row>
    <row r="1736" spans="1:4" x14ac:dyDescent="0.25">
      <c r="A1736" s="18">
        <v>39476</v>
      </c>
      <c r="B1736" s="16" t="s">
        <v>9345</v>
      </c>
      <c r="C1736" s="18" t="s">
        <v>30</v>
      </c>
      <c r="D1736" s="19">
        <v>251.7</v>
      </c>
    </row>
    <row r="1737" spans="1:4" x14ac:dyDescent="0.25">
      <c r="A1737" s="18">
        <v>39477</v>
      </c>
      <c r="B1737" s="16" t="s">
        <v>9346</v>
      </c>
      <c r="C1737" s="18" t="s">
        <v>30</v>
      </c>
      <c r="D1737" s="19">
        <v>123.32</v>
      </c>
    </row>
    <row r="1738" spans="1:4" x14ac:dyDescent="0.25">
      <c r="A1738" s="18">
        <v>39478</v>
      </c>
      <c r="B1738" s="16" t="s">
        <v>9347</v>
      </c>
      <c r="C1738" s="18" t="s">
        <v>30</v>
      </c>
      <c r="D1738" s="19">
        <v>127.14</v>
      </c>
    </row>
    <row r="1739" spans="1:4" x14ac:dyDescent="0.25">
      <c r="A1739" s="18">
        <v>39479</v>
      </c>
      <c r="B1739" s="16" t="s">
        <v>9348</v>
      </c>
      <c r="C1739" s="18" t="s">
        <v>30</v>
      </c>
      <c r="D1739" s="19">
        <v>149.80000000000001</v>
      </c>
    </row>
    <row r="1740" spans="1:4" x14ac:dyDescent="0.25">
      <c r="A1740" s="18">
        <v>39480</v>
      </c>
      <c r="B1740" s="16" t="s">
        <v>9349</v>
      </c>
      <c r="C1740" s="18" t="s">
        <v>30</v>
      </c>
      <c r="D1740" s="19">
        <v>309.10000000000002</v>
      </c>
    </row>
    <row r="1741" spans="1:4" x14ac:dyDescent="0.25">
      <c r="A1741" s="18">
        <v>39459</v>
      </c>
      <c r="B1741" s="16" t="s">
        <v>9350</v>
      </c>
      <c r="C1741" s="18" t="s">
        <v>30</v>
      </c>
      <c r="D1741" s="19">
        <v>262.35000000000002</v>
      </c>
    </row>
    <row r="1742" spans="1:4" x14ac:dyDescent="0.25">
      <c r="A1742" s="18">
        <v>39445</v>
      </c>
      <c r="B1742" s="16" t="s">
        <v>9351</v>
      </c>
      <c r="C1742" s="18" t="s">
        <v>30</v>
      </c>
      <c r="D1742" s="19">
        <v>131.72</v>
      </c>
    </row>
    <row r="1743" spans="1:4" x14ac:dyDescent="0.25">
      <c r="A1743" s="18">
        <v>39446</v>
      </c>
      <c r="B1743" s="16" t="s">
        <v>9352</v>
      </c>
      <c r="C1743" s="18" t="s">
        <v>30</v>
      </c>
      <c r="D1743" s="19">
        <v>134.07</v>
      </c>
    </row>
    <row r="1744" spans="1:4" x14ac:dyDescent="0.25">
      <c r="A1744" s="18">
        <v>39447</v>
      </c>
      <c r="B1744" s="16" t="s">
        <v>9353</v>
      </c>
      <c r="C1744" s="18" t="s">
        <v>30</v>
      </c>
      <c r="D1744" s="19">
        <v>143.37</v>
      </c>
    </row>
    <row r="1745" spans="1:4" x14ac:dyDescent="0.25">
      <c r="A1745" s="18">
        <v>39448</v>
      </c>
      <c r="B1745" s="16" t="s">
        <v>9354</v>
      </c>
      <c r="C1745" s="18" t="s">
        <v>30</v>
      </c>
      <c r="D1745" s="19">
        <v>244.48</v>
      </c>
    </row>
    <row r="1746" spans="1:4" x14ac:dyDescent="0.25">
      <c r="A1746" s="18">
        <v>39450</v>
      </c>
      <c r="B1746" s="16" t="s">
        <v>9355</v>
      </c>
      <c r="C1746" s="18" t="s">
        <v>30</v>
      </c>
      <c r="D1746" s="19">
        <v>149.16</v>
      </c>
    </row>
    <row r="1747" spans="1:4" x14ac:dyDescent="0.25">
      <c r="A1747" s="18">
        <v>39451</v>
      </c>
      <c r="B1747" s="16" t="s">
        <v>9356</v>
      </c>
      <c r="C1747" s="18" t="s">
        <v>30</v>
      </c>
      <c r="D1747" s="19">
        <v>162.69</v>
      </c>
    </row>
    <row r="1748" spans="1:4" x14ac:dyDescent="0.25">
      <c r="A1748" s="18">
        <v>39452</v>
      </c>
      <c r="B1748" s="16" t="s">
        <v>9357</v>
      </c>
      <c r="C1748" s="18" t="s">
        <v>30</v>
      </c>
      <c r="D1748" s="19">
        <v>163.66</v>
      </c>
    </row>
    <row r="1749" spans="1:4" x14ac:dyDescent="0.25">
      <c r="A1749" s="18">
        <v>39523</v>
      </c>
      <c r="B1749" s="16" t="s">
        <v>13084</v>
      </c>
      <c r="C1749" s="18" t="s">
        <v>30</v>
      </c>
      <c r="D1749" s="19">
        <v>273.88</v>
      </c>
    </row>
    <row r="1750" spans="1:4" x14ac:dyDescent="0.25">
      <c r="A1750" s="18">
        <v>39449</v>
      </c>
      <c r="B1750" s="16" t="s">
        <v>9358</v>
      </c>
      <c r="C1750" s="18" t="s">
        <v>30</v>
      </c>
      <c r="D1750" s="19">
        <v>303.3</v>
      </c>
    </row>
    <row r="1751" spans="1:4" x14ac:dyDescent="0.25">
      <c r="A1751" s="18">
        <v>39455</v>
      </c>
      <c r="B1751" s="16" t="s">
        <v>9359</v>
      </c>
      <c r="C1751" s="18" t="s">
        <v>30</v>
      </c>
      <c r="D1751" s="19">
        <v>150.08000000000001</v>
      </c>
    </row>
    <row r="1752" spans="1:4" x14ac:dyDescent="0.25">
      <c r="A1752" s="18">
        <v>39456</v>
      </c>
      <c r="B1752" s="16" t="s">
        <v>9360</v>
      </c>
      <c r="C1752" s="18" t="s">
        <v>30</v>
      </c>
      <c r="D1752" s="19">
        <v>150.19</v>
      </c>
    </row>
    <row r="1753" spans="1:4" x14ac:dyDescent="0.25">
      <c r="A1753" s="18">
        <v>39457</v>
      </c>
      <c r="B1753" s="16" t="s">
        <v>9361</v>
      </c>
      <c r="C1753" s="18" t="s">
        <v>30</v>
      </c>
      <c r="D1753" s="19">
        <v>163.72999999999999</v>
      </c>
    </row>
    <row r="1754" spans="1:4" x14ac:dyDescent="0.25">
      <c r="A1754" s="18">
        <v>39458</v>
      </c>
      <c r="B1754" s="16" t="s">
        <v>9362</v>
      </c>
      <c r="C1754" s="18" t="s">
        <v>30</v>
      </c>
      <c r="D1754" s="19">
        <v>305.54000000000002</v>
      </c>
    </row>
    <row r="1755" spans="1:4" x14ac:dyDescent="0.25">
      <c r="A1755" s="18">
        <v>39464</v>
      </c>
      <c r="B1755" s="16" t="s">
        <v>9363</v>
      </c>
      <c r="C1755" s="18" t="s">
        <v>30</v>
      </c>
      <c r="D1755" s="19">
        <v>491.33</v>
      </c>
    </row>
    <row r="1756" spans="1:4" x14ac:dyDescent="0.25">
      <c r="A1756" s="18">
        <v>39460</v>
      </c>
      <c r="B1756" s="16" t="s">
        <v>9364</v>
      </c>
      <c r="C1756" s="18" t="s">
        <v>30</v>
      </c>
      <c r="D1756" s="19">
        <v>186.35</v>
      </c>
    </row>
    <row r="1757" spans="1:4" x14ac:dyDescent="0.25">
      <c r="A1757" s="18">
        <v>39461</v>
      </c>
      <c r="B1757" s="16" t="s">
        <v>9365</v>
      </c>
      <c r="C1757" s="18" t="s">
        <v>30</v>
      </c>
      <c r="D1757" s="19">
        <v>218.36</v>
      </c>
    </row>
    <row r="1758" spans="1:4" x14ac:dyDescent="0.25">
      <c r="A1758" s="18">
        <v>39462</v>
      </c>
      <c r="B1758" s="16" t="s">
        <v>9366</v>
      </c>
      <c r="C1758" s="18" t="s">
        <v>30</v>
      </c>
      <c r="D1758" s="19">
        <v>210.44</v>
      </c>
    </row>
    <row r="1759" spans="1:4" x14ac:dyDescent="0.25">
      <c r="A1759" s="18">
        <v>39463</v>
      </c>
      <c r="B1759" s="16" t="s">
        <v>9367</v>
      </c>
      <c r="C1759" s="18" t="s">
        <v>30</v>
      </c>
      <c r="D1759" s="19">
        <v>487.52</v>
      </c>
    </row>
    <row r="1760" spans="1:4" x14ac:dyDescent="0.25">
      <c r="A1760" s="18">
        <v>26039</v>
      </c>
      <c r="B1760" s="16" t="s">
        <v>9368</v>
      </c>
      <c r="C1760" s="18" t="s">
        <v>30</v>
      </c>
      <c r="D1760" s="19"/>
    </row>
    <row r="1761" spans="1:4" x14ac:dyDescent="0.25">
      <c r="A1761" s="18">
        <v>2401</v>
      </c>
      <c r="B1761" s="16" t="s">
        <v>9369</v>
      </c>
      <c r="C1761" s="18" t="s">
        <v>30</v>
      </c>
      <c r="D1761" s="19"/>
    </row>
    <row r="1762" spans="1:4" x14ac:dyDescent="0.25">
      <c r="A1762" s="18">
        <v>38870</v>
      </c>
      <c r="B1762" s="16" t="s">
        <v>9370</v>
      </c>
      <c r="C1762" s="18" t="s">
        <v>30</v>
      </c>
      <c r="D1762" s="19">
        <v>55.18</v>
      </c>
    </row>
    <row r="1763" spans="1:4" x14ac:dyDescent="0.25">
      <c r="A1763" s="18">
        <v>38869</v>
      </c>
      <c r="B1763" s="16" t="s">
        <v>9371</v>
      </c>
      <c r="C1763" s="18" t="s">
        <v>30</v>
      </c>
      <c r="D1763" s="19">
        <v>37.24</v>
      </c>
    </row>
    <row r="1764" spans="1:4" x14ac:dyDescent="0.25">
      <c r="A1764" s="18">
        <v>38872</v>
      </c>
      <c r="B1764" s="16" t="s">
        <v>9372</v>
      </c>
      <c r="C1764" s="18" t="s">
        <v>30</v>
      </c>
      <c r="D1764" s="19">
        <v>70.31</v>
      </c>
    </row>
    <row r="1765" spans="1:4" x14ac:dyDescent="0.25">
      <c r="A1765" s="18">
        <v>38871</v>
      </c>
      <c r="B1765" s="16" t="s">
        <v>9373</v>
      </c>
      <c r="C1765" s="18" t="s">
        <v>30</v>
      </c>
      <c r="D1765" s="19">
        <v>48.6</v>
      </c>
    </row>
    <row r="1766" spans="1:4" x14ac:dyDescent="0.25">
      <c r="A1766" s="18">
        <v>39283</v>
      </c>
      <c r="B1766" s="16" t="s">
        <v>9374</v>
      </c>
      <c r="C1766" s="18" t="s">
        <v>30</v>
      </c>
      <c r="D1766" s="19">
        <v>227.72</v>
      </c>
    </row>
    <row r="1767" spans="1:4" x14ac:dyDescent="0.25">
      <c r="A1767" s="18">
        <v>39285</v>
      </c>
      <c r="B1767" s="16" t="s">
        <v>9375</v>
      </c>
      <c r="C1767" s="18" t="s">
        <v>30</v>
      </c>
      <c r="D1767" s="19">
        <v>260.25</v>
      </c>
    </row>
    <row r="1768" spans="1:4" x14ac:dyDescent="0.25">
      <c r="A1768" s="18">
        <v>39286</v>
      </c>
      <c r="B1768" s="16" t="s">
        <v>9376</v>
      </c>
      <c r="C1768" s="18" t="s">
        <v>30</v>
      </c>
      <c r="D1768" s="19">
        <v>249.43</v>
      </c>
    </row>
    <row r="1769" spans="1:4" x14ac:dyDescent="0.25">
      <c r="A1769" s="18">
        <v>39288</v>
      </c>
      <c r="B1769" s="16" t="s">
        <v>9377</v>
      </c>
      <c r="C1769" s="18" t="s">
        <v>30</v>
      </c>
      <c r="D1769" s="19">
        <v>303.60000000000002</v>
      </c>
    </row>
    <row r="1770" spans="1:4" x14ac:dyDescent="0.25">
      <c r="A1770" s="18">
        <v>44476</v>
      </c>
      <c r="B1770" s="16" t="s">
        <v>9378</v>
      </c>
      <c r="C1770" s="18" t="s">
        <v>28</v>
      </c>
      <c r="D1770" s="19">
        <v>728.57</v>
      </c>
    </row>
    <row r="1771" spans="1:4" x14ac:dyDescent="0.25">
      <c r="A1771" s="18">
        <v>10629</v>
      </c>
      <c r="B1771" s="16" t="s">
        <v>9379</v>
      </c>
      <c r="C1771" s="18" t="s">
        <v>28</v>
      </c>
      <c r="D1771" s="19">
        <v>914.58</v>
      </c>
    </row>
    <row r="1772" spans="1:4" x14ac:dyDescent="0.25">
      <c r="A1772" s="18">
        <v>10698</v>
      </c>
      <c r="B1772" s="16" t="s">
        <v>9380</v>
      </c>
      <c r="C1772" s="18" t="s">
        <v>28</v>
      </c>
      <c r="D1772" s="19"/>
    </row>
    <row r="1773" spans="1:4" x14ac:dyDescent="0.25">
      <c r="A1773" s="18">
        <v>45658</v>
      </c>
      <c r="B1773" s="16" t="s">
        <v>9381</v>
      </c>
      <c r="C1773" s="18" t="s">
        <v>30</v>
      </c>
      <c r="D1773" s="19">
        <v>193733.32</v>
      </c>
    </row>
    <row r="1774" spans="1:4" x14ac:dyDescent="0.25">
      <c r="A1774" s="18">
        <v>2432</v>
      </c>
      <c r="B1774" s="16" t="s">
        <v>9382</v>
      </c>
      <c r="C1774" s="18" t="s">
        <v>30</v>
      </c>
      <c r="D1774" s="19">
        <v>32.31</v>
      </c>
    </row>
    <row r="1775" spans="1:4" x14ac:dyDescent="0.25">
      <c r="A1775" s="18">
        <v>2418</v>
      </c>
      <c r="B1775" s="16" t="s">
        <v>9383</v>
      </c>
      <c r="C1775" s="18" t="s">
        <v>30</v>
      </c>
      <c r="D1775" s="19">
        <v>14.99</v>
      </c>
    </row>
    <row r="1776" spans="1:4" x14ac:dyDescent="0.25">
      <c r="A1776" s="18">
        <v>2433</v>
      </c>
      <c r="B1776" s="16" t="s">
        <v>9384</v>
      </c>
      <c r="C1776" s="18" t="s">
        <v>30</v>
      </c>
      <c r="D1776" s="19">
        <v>10.95</v>
      </c>
    </row>
    <row r="1777" spans="1:4" x14ac:dyDescent="0.25">
      <c r="A1777" s="18">
        <v>2420</v>
      </c>
      <c r="B1777" s="16" t="s">
        <v>9385</v>
      </c>
      <c r="C1777" s="18" t="s">
        <v>30</v>
      </c>
      <c r="D1777" s="19">
        <v>18.8</v>
      </c>
    </row>
    <row r="1778" spans="1:4" x14ac:dyDescent="0.25">
      <c r="A1778" s="18">
        <v>11447</v>
      </c>
      <c r="B1778" s="16" t="s">
        <v>13085</v>
      </c>
      <c r="C1778" s="18" t="s">
        <v>30</v>
      </c>
      <c r="D1778" s="19">
        <v>37.15</v>
      </c>
    </row>
    <row r="1779" spans="1:4" x14ac:dyDescent="0.25">
      <c r="A1779" s="18">
        <v>11451</v>
      </c>
      <c r="B1779" s="16" t="s">
        <v>9386</v>
      </c>
      <c r="C1779" s="18" t="s">
        <v>30</v>
      </c>
      <c r="D1779" s="19">
        <v>99.61</v>
      </c>
    </row>
    <row r="1780" spans="1:4" x14ac:dyDescent="0.25">
      <c r="A1780" s="18">
        <v>11116</v>
      </c>
      <c r="B1780" s="16" t="s">
        <v>9387</v>
      </c>
      <c r="C1780" s="18" t="s">
        <v>30</v>
      </c>
      <c r="D1780" s="19">
        <v>874.82</v>
      </c>
    </row>
    <row r="1781" spans="1:4" x14ac:dyDescent="0.25">
      <c r="A1781" s="18">
        <v>38411</v>
      </c>
      <c r="B1781" s="16" t="s">
        <v>9388</v>
      </c>
      <c r="C1781" s="18" t="s">
        <v>30</v>
      </c>
      <c r="D1781" s="19">
        <v>1620.1</v>
      </c>
    </row>
    <row r="1782" spans="1:4" x14ac:dyDescent="0.25">
      <c r="A1782" s="18">
        <v>38189</v>
      </c>
      <c r="B1782" s="16" t="s">
        <v>9389</v>
      </c>
      <c r="C1782" s="18" t="s">
        <v>30</v>
      </c>
      <c r="D1782" s="19">
        <v>306.68</v>
      </c>
    </row>
    <row r="1783" spans="1:4" x14ac:dyDescent="0.25">
      <c r="A1783" s="18">
        <v>38190</v>
      </c>
      <c r="B1783" s="16" t="s">
        <v>9390</v>
      </c>
      <c r="C1783" s="18" t="s">
        <v>30</v>
      </c>
      <c r="D1783" s="19">
        <v>646.1</v>
      </c>
    </row>
    <row r="1784" spans="1:4" x14ac:dyDescent="0.25">
      <c r="A1784" s="18">
        <v>7608</v>
      </c>
      <c r="B1784" s="16" t="s">
        <v>9391</v>
      </c>
      <c r="C1784" s="18" t="s">
        <v>30</v>
      </c>
      <c r="D1784" s="19">
        <v>14.22</v>
      </c>
    </row>
    <row r="1785" spans="1:4" x14ac:dyDescent="0.25">
      <c r="A1785" s="18">
        <v>1370</v>
      </c>
      <c r="B1785" s="16" t="s">
        <v>9392</v>
      </c>
      <c r="C1785" s="18" t="s">
        <v>30</v>
      </c>
      <c r="D1785" s="19">
        <v>122.42</v>
      </c>
    </row>
    <row r="1786" spans="1:4" x14ac:dyDescent="0.25">
      <c r="A1786" s="18">
        <v>11649</v>
      </c>
      <c r="B1786" s="16" t="s">
        <v>13388</v>
      </c>
      <c r="C1786" s="18" t="s">
        <v>30</v>
      </c>
      <c r="D1786" s="19"/>
    </row>
    <row r="1787" spans="1:4" x14ac:dyDescent="0.25">
      <c r="A1787" s="18">
        <v>11650</v>
      </c>
      <c r="B1787" s="16" t="s">
        <v>13389</v>
      </c>
      <c r="C1787" s="18" t="s">
        <v>30</v>
      </c>
      <c r="D1787" s="19"/>
    </row>
    <row r="1788" spans="1:4" x14ac:dyDescent="0.25">
      <c r="A1788" s="18">
        <v>34777</v>
      </c>
      <c r="B1788" s="16" t="s">
        <v>9393</v>
      </c>
      <c r="C1788" s="18" t="s">
        <v>30</v>
      </c>
      <c r="D1788" s="19">
        <v>3.25</v>
      </c>
    </row>
    <row r="1789" spans="1:4" x14ac:dyDescent="0.25">
      <c r="A1789" s="18">
        <v>7272</v>
      </c>
      <c r="B1789" s="16" t="s">
        <v>9394</v>
      </c>
      <c r="C1789" s="18" t="s">
        <v>30</v>
      </c>
      <c r="D1789" s="19">
        <v>2.44</v>
      </c>
    </row>
    <row r="1790" spans="1:4" x14ac:dyDescent="0.25">
      <c r="A1790" s="18">
        <v>10605</v>
      </c>
      <c r="B1790" s="16" t="s">
        <v>9395</v>
      </c>
      <c r="C1790" s="18" t="s">
        <v>30</v>
      </c>
      <c r="D1790" s="19">
        <v>6.81</v>
      </c>
    </row>
    <row r="1791" spans="1:4" x14ac:dyDescent="0.25">
      <c r="A1791" s="18">
        <v>10604</v>
      </c>
      <c r="B1791" s="16" t="s">
        <v>9396</v>
      </c>
      <c r="C1791" s="18" t="s">
        <v>30</v>
      </c>
      <c r="D1791" s="19">
        <v>15.87</v>
      </c>
    </row>
    <row r="1792" spans="1:4" x14ac:dyDescent="0.25">
      <c r="A1792" s="18">
        <v>672</v>
      </c>
      <c r="B1792" s="16" t="s">
        <v>9397</v>
      </c>
      <c r="C1792" s="18" t="s">
        <v>30</v>
      </c>
      <c r="D1792" s="19">
        <v>21.83</v>
      </c>
    </row>
    <row r="1793" spans="1:4" x14ac:dyDescent="0.25">
      <c r="A1793" s="18">
        <v>668</v>
      </c>
      <c r="B1793" s="16" t="s">
        <v>9398</v>
      </c>
      <c r="C1793" s="18" t="s">
        <v>30</v>
      </c>
      <c r="D1793" s="19">
        <v>26.35</v>
      </c>
    </row>
    <row r="1794" spans="1:4" x14ac:dyDescent="0.25">
      <c r="A1794" s="18">
        <v>10578</v>
      </c>
      <c r="B1794" s="16" t="s">
        <v>9399</v>
      </c>
      <c r="C1794" s="18" t="s">
        <v>30</v>
      </c>
      <c r="D1794" s="19">
        <v>30.69</v>
      </c>
    </row>
    <row r="1795" spans="1:4" x14ac:dyDescent="0.25">
      <c r="A1795" s="18">
        <v>666</v>
      </c>
      <c r="B1795" s="16" t="s">
        <v>9400</v>
      </c>
      <c r="C1795" s="18" t="s">
        <v>30</v>
      </c>
      <c r="D1795" s="19">
        <v>34.130000000000003</v>
      </c>
    </row>
    <row r="1796" spans="1:4" x14ac:dyDescent="0.25">
      <c r="A1796" s="18">
        <v>665</v>
      </c>
      <c r="B1796" s="16" t="s">
        <v>9401</v>
      </c>
      <c r="C1796" s="18" t="s">
        <v>30</v>
      </c>
      <c r="D1796" s="19">
        <v>45.64</v>
      </c>
    </row>
    <row r="1797" spans="1:4" x14ac:dyDescent="0.25">
      <c r="A1797" s="18">
        <v>10577</v>
      </c>
      <c r="B1797" s="16" t="s">
        <v>9402</v>
      </c>
      <c r="C1797" s="18" t="s">
        <v>30</v>
      </c>
      <c r="D1797" s="19">
        <v>40.479999999999997</v>
      </c>
    </row>
    <row r="1798" spans="1:4" x14ac:dyDescent="0.25">
      <c r="A1798" s="18">
        <v>10583</v>
      </c>
      <c r="B1798" s="16" t="s">
        <v>9403</v>
      </c>
      <c r="C1798" s="18" t="s">
        <v>30</v>
      </c>
      <c r="D1798" s="19">
        <v>21.03</v>
      </c>
    </row>
    <row r="1799" spans="1:4" x14ac:dyDescent="0.25">
      <c r="A1799" s="18">
        <v>10579</v>
      </c>
      <c r="B1799" s="16" t="s">
        <v>9404</v>
      </c>
      <c r="C1799" s="18" t="s">
        <v>30</v>
      </c>
      <c r="D1799" s="19">
        <v>36.659999999999997</v>
      </c>
    </row>
    <row r="1800" spans="1:4" x14ac:dyDescent="0.25">
      <c r="A1800" s="18">
        <v>10582</v>
      </c>
      <c r="B1800" s="16" t="s">
        <v>9405</v>
      </c>
      <c r="C1800" s="18" t="s">
        <v>30</v>
      </c>
      <c r="D1800" s="19">
        <v>18.52</v>
      </c>
    </row>
    <row r="1801" spans="1:4" x14ac:dyDescent="0.25">
      <c r="A1801" s="18">
        <v>2436</v>
      </c>
      <c r="B1801" s="16" t="s">
        <v>9406</v>
      </c>
      <c r="C1801" s="18" t="s">
        <v>1711</v>
      </c>
      <c r="D1801" s="19">
        <v>24.35</v>
      </c>
    </row>
    <row r="1802" spans="1:4" x14ac:dyDescent="0.25">
      <c r="A1802" s="18">
        <v>40918</v>
      </c>
      <c r="B1802" s="16" t="s">
        <v>9407</v>
      </c>
      <c r="C1802" s="18" t="s">
        <v>5132</v>
      </c>
      <c r="D1802" s="19">
        <v>4279.3100000000004</v>
      </c>
    </row>
    <row r="1803" spans="1:4" x14ac:dyDescent="0.25">
      <c r="A1803" s="18">
        <v>44046</v>
      </c>
      <c r="B1803" s="16" t="s">
        <v>13602</v>
      </c>
      <c r="C1803" s="18" t="s">
        <v>37</v>
      </c>
      <c r="D1803" s="19"/>
    </row>
    <row r="1804" spans="1:4" x14ac:dyDescent="0.25">
      <c r="A1804" s="18">
        <v>44047</v>
      </c>
      <c r="B1804" s="16" t="s">
        <v>13603</v>
      </c>
      <c r="C1804" s="18" t="s">
        <v>37</v>
      </c>
      <c r="D1804" s="19"/>
    </row>
    <row r="1805" spans="1:4" x14ac:dyDescent="0.25">
      <c r="A1805" s="18">
        <v>44043</v>
      </c>
      <c r="B1805" s="16" t="s">
        <v>13604</v>
      </c>
      <c r="C1805" s="18" t="s">
        <v>37</v>
      </c>
      <c r="D1805" s="19"/>
    </row>
    <row r="1806" spans="1:4" x14ac:dyDescent="0.25">
      <c r="A1806" s="18">
        <v>44044</v>
      </c>
      <c r="B1806" s="16" t="s">
        <v>13605</v>
      </c>
      <c r="C1806" s="18" t="s">
        <v>37</v>
      </c>
      <c r="D1806" s="19"/>
    </row>
    <row r="1807" spans="1:4" x14ac:dyDescent="0.25">
      <c r="A1807" s="18">
        <v>44041</v>
      </c>
      <c r="B1807" s="16" t="s">
        <v>13606</v>
      </c>
      <c r="C1807" s="18" t="s">
        <v>37</v>
      </c>
      <c r="D1807" s="19"/>
    </row>
    <row r="1808" spans="1:4" x14ac:dyDescent="0.25">
      <c r="A1808" s="18">
        <v>44042</v>
      </c>
      <c r="B1808" s="16" t="s">
        <v>13607</v>
      </c>
      <c r="C1808" s="18" t="s">
        <v>37</v>
      </c>
      <c r="D1808" s="19"/>
    </row>
    <row r="1809" spans="1:4" x14ac:dyDescent="0.25">
      <c r="A1809" s="18">
        <v>43961</v>
      </c>
      <c r="B1809" s="16" t="s">
        <v>13608</v>
      </c>
      <c r="C1809" s="18" t="s">
        <v>37</v>
      </c>
      <c r="D1809" s="19"/>
    </row>
    <row r="1810" spans="1:4" x14ac:dyDescent="0.25">
      <c r="A1810" s="18">
        <v>43959</v>
      </c>
      <c r="B1810" s="16" t="s">
        <v>13609</v>
      </c>
      <c r="C1810" s="18" t="s">
        <v>37</v>
      </c>
      <c r="D1810" s="19"/>
    </row>
    <row r="1811" spans="1:4" x14ac:dyDescent="0.25">
      <c r="A1811" s="18">
        <v>43962</v>
      </c>
      <c r="B1811" s="16" t="s">
        <v>13610</v>
      </c>
      <c r="C1811" s="18" t="s">
        <v>37</v>
      </c>
      <c r="D1811" s="19"/>
    </row>
    <row r="1812" spans="1:4" x14ac:dyDescent="0.25">
      <c r="A1812" s="18">
        <v>43960</v>
      </c>
      <c r="B1812" s="16" t="s">
        <v>13611</v>
      </c>
      <c r="C1812" s="18" t="s">
        <v>37</v>
      </c>
      <c r="D1812" s="19"/>
    </row>
    <row r="1813" spans="1:4" x14ac:dyDescent="0.25">
      <c r="A1813" s="18">
        <v>43963</v>
      </c>
      <c r="B1813" s="16" t="s">
        <v>13612</v>
      </c>
      <c r="C1813" s="18" t="s">
        <v>37</v>
      </c>
      <c r="D1813" s="19"/>
    </row>
    <row r="1814" spans="1:4" x14ac:dyDescent="0.25">
      <c r="A1814" s="18">
        <v>43958</v>
      </c>
      <c r="B1814" s="16" t="s">
        <v>13613</v>
      </c>
      <c r="C1814" s="18" t="s">
        <v>37</v>
      </c>
      <c r="D1814" s="19"/>
    </row>
    <row r="1815" spans="1:4" x14ac:dyDescent="0.25">
      <c r="A1815" s="18">
        <v>41549</v>
      </c>
      <c r="B1815" s="16" t="s">
        <v>13614</v>
      </c>
      <c r="C1815" s="18" t="s">
        <v>37</v>
      </c>
      <c r="D1815" s="19"/>
    </row>
    <row r="1816" spans="1:4" x14ac:dyDescent="0.25">
      <c r="A1816" s="18">
        <v>10998</v>
      </c>
      <c r="B1816" s="16" t="s">
        <v>9408</v>
      </c>
      <c r="C1816" s="18" t="s">
        <v>280</v>
      </c>
      <c r="D1816" s="19">
        <v>71.709999999999994</v>
      </c>
    </row>
    <row r="1817" spans="1:4" x14ac:dyDescent="0.25">
      <c r="A1817" s="18">
        <v>11002</v>
      </c>
      <c r="B1817" s="16" t="s">
        <v>9409</v>
      </c>
      <c r="C1817" s="18" t="s">
        <v>280</v>
      </c>
      <c r="D1817" s="19">
        <v>65.69</v>
      </c>
    </row>
    <row r="1818" spans="1:4" x14ac:dyDescent="0.25">
      <c r="A1818" s="18">
        <v>10999</v>
      </c>
      <c r="B1818" s="16" t="s">
        <v>9410</v>
      </c>
      <c r="C1818" s="18" t="s">
        <v>280</v>
      </c>
      <c r="D1818" s="19">
        <v>63.12</v>
      </c>
    </row>
    <row r="1819" spans="1:4" x14ac:dyDescent="0.25">
      <c r="A1819" s="18">
        <v>10997</v>
      </c>
      <c r="B1819" s="16" t="s">
        <v>9411</v>
      </c>
      <c r="C1819" s="18" t="s">
        <v>280</v>
      </c>
      <c r="D1819" s="19">
        <v>68.41</v>
      </c>
    </row>
    <row r="1820" spans="1:4" x14ac:dyDescent="0.25">
      <c r="A1820" s="18">
        <v>2680</v>
      </c>
      <c r="B1820" s="16" t="s">
        <v>13086</v>
      </c>
      <c r="C1820" s="18" t="s">
        <v>37</v>
      </c>
      <c r="D1820" s="19">
        <v>16.12</v>
      </c>
    </row>
    <row r="1821" spans="1:4" x14ac:dyDescent="0.25">
      <c r="A1821" s="18">
        <v>2684</v>
      </c>
      <c r="B1821" s="16" t="s">
        <v>13087</v>
      </c>
      <c r="C1821" s="18" t="s">
        <v>37</v>
      </c>
      <c r="D1821" s="19">
        <v>14.66</v>
      </c>
    </row>
    <row r="1822" spans="1:4" x14ac:dyDescent="0.25">
      <c r="A1822" s="18">
        <v>2685</v>
      </c>
      <c r="B1822" s="16" t="s">
        <v>13088</v>
      </c>
      <c r="C1822" s="18" t="s">
        <v>37</v>
      </c>
      <c r="D1822" s="19">
        <v>11.01</v>
      </c>
    </row>
    <row r="1823" spans="1:4" x14ac:dyDescent="0.25">
      <c r="A1823" s="18">
        <v>2673</v>
      </c>
      <c r="B1823" s="16" t="s">
        <v>13089</v>
      </c>
      <c r="C1823" s="18" t="s">
        <v>37</v>
      </c>
      <c r="D1823" s="19">
        <v>5.66</v>
      </c>
    </row>
    <row r="1824" spans="1:4" x14ac:dyDescent="0.25">
      <c r="A1824" s="18">
        <v>2682</v>
      </c>
      <c r="B1824" s="16" t="s">
        <v>13090</v>
      </c>
      <c r="C1824" s="18" t="s">
        <v>37</v>
      </c>
      <c r="D1824" s="19">
        <v>38.43</v>
      </c>
    </row>
    <row r="1825" spans="1:4" x14ac:dyDescent="0.25">
      <c r="A1825" s="18">
        <v>2681</v>
      </c>
      <c r="B1825" s="16" t="s">
        <v>13091</v>
      </c>
      <c r="C1825" s="18" t="s">
        <v>37</v>
      </c>
      <c r="D1825" s="19">
        <v>26.34</v>
      </c>
    </row>
    <row r="1826" spans="1:4" x14ac:dyDescent="0.25">
      <c r="A1826" s="18">
        <v>2686</v>
      </c>
      <c r="B1826" s="16" t="s">
        <v>13092</v>
      </c>
      <c r="C1826" s="18" t="s">
        <v>37</v>
      </c>
      <c r="D1826" s="19">
        <v>48.19</v>
      </c>
    </row>
    <row r="1827" spans="1:4" x14ac:dyDescent="0.25">
      <c r="A1827" s="18">
        <v>2674</v>
      </c>
      <c r="B1827" s="16" t="s">
        <v>13093</v>
      </c>
      <c r="C1827" s="18" t="s">
        <v>37</v>
      </c>
      <c r="D1827" s="19">
        <v>7.05</v>
      </c>
    </row>
    <row r="1828" spans="1:4" x14ac:dyDescent="0.25">
      <c r="A1828" s="18">
        <v>2683</v>
      </c>
      <c r="B1828" s="16" t="s">
        <v>13094</v>
      </c>
      <c r="C1828" s="18" t="s">
        <v>37</v>
      </c>
      <c r="D1828" s="19">
        <v>75.930000000000007</v>
      </c>
    </row>
    <row r="1829" spans="1:4" x14ac:dyDescent="0.25">
      <c r="A1829" s="18">
        <v>2676</v>
      </c>
      <c r="B1829" s="16" t="s">
        <v>9412</v>
      </c>
      <c r="C1829" s="18" t="s">
        <v>37</v>
      </c>
      <c r="D1829" s="19">
        <v>3.29</v>
      </c>
    </row>
    <row r="1830" spans="1:4" x14ac:dyDescent="0.25">
      <c r="A1830" s="18">
        <v>2678</v>
      </c>
      <c r="B1830" s="16" t="s">
        <v>9413</v>
      </c>
      <c r="C1830" s="18" t="s">
        <v>37</v>
      </c>
      <c r="D1830" s="19">
        <v>4.12</v>
      </c>
    </row>
    <row r="1831" spans="1:4" x14ac:dyDescent="0.25">
      <c r="A1831" s="18">
        <v>2679</v>
      </c>
      <c r="B1831" s="16" t="s">
        <v>9414</v>
      </c>
      <c r="C1831" s="18" t="s">
        <v>37</v>
      </c>
      <c r="D1831" s="19">
        <v>6.36</v>
      </c>
    </row>
    <row r="1832" spans="1:4" x14ac:dyDescent="0.25">
      <c r="A1832" s="18">
        <v>12070</v>
      </c>
      <c r="B1832" s="16" t="s">
        <v>9415</v>
      </c>
      <c r="C1832" s="18" t="s">
        <v>37</v>
      </c>
      <c r="D1832" s="19">
        <v>8.84</v>
      </c>
    </row>
    <row r="1833" spans="1:4" x14ac:dyDescent="0.25">
      <c r="A1833" s="18">
        <v>2675</v>
      </c>
      <c r="B1833" s="16" t="s">
        <v>9416</v>
      </c>
      <c r="C1833" s="18" t="s">
        <v>37</v>
      </c>
      <c r="D1833" s="19">
        <v>11.5</v>
      </c>
    </row>
    <row r="1834" spans="1:4" x14ac:dyDescent="0.25">
      <c r="A1834" s="18">
        <v>12067</v>
      </c>
      <c r="B1834" s="16" t="s">
        <v>9417</v>
      </c>
      <c r="C1834" s="18" t="s">
        <v>37</v>
      </c>
      <c r="D1834" s="19">
        <v>15.6</v>
      </c>
    </row>
    <row r="1835" spans="1:4" x14ac:dyDescent="0.25">
      <c r="A1835" s="18">
        <v>21128</v>
      </c>
      <c r="B1835" s="16" t="s">
        <v>9418</v>
      </c>
      <c r="C1835" s="18" t="s">
        <v>37</v>
      </c>
      <c r="D1835" s="19">
        <v>12.39</v>
      </c>
    </row>
    <row r="1836" spans="1:4" x14ac:dyDescent="0.25">
      <c r="A1836" s="18">
        <v>40400</v>
      </c>
      <c r="B1836" s="16" t="s">
        <v>9419</v>
      </c>
      <c r="C1836" s="18" t="s">
        <v>37</v>
      </c>
      <c r="D1836" s="19">
        <v>2.71</v>
      </c>
    </row>
    <row r="1837" spans="1:4" x14ac:dyDescent="0.25">
      <c r="A1837" s="18">
        <v>40401</v>
      </c>
      <c r="B1837" s="16" t="s">
        <v>9420</v>
      </c>
      <c r="C1837" s="18" t="s">
        <v>37</v>
      </c>
      <c r="D1837" s="19">
        <v>3.99</v>
      </c>
    </row>
    <row r="1838" spans="1:4" x14ac:dyDescent="0.25">
      <c r="A1838" s="18">
        <v>40402</v>
      </c>
      <c r="B1838" s="16" t="s">
        <v>9421</v>
      </c>
      <c r="C1838" s="18" t="s">
        <v>37</v>
      </c>
      <c r="D1838" s="19">
        <v>5.12</v>
      </c>
    </row>
    <row r="1839" spans="1:4" x14ac:dyDescent="0.25">
      <c r="A1839" s="18">
        <v>21137</v>
      </c>
      <c r="B1839" s="16" t="s">
        <v>9422</v>
      </c>
      <c r="C1839" s="18" t="s">
        <v>37</v>
      </c>
      <c r="D1839" s="19">
        <v>12.68</v>
      </c>
    </row>
    <row r="1840" spans="1:4" x14ac:dyDescent="0.25">
      <c r="A1840" s="18">
        <v>2504</v>
      </c>
      <c r="B1840" s="16" t="s">
        <v>9423</v>
      </c>
      <c r="C1840" s="18" t="s">
        <v>37</v>
      </c>
      <c r="D1840" s="19">
        <v>13.75</v>
      </c>
    </row>
    <row r="1841" spans="1:4" x14ac:dyDescent="0.25">
      <c r="A1841" s="18">
        <v>2501</v>
      </c>
      <c r="B1841" s="16" t="s">
        <v>9424</v>
      </c>
      <c r="C1841" s="18" t="s">
        <v>37</v>
      </c>
      <c r="D1841" s="19">
        <v>18.03</v>
      </c>
    </row>
    <row r="1842" spans="1:4" x14ac:dyDescent="0.25">
      <c r="A1842" s="18">
        <v>2502</v>
      </c>
      <c r="B1842" s="16" t="s">
        <v>9425</v>
      </c>
      <c r="C1842" s="18" t="s">
        <v>37</v>
      </c>
      <c r="D1842" s="19">
        <v>27.2</v>
      </c>
    </row>
    <row r="1843" spans="1:4" x14ac:dyDescent="0.25">
      <c r="A1843" s="18">
        <v>2503</v>
      </c>
      <c r="B1843" s="16" t="s">
        <v>9426</v>
      </c>
      <c r="C1843" s="18" t="s">
        <v>37</v>
      </c>
      <c r="D1843" s="19">
        <v>35.01</v>
      </c>
    </row>
    <row r="1844" spans="1:4" x14ac:dyDescent="0.25">
      <c r="A1844" s="18">
        <v>2500</v>
      </c>
      <c r="B1844" s="16" t="s">
        <v>9427</v>
      </c>
      <c r="C1844" s="18" t="s">
        <v>37</v>
      </c>
      <c r="D1844" s="19">
        <v>46.63</v>
      </c>
    </row>
    <row r="1845" spans="1:4" x14ac:dyDescent="0.25">
      <c r="A1845" s="18">
        <v>2505</v>
      </c>
      <c r="B1845" s="16" t="s">
        <v>9428</v>
      </c>
      <c r="C1845" s="18" t="s">
        <v>37</v>
      </c>
      <c r="D1845" s="19">
        <v>72.680000000000007</v>
      </c>
    </row>
    <row r="1846" spans="1:4" x14ac:dyDescent="0.25">
      <c r="A1846" s="18">
        <v>12056</v>
      </c>
      <c r="B1846" s="16" t="s">
        <v>9429</v>
      </c>
      <c r="C1846" s="18" t="s">
        <v>37</v>
      </c>
      <c r="D1846" s="19">
        <v>29.36</v>
      </c>
    </row>
    <row r="1847" spans="1:4" x14ac:dyDescent="0.25">
      <c r="A1847" s="18">
        <v>12057</v>
      </c>
      <c r="B1847" s="16" t="s">
        <v>9430</v>
      </c>
      <c r="C1847" s="18" t="s">
        <v>37</v>
      </c>
      <c r="D1847" s="19">
        <v>24.94</v>
      </c>
    </row>
    <row r="1848" spans="1:4" x14ac:dyDescent="0.25">
      <c r="A1848" s="18">
        <v>12058</v>
      </c>
      <c r="B1848" s="16" t="s">
        <v>9431</v>
      </c>
      <c r="C1848" s="18" t="s">
        <v>37</v>
      </c>
      <c r="D1848" s="19">
        <v>15.55</v>
      </c>
    </row>
    <row r="1849" spans="1:4" x14ac:dyDescent="0.25">
      <c r="A1849" s="18">
        <v>12059</v>
      </c>
      <c r="B1849" s="16" t="s">
        <v>9432</v>
      </c>
      <c r="C1849" s="18" t="s">
        <v>37</v>
      </c>
      <c r="D1849" s="19">
        <v>8.75</v>
      </c>
    </row>
    <row r="1850" spans="1:4" x14ac:dyDescent="0.25">
      <c r="A1850" s="18">
        <v>12060</v>
      </c>
      <c r="B1850" s="16" t="s">
        <v>9433</v>
      </c>
      <c r="C1850" s="18" t="s">
        <v>37</v>
      </c>
      <c r="D1850" s="19">
        <v>64.81</v>
      </c>
    </row>
    <row r="1851" spans="1:4" x14ac:dyDescent="0.25">
      <c r="A1851" s="18">
        <v>12061</v>
      </c>
      <c r="B1851" s="16" t="s">
        <v>9434</v>
      </c>
      <c r="C1851" s="18" t="s">
        <v>37</v>
      </c>
      <c r="D1851" s="19">
        <v>39.57</v>
      </c>
    </row>
    <row r="1852" spans="1:4" x14ac:dyDescent="0.25">
      <c r="A1852" s="18">
        <v>12062</v>
      </c>
      <c r="B1852" s="16" t="s">
        <v>9435</v>
      </c>
      <c r="C1852" s="18" t="s">
        <v>37</v>
      </c>
      <c r="D1852" s="19">
        <v>72.97</v>
      </c>
    </row>
    <row r="1853" spans="1:4" x14ac:dyDescent="0.25">
      <c r="A1853" s="18">
        <v>2687</v>
      </c>
      <c r="B1853" s="16" t="s">
        <v>9436</v>
      </c>
      <c r="C1853" s="18" t="s">
        <v>37</v>
      </c>
      <c r="D1853" s="19">
        <v>2.87</v>
      </c>
    </row>
    <row r="1854" spans="1:4" x14ac:dyDescent="0.25">
      <c r="A1854" s="18">
        <v>2689</v>
      </c>
      <c r="B1854" s="16" t="s">
        <v>9437</v>
      </c>
      <c r="C1854" s="18" t="s">
        <v>37</v>
      </c>
      <c r="D1854" s="19">
        <v>3.42</v>
      </c>
    </row>
    <row r="1855" spans="1:4" x14ac:dyDescent="0.25">
      <c r="A1855" s="18">
        <v>2688</v>
      </c>
      <c r="B1855" s="16" t="s">
        <v>9438</v>
      </c>
      <c r="C1855" s="18" t="s">
        <v>37</v>
      </c>
      <c r="D1855" s="19">
        <v>3.7</v>
      </c>
    </row>
    <row r="1856" spans="1:4" x14ac:dyDescent="0.25">
      <c r="A1856" s="18">
        <v>2690</v>
      </c>
      <c r="B1856" s="16" t="s">
        <v>9439</v>
      </c>
      <c r="C1856" s="18" t="s">
        <v>37</v>
      </c>
      <c r="D1856" s="19">
        <v>6.34</v>
      </c>
    </row>
    <row r="1857" spans="1:4" x14ac:dyDescent="0.25">
      <c r="A1857" s="18">
        <v>39243</v>
      </c>
      <c r="B1857" s="16" t="s">
        <v>9440</v>
      </c>
      <c r="C1857" s="18" t="s">
        <v>37</v>
      </c>
      <c r="D1857" s="19">
        <v>4.18</v>
      </c>
    </row>
    <row r="1858" spans="1:4" x14ac:dyDescent="0.25">
      <c r="A1858" s="18">
        <v>39244</v>
      </c>
      <c r="B1858" s="16" t="s">
        <v>9441</v>
      </c>
      <c r="C1858" s="18" t="s">
        <v>37</v>
      </c>
      <c r="D1858" s="19">
        <v>5.65</v>
      </c>
    </row>
    <row r="1859" spans="1:4" x14ac:dyDescent="0.25">
      <c r="A1859" s="18">
        <v>39245</v>
      </c>
      <c r="B1859" s="16" t="s">
        <v>9442</v>
      </c>
      <c r="C1859" s="18" t="s">
        <v>37</v>
      </c>
      <c r="D1859" s="19">
        <v>10.87</v>
      </c>
    </row>
    <row r="1860" spans="1:4" x14ac:dyDescent="0.25">
      <c r="A1860" s="18">
        <v>39255</v>
      </c>
      <c r="B1860" s="16" t="s">
        <v>9443</v>
      </c>
      <c r="C1860" s="18" t="s">
        <v>37</v>
      </c>
      <c r="D1860" s="19">
        <v>30.08</v>
      </c>
    </row>
    <row r="1861" spans="1:4" x14ac:dyDescent="0.25">
      <c r="A1861" s="18">
        <v>39254</v>
      </c>
      <c r="B1861" s="16" t="s">
        <v>9444</v>
      </c>
      <c r="C1861" s="18" t="s">
        <v>37</v>
      </c>
      <c r="D1861" s="19">
        <v>16.260000000000002</v>
      </c>
    </row>
    <row r="1862" spans="1:4" x14ac:dyDescent="0.25">
      <c r="A1862" s="18">
        <v>39253</v>
      </c>
      <c r="B1862" s="16" t="s">
        <v>9445</v>
      </c>
      <c r="C1862" s="18" t="s">
        <v>37</v>
      </c>
      <c r="D1862" s="19">
        <v>20.72</v>
      </c>
    </row>
    <row r="1863" spans="1:4" x14ac:dyDescent="0.25">
      <c r="A1863" s="18">
        <v>39246</v>
      </c>
      <c r="B1863" s="16" t="s">
        <v>9446</v>
      </c>
      <c r="C1863" s="18" t="s">
        <v>37</v>
      </c>
      <c r="D1863" s="19">
        <v>6.93</v>
      </c>
    </row>
    <row r="1864" spans="1:4" x14ac:dyDescent="0.25">
      <c r="A1864" s="18">
        <v>39247</v>
      </c>
      <c r="B1864" s="16" t="s">
        <v>9447</v>
      </c>
      <c r="C1864" s="18" t="s">
        <v>37</v>
      </c>
      <c r="D1864" s="19">
        <v>6.04</v>
      </c>
    </row>
    <row r="1865" spans="1:4" x14ac:dyDescent="0.25">
      <c r="A1865" s="18">
        <v>2446</v>
      </c>
      <c r="B1865" s="16" t="s">
        <v>9448</v>
      </c>
      <c r="C1865" s="18" t="s">
        <v>37</v>
      </c>
      <c r="D1865" s="19">
        <v>9.9499999999999993</v>
      </c>
    </row>
    <row r="1866" spans="1:4" x14ac:dyDescent="0.25">
      <c r="A1866" s="18">
        <v>2442</v>
      </c>
      <c r="B1866" s="16" t="s">
        <v>9449</v>
      </c>
      <c r="C1866" s="18" t="s">
        <v>37</v>
      </c>
      <c r="D1866" s="19">
        <v>13.94</v>
      </c>
    </row>
    <row r="1867" spans="1:4" x14ac:dyDescent="0.25">
      <c r="A1867" s="18">
        <v>39248</v>
      </c>
      <c r="B1867" s="16" t="s">
        <v>9450</v>
      </c>
      <c r="C1867" s="18" t="s">
        <v>37</v>
      </c>
      <c r="D1867" s="19">
        <v>19.43</v>
      </c>
    </row>
    <row r="1868" spans="1:4" x14ac:dyDescent="0.25">
      <c r="A1868" s="18">
        <v>2438</v>
      </c>
      <c r="B1868" s="16" t="s">
        <v>9451</v>
      </c>
      <c r="C1868" s="18" t="s">
        <v>1711</v>
      </c>
      <c r="D1868" s="19">
        <v>30.79</v>
      </c>
    </row>
    <row r="1869" spans="1:4" x14ac:dyDescent="0.25">
      <c r="A1869" s="18">
        <v>40922</v>
      </c>
      <c r="B1869" s="16" t="s">
        <v>9452</v>
      </c>
      <c r="C1869" s="18" t="s">
        <v>5132</v>
      </c>
      <c r="D1869" s="19">
        <v>5414.57</v>
      </c>
    </row>
    <row r="1870" spans="1:4" x14ac:dyDescent="0.25">
      <c r="A1870" s="18">
        <v>44342</v>
      </c>
      <c r="B1870" s="16" t="s">
        <v>13615</v>
      </c>
      <c r="C1870" s="18" t="s">
        <v>30</v>
      </c>
      <c r="D1870" s="19"/>
    </row>
    <row r="1871" spans="1:4" x14ac:dyDescent="0.25">
      <c r="A1871" s="18">
        <v>44343</v>
      </c>
      <c r="B1871" s="16" t="s">
        <v>13616</v>
      </c>
      <c r="C1871" s="18" t="s">
        <v>30</v>
      </c>
      <c r="D1871" s="19"/>
    </row>
    <row r="1872" spans="1:4" x14ac:dyDescent="0.25">
      <c r="A1872" s="18">
        <v>44340</v>
      </c>
      <c r="B1872" s="16" t="s">
        <v>13617</v>
      </c>
      <c r="C1872" s="18" t="s">
        <v>30</v>
      </c>
      <c r="D1872" s="19"/>
    </row>
    <row r="1873" spans="1:4" x14ac:dyDescent="0.25">
      <c r="A1873" s="18">
        <v>44341</v>
      </c>
      <c r="B1873" s="16" t="s">
        <v>13618</v>
      </c>
      <c r="C1873" s="18" t="s">
        <v>30</v>
      </c>
      <c r="D1873" s="19"/>
    </row>
    <row r="1874" spans="1:4" x14ac:dyDescent="0.25">
      <c r="A1874" s="18">
        <v>44338</v>
      </c>
      <c r="B1874" s="16" t="s">
        <v>13619</v>
      </c>
      <c r="C1874" s="18" t="s">
        <v>30</v>
      </c>
      <c r="D1874" s="19"/>
    </row>
    <row r="1875" spans="1:4" x14ac:dyDescent="0.25">
      <c r="A1875" s="18">
        <v>44339</v>
      </c>
      <c r="B1875" s="16" t="s">
        <v>13620</v>
      </c>
      <c r="C1875" s="18" t="s">
        <v>30</v>
      </c>
      <c r="D1875" s="19"/>
    </row>
    <row r="1876" spans="1:4" x14ac:dyDescent="0.25">
      <c r="A1876" s="18">
        <v>44336</v>
      </c>
      <c r="B1876" s="16" t="s">
        <v>13621</v>
      </c>
      <c r="C1876" s="18" t="s">
        <v>30</v>
      </c>
      <c r="D1876" s="19"/>
    </row>
    <row r="1877" spans="1:4" x14ac:dyDescent="0.25">
      <c r="A1877" s="18">
        <v>41834</v>
      </c>
      <c r="B1877" s="16" t="s">
        <v>13622</v>
      </c>
      <c r="C1877" s="18" t="s">
        <v>30</v>
      </c>
      <c r="D1877" s="19"/>
    </row>
    <row r="1878" spans="1:4" x14ac:dyDescent="0.25">
      <c r="A1878" s="18">
        <v>44337</v>
      </c>
      <c r="B1878" s="16" t="s">
        <v>13623</v>
      </c>
      <c r="C1878" s="18" t="s">
        <v>30</v>
      </c>
      <c r="D1878" s="19"/>
    </row>
    <row r="1879" spans="1:4" x14ac:dyDescent="0.25">
      <c r="A1879" s="18">
        <v>43964</v>
      </c>
      <c r="B1879" s="16" t="s">
        <v>13624</v>
      </c>
      <c r="C1879" s="18" t="s">
        <v>30</v>
      </c>
      <c r="D1879" s="19"/>
    </row>
    <row r="1880" spans="1:4" x14ac:dyDescent="0.25">
      <c r="A1880" s="18">
        <v>44334</v>
      </c>
      <c r="B1880" s="16" t="s">
        <v>13625</v>
      </c>
      <c r="C1880" s="18" t="s">
        <v>30</v>
      </c>
      <c r="D1880" s="19"/>
    </row>
    <row r="1881" spans="1:4" x14ac:dyDescent="0.25">
      <c r="A1881" s="18">
        <v>44344</v>
      </c>
      <c r="B1881" s="16" t="s">
        <v>13626</v>
      </c>
      <c r="C1881" s="18" t="s">
        <v>30</v>
      </c>
      <c r="D1881" s="19"/>
    </row>
    <row r="1882" spans="1:4" x14ac:dyDescent="0.25">
      <c r="A1882" s="18">
        <v>44335</v>
      </c>
      <c r="B1882" s="16" t="s">
        <v>13627</v>
      </c>
      <c r="C1882" s="18" t="s">
        <v>30</v>
      </c>
      <c r="D1882" s="19"/>
    </row>
    <row r="1883" spans="1:4" x14ac:dyDescent="0.25">
      <c r="A1883" s="18">
        <v>12624</v>
      </c>
      <c r="B1883" s="16" t="s">
        <v>9453</v>
      </c>
      <c r="C1883" s="18" t="s">
        <v>30</v>
      </c>
      <c r="D1883" s="19">
        <v>38.32</v>
      </c>
    </row>
    <row r="1884" spans="1:4" x14ac:dyDescent="0.25">
      <c r="A1884" s="18">
        <v>517</v>
      </c>
      <c r="B1884" s="16" t="s">
        <v>9454</v>
      </c>
      <c r="C1884" s="18" t="s">
        <v>7347</v>
      </c>
      <c r="D1884" s="19">
        <v>10.61</v>
      </c>
    </row>
    <row r="1885" spans="1:4" x14ac:dyDescent="0.25">
      <c r="A1885" s="18">
        <v>37534</v>
      </c>
      <c r="B1885" s="16" t="s">
        <v>9455</v>
      </c>
      <c r="C1885" s="18" t="s">
        <v>280</v>
      </c>
      <c r="D1885" s="19"/>
    </row>
    <row r="1886" spans="1:4" x14ac:dyDescent="0.25">
      <c r="A1886" s="18">
        <v>37535</v>
      </c>
      <c r="B1886" s="16" t="s">
        <v>9456</v>
      </c>
      <c r="C1886" s="18" t="s">
        <v>280</v>
      </c>
      <c r="D1886" s="19"/>
    </row>
    <row r="1887" spans="1:4" x14ac:dyDescent="0.25">
      <c r="A1887" s="18">
        <v>37533</v>
      </c>
      <c r="B1887" s="16" t="s">
        <v>9457</v>
      </c>
      <c r="C1887" s="18" t="s">
        <v>280</v>
      </c>
      <c r="D1887" s="19"/>
    </row>
    <row r="1888" spans="1:4" x14ac:dyDescent="0.25">
      <c r="A1888" s="18">
        <v>37537</v>
      </c>
      <c r="B1888" s="16" t="s">
        <v>9458</v>
      </c>
      <c r="C1888" s="18" t="s">
        <v>280</v>
      </c>
      <c r="D1888" s="19"/>
    </row>
    <row r="1889" spans="1:4" x14ac:dyDescent="0.25">
      <c r="A1889" s="18">
        <v>37536</v>
      </c>
      <c r="B1889" s="16" t="s">
        <v>9459</v>
      </c>
      <c r="C1889" s="18" t="s">
        <v>280</v>
      </c>
      <c r="D1889" s="19"/>
    </row>
    <row r="1890" spans="1:4" x14ac:dyDescent="0.25">
      <c r="A1890" s="18">
        <v>37532</v>
      </c>
      <c r="B1890" s="16" t="s">
        <v>9460</v>
      </c>
      <c r="C1890" s="18" t="s">
        <v>280</v>
      </c>
      <c r="D1890" s="19"/>
    </row>
    <row r="1891" spans="1:4" x14ac:dyDescent="0.25">
      <c r="A1891" s="18">
        <v>2696</v>
      </c>
      <c r="B1891" s="16" t="s">
        <v>9461</v>
      </c>
      <c r="C1891" s="18" t="s">
        <v>1711</v>
      </c>
      <c r="D1891" s="19">
        <v>22.86</v>
      </c>
    </row>
    <row r="1892" spans="1:4" x14ac:dyDescent="0.25">
      <c r="A1892" s="18">
        <v>40928</v>
      </c>
      <c r="B1892" s="16" t="s">
        <v>9462</v>
      </c>
      <c r="C1892" s="18" t="s">
        <v>5132</v>
      </c>
      <c r="D1892" s="19">
        <v>4018.6</v>
      </c>
    </row>
    <row r="1893" spans="1:4" x14ac:dyDescent="0.25">
      <c r="A1893" s="18">
        <v>4083</v>
      </c>
      <c r="B1893" s="16" t="s">
        <v>9463</v>
      </c>
      <c r="C1893" s="18" t="s">
        <v>1711</v>
      </c>
      <c r="D1893" s="19">
        <v>70.739999999999995</v>
      </c>
    </row>
    <row r="1894" spans="1:4" x14ac:dyDescent="0.25">
      <c r="A1894" s="18">
        <v>40818</v>
      </c>
      <c r="B1894" s="16" t="s">
        <v>9464</v>
      </c>
      <c r="C1894" s="18" t="s">
        <v>5132</v>
      </c>
      <c r="D1894" s="19">
        <v>12431.98</v>
      </c>
    </row>
    <row r="1895" spans="1:4" x14ac:dyDescent="0.25">
      <c r="A1895" s="18">
        <v>43146</v>
      </c>
      <c r="B1895" s="16" t="s">
        <v>9465</v>
      </c>
      <c r="C1895" s="18" t="s">
        <v>280</v>
      </c>
      <c r="D1895" s="19">
        <v>8.6</v>
      </c>
    </row>
    <row r="1896" spans="1:4" x14ac:dyDescent="0.25">
      <c r="A1896" s="18">
        <v>2705</v>
      </c>
      <c r="B1896" s="16" t="s">
        <v>9466</v>
      </c>
      <c r="C1896" s="18" t="s">
        <v>9467</v>
      </c>
      <c r="D1896" s="19">
        <v>1.05</v>
      </c>
    </row>
    <row r="1897" spans="1:4" x14ac:dyDescent="0.25">
      <c r="A1897" s="18">
        <v>14250</v>
      </c>
      <c r="B1897" s="16" t="s">
        <v>9468</v>
      </c>
      <c r="C1897" s="18" t="s">
        <v>9467</v>
      </c>
      <c r="D1897" s="19">
        <v>1.07</v>
      </c>
    </row>
    <row r="1898" spans="1:4" x14ac:dyDescent="0.25">
      <c r="A1898" s="18">
        <v>11683</v>
      </c>
      <c r="B1898" s="16" t="s">
        <v>9469</v>
      </c>
      <c r="C1898" s="18" t="s">
        <v>30</v>
      </c>
      <c r="D1898" s="19">
        <v>68.290000000000006</v>
      </c>
    </row>
    <row r="1899" spans="1:4" x14ac:dyDescent="0.25">
      <c r="A1899" s="18">
        <v>11684</v>
      </c>
      <c r="B1899" s="16" t="s">
        <v>9470</v>
      </c>
      <c r="C1899" s="18" t="s">
        <v>30</v>
      </c>
      <c r="D1899" s="19">
        <v>74.75</v>
      </c>
    </row>
    <row r="1900" spans="1:4" x14ac:dyDescent="0.25">
      <c r="A1900" s="18">
        <v>6141</v>
      </c>
      <c r="B1900" s="16" t="s">
        <v>9471</v>
      </c>
      <c r="C1900" s="18" t="s">
        <v>30</v>
      </c>
      <c r="D1900" s="19">
        <v>6.23</v>
      </c>
    </row>
    <row r="1901" spans="1:4" x14ac:dyDescent="0.25">
      <c r="A1901" s="18">
        <v>11681</v>
      </c>
      <c r="B1901" s="16" t="s">
        <v>9472</v>
      </c>
      <c r="C1901" s="18" t="s">
        <v>30</v>
      </c>
      <c r="D1901" s="19">
        <v>7.86</v>
      </c>
    </row>
    <row r="1902" spans="1:4" x14ac:dyDescent="0.25">
      <c r="A1902" s="18">
        <v>2706</v>
      </c>
      <c r="B1902" s="16" t="s">
        <v>9473</v>
      </c>
      <c r="C1902" s="18" t="s">
        <v>1711</v>
      </c>
      <c r="D1902" s="19">
        <v>132.74</v>
      </c>
    </row>
    <row r="1903" spans="1:4" x14ac:dyDescent="0.25">
      <c r="A1903" s="18">
        <v>40811</v>
      </c>
      <c r="B1903" s="16" t="s">
        <v>9474</v>
      </c>
      <c r="C1903" s="18" t="s">
        <v>5132</v>
      </c>
      <c r="D1903" s="19">
        <v>23325.79</v>
      </c>
    </row>
    <row r="1904" spans="1:4" x14ac:dyDescent="0.25">
      <c r="A1904" s="18">
        <v>2707</v>
      </c>
      <c r="B1904" s="16" t="s">
        <v>9475</v>
      </c>
      <c r="C1904" s="18" t="s">
        <v>1711</v>
      </c>
      <c r="D1904" s="19">
        <v>139.9</v>
      </c>
    </row>
    <row r="1905" spans="1:4" x14ac:dyDescent="0.25">
      <c r="A1905" s="18">
        <v>40813</v>
      </c>
      <c r="B1905" s="16" t="s">
        <v>9476</v>
      </c>
      <c r="C1905" s="18" t="s">
        <v>5132</v>
      </c>
      <c r="D1905" s="19">
        <v>24586.78</v>
      </c>
    </row>
    <row r="1906" spans="1:4" x14ac:dyDescent="0.25">
      <c r="A1906" s="18">
        <v>2708</v>
      </c>
      <c r="B1906" s="16" t="s">
        <v>9477</v>
      </c>
      <c r="C1906" s="18" t="s">
        <v>1711</v>
      </c>
      <c r="D1906" s="19">
        <v>153.97999999999999</v>
      </c>
    </row>
    <row r="1907" spans="1:4" x14ac:dyDescent="0.25">
      <c r="A1907" s="18">
        <v>40814</v>
      </c>
      <c r="B1907" s="16" t="s">
        <v>9478</v>
      </c>
      <c r="C1907" s="18" t="s">
        <v>5132</v>
      </c>
      <c r="D1907" s="19">
        <v>27059.65</v>
      </c>
    </row>
    <row r="1908" spans="1:4" x14ac:dyDescent="0.25">
      <c r="A1908" s="18">
        <v>38403</v>
      </c>
      <c r="B1908" s="16" t="s">
        <v>9479</v>
      </c>
      <c r="C1908" s="18" t="s">
        <v>30</v>
      </c>
      <c r="D1908" s="19">
        <v>65.16</v>
      </c>
    </row>
    <row r="1909" spans="1:4" x14ac:dyDescent="0.25">
      <c r="A1909" s="18">
        <v>43482</v>
      </c>
      <c r="B1909" s="16" t="s">
        <v>9480</v>
      </c>
      <c r="C1909" s="18" t="s">
        <v>1711</v>
      </c>
      <c r="D1909" s="19">
        <v>0.82</v>
      </c>
    </row>
    <row r="1910" spans="1:4" x14ac:dyDescent="0.25">
      <c r="A1910" s="18">
        <v>43494</v>
      </c>
      <c r="B1910" s="16" t="s">
        <v>9481</v>
      </c>
      <c r="C1910" s="18" t="s">
        <v>5132</v>
      </c>
      <c r="D1910" s="19">
        <v>137.97</v>
      </c>
    </row>
    <row r="1911" spans="1:4" x14ac:dyDescent="0.25">
      <c r="A1911" s="18">
        <v>43483</v>
      </c>
      <c r="B1911" s="16" t="s">
        <v>9482</v>
      </c>
      <c r="C1911" s="18" t="s">
        <v>1711</v>
      </c>
      <c r="D1911" s="19">
        <v>1.6</v>
      </c>
    </row>
    <row r="1912" spans="1:4" x14ac:dyDescent="0.25">
      <c r="A1912" s="18">
        <v>43495</v>
      </c>
      <c r="B1912" s="16" t="s">
        <v>9483</v>
      </c>
      <c r="C1912" s="18" t="s">
        <v>5132</v>
      </c>
      <c r="D1912" s="19">
        <v>267.11</v>
      </c>
    </row>
    <row r="1913" spans="1:4" x14ac:dyDescent="0.25">
      <c r="A1913" s="18">
        <v>43484</v>
      </c>
      <c r="B1913" s="16" t="s">
        <v>9484</v>
      </c>
      <c r="C1913" s="18" t="s">
        <v>1711</v>
      </c>
      <c r="D1913" s="19">
        <v>1.52</v>
      </c>
    </row>
    <row r="1914" spans="1:4" x14ac:dyDescent="0.25">
      <c r="A1914" s="18">
        <v>43496</v>
      </c>
      <c r="B1914" s="16" t="s">
        <v>9485</v>
      </c>
      <c r="C1914" s="18" t="s">
        <v>5132</v>
      </c>
      <c r="D1914" s="19">
        <v>254.69</v>
      </c>
    </row>
    <row r="1915" spans="1:4" x14ac:dyDescent="0.25">
      <c r="A1915" s="18">
        <v>43485</v>
      </c>
      <c r="B1915" s="16" t="s">
        <v>9486</v>
      </c>
      <c r="C1915" s="18" t="s">
        <v>1711</v>
      </c>
      <c r="D1915" s="19">
        <v>1.36</v>
      </c>
    </row>
    <row r="1916" spans="1:4" x14ac:dyDescent="0.25">
      <c r="A1916" s="18">
        <v>43497</v>
      </c>
      <c r="B1916" s="16" t="s">
        <v>9487</v>
      </c>
      <c r="C1916" s="18" t="s">
        <v>5132</v>
      </c>
      <c r="D1916" s="19">
        <v>227.86</v>
      </c>
    </row>
    <row r="1917" spans="1:4" x14ac:dyDescent="0.25">
      <c r="A1917" s="18">
        <v>43487</v>
      </c>
      <c r="B1917" s="16" t="s">
        <v>9488</v>
      </c>
      <c r="C1917" s="18" t="s">
        <v>1711</v>
      </c>
      <c r="D1917" s="19">
        <v>1.41</v>
      </c>
    </row>
    <row r="1918" spans="1:4" x14ac:dyDescent="0.25">
      <c r="A1918" s="18">
        <v>43499</v>
      </c>
      <c r="B1918" s="16" t="s">
        <v>9489</v>
      </c>
      <c r="C1918" s="18" t="s">
        <v>5132</v>
      </c>
      <c r="D1918" s="19">
        <v>235.42</v>
      </c>
    </row>
    <row r="1919" spans="1:4" x14ac:dyDescent="0.25">
      <c r="A1919" s="18">
        <v>43486</v>
      </c>
      <c r="B1919" s="16" t="s">
        <v>9490</v>
      </c>
      <c r="C1919" s="18" t="s">
        <v>1711</v>
      </c>
      <c r="D1919" s="19">
        <v>1.01</v>
      </c>
    </row>
    <row r="1920" spans="1:4" x14ac:dyDescent="0.25">
      <c r="A1920" s="18">
        <v>43498</v>
      </c>
      <c r="B1920" s="16" t="s">
        <v>9491</v>
      </c>
      <c r="C1920" s="18" t="s">
        <v>5132</v>
      </c>
      <c r="D1920" s="19">
        <v>169.49</v>
      </c>
    </row>
    <row r="1921" spans="1:4" x14ac:dyDescent="0.25">
      <c r="A1921" s="18">
        <v>43488</v>
      </c>
      <c r="B1921" s="16" t="s">
        <v>9492</v>
      </c>
      <c r="C1921" s="18" t="s">
        <v>1711</v>
      </c>
      <c r="D1921" s="19">
        <v>1.02</v>
      </c>
    </row>
    <row r="1922" spans="1:4" x14ac:dyDescent="0.25">
      <c r="A1922" s="18">
        <v>43500</v>
      </c>
      <c r="B1922" s="16" t="s">
        <v>9493</v>
      </c>
      <c r="C1922" s="18" t="s">
        <v>5132</v>
      </c>
      <c r="D1922" s="19">
        <v>170.53</v>
      </c>
    </row>
    <row r="1923" spans="1:4" x14ac:dyDescent="0.25">
      <c r="A1923" s="18">
        <v>43489</v>
      </c>
      <c r="B1923" s="16" t="s">
        <v>9494</v>
      </c>
      <c r="C1923" s="18" t="s">
        <v>1711</v>
      </c>
      <c r="D1923" s="19">
        <v>1.62</v>
      </c>
    </row>
    <row r="1924" spans="1:4" x14ac:dyDescent="0.25">
      <c r="A1924" s="18">
        <v>43501</v>
      </c>
      <c r="B1924" s="16" t="s">
        <v>9495</v>
      </c>
      <c r="C1924" s="18" t="s">
        <v>5132</v>
      </c>
      <c r="D1924" s="19">
        <v>271.42</v>
      </c>
    </row>
    <row r="1925" spans="1:4" x14ac:dyDescent="0.25">
      <c r="A1925" s="18">
        <v>43490</v>
      </c>
      <c r="B1925" s="16" t="s">
        <v>9496</v>
      </c>
      <c r="C1925" s="18" t="s">
        <v>1711</v>
      </c>
      <c r="D1925" s="19">
        <v>2.06</v>
      </c>
    </row>
    <row r="1926" spans="1:4" x14ac:dyDescent="0.25">
      <c r="A1926" s="18">
        <v>43502</v>
      </c>
      <c r="B1926" s="16" t="s">
        <v>9497</v>
      </c>
      <c r="C1926" s="18" t="s">
        <v>5132</v>
      </c>
      <c r="D1926" s="19">
        <v>344.99</v>
      </c>
    </row>
    <row r="1927" spans="1:4" x14ac:dyDescent="0.25">
      <c r="A1927" s="18">
        <v>43491</v>
      </c>
      <c r="B1927" s="16" t="s">
        <v>9498</v>
      </c>
      <c r="C1927" s="18" t="s">
        <v>1711</v>
      </c>
      <c r="D1927" s="19">
        <v>1.7</v>
      </c>
    </row>
    <row r="1928" spans="1:4" x14ac:dyDescent="0.25">
      <c r="A1928" s="18">
        <v>43503</v>
      </c>
      <c r="B1928" s="16" t="s">
        <v>9499</v>
      </c>
      <c r="C1928" s="18" t="s">
        <v>5132</v>
      </c>
      <c r="D1928" s="19">
        <v>284.18</v>
      </c>
    </row>
    <row r="1929" spans="1:4" x14ac:dyDescent="0.25">
      <c r="A1929" s="18">
        <v>43492</v>
      </c>
      <c r="B1929" s="16" t="s">
        <v>9500</v>
      </c>
      <c r="C1929" s="18" t="s">
        <v>1711</v>
      </c>
      <c r="D1929" s="19">
        <v>2.4700000000000002</v>
      </c>
    </row>
    <row r="1930" spans="1:4" x14ac:dyDescent="0.25">
      <c r="A1930" s="18">
        <v>43504</v>
      </c>
      <c r="B1930" s="16" t="s">
        <v>9501</v>
      </c>
      <c r="C1930" s="18" t="s">
        <v>5132</v>
      </c>
      <c r="D1930" s="19">
        <v>413.53</v>
      </c>
    </row>
    <row r="1931" spans="1:4" x14ac:dyDescent="0.25">
      <c r="A1931" s="18">
        <v>43493</v>
      </c>
      <c r="B1931" s="16" t="s">
        <v>9502</v>
      </c>
      <c r="C1931" s="18" t="s">
        <v>1711</v>
      </c>
      <c r="D1931" s="19">
        <v>0.82</v>
      </c>
    </row>
    <row r="1932" spans="1:4" x14ac:dyDescent="0.25">
      <c r="A1932" s="18">
        <v>43505</v>
      </c>
      <c r="B1932" s="16" t="s">
        <v>9503</v>
      </c>
      <c r="C1932" s="18" t="s">
        <v>5132</v>
      </c>
      <c r="D1932" s="19">
        <v>137.97</v>
      </c>
    </row>
    <row r="1933" spans="1:4" x14ac:dyDescent="0.25">
      <c r="A1933" s="18">
        <v>38476</v>
      </c>
      <c r="B1933" s="16" t="s">
        <v>9504</v>
      </c>
      <c r="C1933" s="18" t="s">
        <v>30</v>
      </c>
      <c r="D1933" s="19">
        <v>249.36</v>
      </c>
    </row>
    <row r="1934" spans="1:4" x14ac:dyDescent="0.25">
      <c r="A1934" s="18">
        <v>38477</v>
      </c>
      <c r="B1934" s="16" t="s">
        <v>9505</v>
      </c>
      <c r="C1934" s="18" t="s">
        <v>30</v>
      </c>
      <c r="D1934" s="19">
        <v>661.21</v>
      </c>
    </row>
    <row r="1935" spans="1:4" x14ac:dyDescent="0.25">
      <c r="A1935" s="18">
        <v>45112</v>
      </c>
      <c r="B1935" s="16" t="s">
        <v>9506</v>
      </c>
      <c r="C1935" s="18" t="s">
        <v>30</v>
      </c>
      <c r="D1935" s="19">
        <v>1060723.72</v>
      </c>
    </row>
    <row r="1936" spans="1:4" x14ac:dyDescent="0.25">
      <c r="A1936" s="18">
        <v>14525</v>
      </c>
      <c r="B1936" s="16" t="s">
        <v>9507</v>
      </c>
      <c r="C1936" s="18" t="s">
        <v>30</v>
      </c>
      <c r="D1936" s="19">
        <v>922198.17</v>
      </c>
    </row>
    <row r="1937" spans="1:4" x14ac:dyDescent="0.25">
      <c r="A1937" s="18">
        <v>10685</v>
      </c>
      <c r="B1937" s="16" t="s">
        <v>9508</v>
      </c>
      <c r="C1937" s="18" t="s">
        <v>30</v>
      </c>
      <c r="D1937" s="19">
        <v>815000</v>
      </c>
    </row>
    <row r="1938" spans="1:4" x14ac:dyDescent="0.25">
      <c r="A1938" s="18">
        <v>40636</v>
      </c>
      <c r="B1938" s="16" t="s">
        <v>9509</v>
      </c>
      <c r="C1938" s="18" t="s">
        <v>30</v>
      </c>
      <c r="D1938" s="19">
        <v>1128570.19</v>
      </c>
    </row>
    <row r="1939" spans="1:4" x14ac:dyDescent="0.25">
      <c r="A1939" s="18">
        <v>4111</v>
      </c>
      <c r="B1939" s="16" t="s">
        <v>9510</v>
      </c>
      <c r="C1939" s="18" t="s">
        <v>30</v>
      </c>
      <c r="D1939" s="19">
        <v>58.77</v>
      </c>
    </row>
    <row r="1940" spans="1:4" x14ac:dyDescent="0.25">
      <c r="A1940" s="18">
        <v>44538</v>
      </c>
      <c r="B1940" s="16" t="s">
        <v>13095</v>
      </c>
      <c r="C1940" s="18" t="s">
        <v>30</v>
      </c>
      <c r="D1940" s="19">
        <v>54.86</v>
      </c>
    </row>
    <row r="1941" spans="1:4" x14ac:dyDescent="0.25">
      <c r="A1941" s="18">
        <v>12</v>
      </c>
      <c r="B1941" s="16" t="s">
        <v>9511</v>
      </c>
      <c r="C1941" s="18" t="s">
        <v>30</v>
      </c>
      <c r="D1941" s="19">
        <v>6.91</v>
      </c>
    </row>
    <row r="1942" spans="1:4" x14ac:dyDescent="0.25">
      <c r="A1942" s="18">
        <v>37554</v>
      </c>
      <c r="B1942" s="16" t="s">
        <v>9512</v>
      </c>
      <c r="C1942" s="18" t="s">
        <v>30</v>
      </c>
      <c r="D1942" s="19">
        <v>193.77</v>
      </c>
    </row>
    <row r="1943" spans="1:4" x14ac:dyDescent="0.25">
      <c r="A1943" s="18">
        <v>37555</v>
      </c>
      <c r="B1943" s="16" t="s">
        <v>9513</v>
      </c>
      <c r="C1943" s="18" t="s">
        <v>30</v>
      </c>
      <c r="D1943" s="19">
        <v>235.71</v>
      </c>
    </row>
    <row r="1944" spans="1:4" x14ac:dyDescent="0.25">
      <c r="A1944" s="18">
        <v>10902</v>
      </c>
      <c r="B1944" s="16" t="s">
        <v>9514</v>
      </c>
      <c r="C1944" s="18" t="s">
        <v>30</v>
      </c>
      <c r="D1944" s="19">
        <v>59.14</v>
      </c>
    </row>
    <row r="1945" spans="1:4" x14ac:dyDescent="0.25">
      <c r="A1945" s="18">
        <v>20965</v>
      </c>
      <c r="B1945" s="16" t="s">
        <v>9515</v>
      </c>
      <c r="C1945" s="18" t="s">
        <v>30</v>
      </c>
      <c r="D1945" s="19">
        <v>59.69</v>
      </c>
    </row>
    <row r="1946" spans="1:4" x14ac:dyDescent="0.25">
      <c r="A1946" s="18">
        <v>20966</v>
      </c>
      <c r="B1946" s="16" t="s">
        <v>9516</v>
      </c>
      <c r="C1946" s="18" t="s">
        <v>30</v>
      </c>
      <c r="D1946" s="19">
        <v>64.27</v>
      </c>
    </row>
    <row r="1947" spans="1:4" x14ac:dyDescent="0.25">
      <c r="A1947" s="18">
        <v>10903</v>
      </c>
      <c r="B1947" s="16" t="s">
        <v>9517</v>
      </c>
      <c r="C1947" s="18" t="s">
        <v>30</v>
      </c>
      <c r="D1947" s="19">
        <v>97.42</v>
      </c>
    </row>
    <row r="1948" spans="1:4" x14ac:dyDescent="0.25">
      <c r="A1948" s="18">
        <v>20967</v>
      </c>
      <c r="B1948" s="16" t="s">
        <v>9518</v>
      </c>
      <c r="C1948" s="18" t="s">
        <v>30</v>
      </c>
      <c r="D1948" s="19">
        <v>97.42</v>
      </c>
    </row>
    <row r="1949" spans="1:4" x14ac:dyDescent="0.25">
      <c r="A1949" s="18">
        <v>20968</v>
      </c>
      <c r="B1949" s="16" t="s">
        <v>9519</v>
      </c>
      <c r="C1949" s="18" t="s">
        <v>30</v>
      </c>
      <c r="D1949" s="19">
        <v>106.85</v>
      </c>
    </row>
    <row r="1950" spans="1:4" x14ac:dyDescent="0.25">
      <c r="A1950" s="18">
        <v>39017</v>
      </c>
      <c r="B1950" s="16" t="s">
        <v>9520</v>
      </c>
      <c r="C1950" s="18" t="s">
        <v>30</v>
      </c>
      <c r="D1950" s="19">
        <v>0.14000000000000001</v>
      </c>
    </row>
    <row r="1951" spans="1:4" x14ac:dyDescent="0.25">
      <c r="A1951" s="18">
        <v>39315</v>
      </c>
      <c r="B1951" s="16" t="s">
        <v>9521</v>
      </c>
      <c r="C1951" s="18" t="s">
        <v>30</v>
      </c>
      <c r="D1951" s="19">
        <v>0.22</v>
      </c>
    </row>
    <row r="1952" spans="1:4" x14ac:dyDescent="0.25">
      <c r="A1952" s="18">
        <v>39016</v>
      </c>
      <c r="B1952" s="16" t="s">
        <v>9522</v>
      </c>
      <c r="C1952" s="18" t="s">
        <v>30</v>
      </c>
      <c r="D1952" s="19">
        <v>0.23</v>
      </c>
    </row>
    <row r="1953" spans="1:4" x14ac:dyDescent="0.25">
      <c r="A1953" s="18">
        <v>39481</v>
      </c>
      <c r="B1953" s="16" t="s">
        <v>9523</v>
      </c>
      <c r="C1953" s="18" t="s">
        <v>30</v>
      </c>
      <c r="D1953" s="19">
        <v>1.1100000000000001</v>
      </c>
    </row>
    <row r="1954" spans="1:4" x14ac:dyDescent="0.25">
      <c r="A1954" s="18">
        <v>39013</v>
      </c>
      <c r="B1954" s="16" t="s">
        <v>9524</v>
      </c>
      <c r="C1954" s="18" t="s">
        <v>30</v>
      </c>
      <c r="D1954" s="19">
        <v>0.94</v>
      </c>
    </row>
    <row r="1955" spans="1:4" x14ac:dyDescent="0.25">
      <c r="A1955" s="18">
        <v>44919</v>
      </c>
      <c r="B1955" s="16" t="s">
        <v>9525</v>
      </c>
      <c r="C1955" s="18" t="s">
        <v>30</v>
      </c>
      <c r="D1955" s="19">
        <v>1.77</v>
      </c>
    </row>
    <row r="1956" spans="1:4" x14ac:dyDescent="0.25">
      <c r="A1956" s="18">
        <v>40433</v>
      </c>
      <c r="B1956" s="16" t="s">
        <v>9526</v>
      </c>
      <c r="C1956" s="18" t="s">
        <v>30</v>
      </c>
      <c r="D1956" s="19">
        <v>0.98</v>
      </c>
    </row>
    <row r="1957" spans="1:4" x14ac:dyDescent="0.25">
      <c r="A1957" s="18">
        <v>20219</v>
      </c>
      <c r="B1957" s="16" t="s">
        <v>9527</v>
      </c>
      <c r="C1957" s="18" t="s">
        <v>30</v>
      </c>
      <c r="D1957" s="19"/>
    </row>
    <row r="1958" spans="1:4" x14ac:dyDescent="0.25">
      <c r="A1958" s="18">
        <v>36484</v>
      </c>
      <c r="B1958" s="16" t="s">
        <v>9528</v>
      </c>
      <c r="C1958" s="18" t="s">
        <v>30</v>
      </c>
      <c r="D1958" s="19"/>
    </row>
    <row r="1959" spans="1:4" x14ac:dyDescent="0.25">
      <c r="A1959" s="18">
        <v>38368</v>
      </c>
      <c r="B1959" s="16" t="s">
        <v>9529</v>
      </c>
      <c r="C1959" s="18" t="s">
        <v>30</v>
      </c>
      <c r="D1959" s="19">
        <v>6.94</v>
      </c>
    </row>
    <row r="1960" spans="1:4" x14ac:dyDescent="0.25">
      <c r="A1960" s="18">
        <v>38367</v>
      </c>
      <c r="B1960" s="16" t="s">
        <v>9530</v>
      </c>
      <c r="C1960" s="18" t="s">
        <v>30</v>
      </c>
      <c r="D1960" s="19">
        <v>12.35</v>
      </c>
    </row>
    <row r="1961" spans="1:4" x14ac:dyDescent="0.25">
      <c r="A1961" s="18">
        <v>38091</v>
      </c>
      <c r="B1961" s="16" t="s">
        <v>9531</v>
      </c>
      <c r="C1961" s="18" t="s">
        <v>30</v>
      </c>
      <c r="D1961" s="19">
        <v>2.9</v>
      </c>
    </row>
    <row r="1962" spans="1:4" x14ac:dyDescent="0.25">
      <c r="A1962" s="18">
        <v>38095</v>
      </c>
      <c r="B1962" s="16" t="s">
        <v>9532</v>
      </c>
      <c r="C1962" s="18" t="s">
        <v>30</v>
      </c>
      <c r="D1962" s="19">
        <v>6.14</v>
      </c>
    </row>
    <row r="1963" spans="1:4" x14ac:dyDescent="0.25">
      <c r="A1963" s="18">
        <v>38092</v>
      </c>
      <c r="B1963" s="16" t="s">
        <v>9533</v>
      </c>
      <c r="C1963" s="18" t="s">
        <v>30</v>
      </c>
      <c r="D1963" s="19">
        <v>2.75</v>
      </c>
    </row>
    <row r="1964" spans="1:4" x14ac:dyDescent="0.25">
      <c r="A1964" s="18">
        <v>38093</v>
      </c>
      <c r="B1964" s="16" t="s">
        <v>9534</v>
      </c>
      <c r="C1964" s="18" t="s">
        <v>30</v>
      </c>
      <c r="D1964" s="19">
        <v>2.84</v>
      </c>
    </row>
    <row r="1965" spans="1:4" x14ac:dyDescent="0.25">
      <c r="A1965" s="18">
        <v>38096</v>
      </c>
      <c r="B1965" s="16" t="s">
        <v>9535</v>
      </c>
      <c r="C1965" s="18" t="s">
        <v>30</v>
      </c>
      <c r="D1965" s="19">
        <v>6.6</v>
      </c>
    </row>
    <row r="1966" spans="1:4" x14ac:dyDescent="0.25">
      <c r="A1966" s="18">
        <v>38094</v>
      </c>
      <c r="B1966" s="16" t="s">
        <v>9536</v>
      </c>
      <c r="C1966" s="18" t="s">
        <v>30</v>
      </c>
      <c r="D1966" s="19">
        <v>3.48</v>
      </c>
    </row>
    <row r="1967" spans="1:4" x14ac:dyDescent="0.25">
      <c r="A1967" s="18">
        <v>38097</v>
      </c>
      <c r="B1967" s="16" t="s">
        <v>9537</v>
      </c>
      <c r="C1967" s="18" t="s">
        <v>30</v>
      </c>
      <c r="D1967" s="19">
        <v>7.08</v>
      </c>
    </row>
    <row r="1968" spans="1:4" x14ac:dyDescent="0.25">
      <c r="A1968" s="18">
        <v>38098</v>
      </c>
      <c r="B1968" s="16" t="s">
        <v>9538</v>
      </c>
      <c r="C1968" s="18" t="s">
        <v>30</v>
      </c>
      <c r="D1968" s="19">
        <v>7.08</v>
      </c>
    </row>
    <row r="1969" spans="1:4" x14ac:dyDescent="0.25">
      <c r="A1969" s="18">
        <v>11186</v>
      </c>
      <c r="B1969" s="16" t="s">
        <v>9539</v>
      </c>
      <c r="C1969" s="18" t="s">
        <v>28</v>
      </c>
      <c r="D1969" s="19">
        <v>313.89999999999998</v>
      </c>
    </row>
    <row r="1970" spans="1:4" x14ac:dyDescent="0.25">
      <c r="A1970" s="18">
        <v>11558</v>
      </c>
      <c r="B1970" s="16" t="s">
        <v>9540</v>
      </c>
      <c r="C1970" s="18" t="s">
        <v>8089</v>
      </c>
      <c r="D1970" s="19">
        <v>15.93</v>
      </c>
    </row>
    <row r="1971" spans="1:4" x14ac:dyDescent="0.25">
      <c r="A1971" s="18">
        <v>11557</v>
      </c>
      <c r="B1971" s="16" t="s">
        <v>9541</v>
      </c>
      <c r="C1971" s="18" t="s">
        <v>8089</v>
      </c>
      <c r="D1971" s="19">
        <v>40.340000000000003</v>
      </c>
    </row>
    <row r="1972" spans="1:4" x14ac:dyDescent="0.25">
      <c r="A1972" s="18">
        <v>2759</v>
      </c>
      <c r="B1972" s="16" t="s">
        <v>9542</v>
      </c>
      <c r="C1972" s="18" t="s">
        <v>30</v>
      </c>
      <c r="D1972" s="19"/>
    </row>
    <row r="1973" spans="1:4" x14ac:dyDescent="0.25">
      <c r="A1973" s="18">
        <v>38124</v>
      </c>
      <c r="B1973" s="16" t="s">
        <v>9543</v>
      </c>
      <c r="C1973" s="18" t="s">
        <v>30</v>
      </c>
      <c r="D1973" s="19">
        <v>29.99</v>
      </c>
    </row>
    <row r="1974" spans="1:4" x14ac:dyDescent="0.25">
      <c r="A1974" s="18">
        <v>38380</v>
      </c>
      <c r="B1974" s="16" t="s">
        <v>9544</v>
      </c>
      <c r="C1974" s="18" t="s">
        <v>30</v>
      </c>
      <c r="D1974" s="19">
        <v>20.54</v>
      </c>
    </row>
    <row r="1975" spans="1:4" x14ac:dyDescent="0.25">
      <c r="A1975" s="18">
        <v>45278</v>
      </c>
      <c r="B1975" s="16" t="s">
        <v>13096</v>
      </c>
      <c r="C1975" s="18" t="s">
        <v>30</v>
      </c>
      <c r="D1975" s="19">
        <v>125.98</v>
      </c>
    </row>
    <row r="1976" spans="1:4" x14ac:dyDescent="0.25">
      <c r="A1976" s="18">
        <v>42429</v>
      </c>
      <c r="B1976" s="16" t="s">
        <v>9545</v>
      </c>
      <c r="C1976" s="18" t="s">
        <v>30</v>
      </c>
      <c r="D1976" s="19"/>
    </row>
    <row r="1977" spans="1:4" x14ac:dyDescent="0.25">
      <c r="A1977" s="18">
        <v>38538</v>
      </c>
      <c r="B1977" s="16" t="s">
        <v>9546</v>
      </c>
      <c r="C1977" s="18" t="s">
        <v>37</v>
      </c>
      <c r="D1977" s="19"/>
    </row>
    <row r="1978" spans="1:4" x14ac:dyDescent="0.25">
      <c r="A1978" s="18">
        <v>38539</v>
      </c>
      <c r="B1978" s="16" t="s">
        <v>9547</v>
      </c>
      <c r="C1978" s="18" t="s">
        <v>37</v>
      </c>
      <c r="D1978" s="19"/>
    </row>
    <row r="1979" spans="1:4" x14ac:dyDescent="0.25">
      <c r="A1979" s="18">
        <v>38540</v>
      </c>
      <c r="B1979" s="16" t="s">
        <v>9548</v>
      </c>
      <c r="C1979" s="18" t="s">
        <v>37</v>
      </c>
      <c r="D1979" s="19"/>
    </row>
    <row r="1980" spans="1:4" x14ac:dyDescent="0.25">
      <c r="A1980" s="18">
        <v>38384</v>
      </c>
      <c r="B1980" s="16" t="s">
        <v>9549</v>
      </c>
      <c r="C1980" s="18" t="s">
        <v>30</v>
      </c>
      <c r="D1980" s="19">
        <v>14.79</v>
      </c>
    </row>
    <row r="1981" spans="1:4" x14ac:dyDescent="0.25">
      <c r="A1981" s="18">
        <v>13</v>
      </c>
      <c r="B1981" s="16" t="s">
        <v>9550</v>
      </c>
      <c r="C1981" s="18" t="s">
        <v>280</v>
      </c>
      <c r="D1981" s="19">
        <v>18.649999999999999</v>
      </c>
    </row>
    <row r="1982" spans="1:4" x14ac:dyDescent="0.25">
      <c r="A1982" s="18">
        <v>2762</v>
      </c>
      <c r="B1982" s="16" t="s">
        <v>9551</v>
      </c>
      <c r="C1982" s="18" t="s">
        <v>37</v>
      </c>
      <c r="D1982" s="19"/>
    </row>
    <row r="1983" spans="1:4" x14ac:dyDescent="0.25">
      <c r="A1983" s="18">
        <v>21142</v>
      </c>
      <c r="B1983" s="16" t="s">
        <v>9552</v>
      </c>
      <c r="C1983" s="18" t="s">
        <v>30</v>
      </c>
      <c r="D1983" s="19">
        <v>24.75</v>
      </c>
    </row>
    <row r="1984" spans="1:4" x14ac:dyDescent="0.25">
      <c r="A1984" s="18">
        <v>37372</v>
      </c>
      <c r="B1984" s="16" t="s">
        <v>9553</v>
      </c>
      <c r="C1984" s="18" t="s">
        <v>1711</v>
      </c>
      <c r="D1984" s="19">
        <v>1.36</v>
      </c>
    </row>
    <row r="1985" spans="1:4" x14ac:dyDescent="0.25">
      <c r="A1985" s="18">
        <v>40863</v>
      </c>
      <c r="B1985" s="16" t="s">
        <v>9554</v>
      </c>
      <c r="C1985" s="18" t="s">
        <v>5132</v>
      </c>
      <c r="D1985" s="19">
        <v>227.2</v>
      </c>
    </row>
    <row r="1986" spans="1:4" x14ac:dyDescent="0.25">
      <c r="A1986" s="18">
        <v>38475</v>
      </c>
      <c r="B1986" s="16" t="s">
        <v>13097</v>
      </c>
      <c r="C1986" s="18" t="s">
        <v>30</v>
      </c>
      <c r="D1986" s="19">
        <v>66.53</v>
      </c>
    </row>
    <row r="1987" spans="1:4" x14ac:dyDescent="0.25">
      <c r="A1987" s="18">
        <v>38474</v>
      </c>
      <c r="B1987" s="16" t="s">
        <v>13098</v>
      </c>
      <c r="C1987" s="18" t="s">
        <v>30</v>
      </c>
      <c r="D1987" s="19">
        <v>67.45</v>
      </c>
    </row>
    <row r="1988" spans="1:4" x14ac:dyDescent="0.25">
      <c r="A1988" s="18">
        <v>10886</v>
      </c>
      <c r="B1988" s="16" t="s">
        <v>9555</v>
      </c>
      <c r="C1988" s="18" t="s">
        <v>30</v>
      </c>
      <c r="D1988" s="19">
        <v>212.55</v>
      </c>
    </row>
    <row r="1989" spans="1:4" x14ac:dyDescent="0.25">
      <c r="A1989" s="18">
        <v>10888</v>
      </c>
      <c r="B1989" s="16" t="s">
        <v>9556</v>
      </c>
      <c r="C1989" s="18" t="s">
        <v>30</v>
      </c>
      <c r="D1989" s="19">
        <v>672.7</v>
      </c>
    </row>
    <row r="1990" spans="1:4" x14ac:dyDescent="0.25">
      <c r="A1990" s="18">
        <v>10889</v>
      </c>
      <c r="B1990" s="16" t="s">
        <v>9557</v>
      </c>
      <c r="C1990" s="18" t="s">
        <v>30</v>
      </c>
      <c r="D1990" s="19">
        <v>728.76</v>
      </c>
    </row>
    <row r="1991" spans="1:4" x14ac:dyDescent="0.25">
      <c r="A1991" s="18">
        <v>10890</v>
      </c>
      <c r="B1991" s="16" t="s">
        <v>9558</v>
      </c>
      <c r="C1991" s="18" t="s">
        <v>30</v>
      </c>
      <c r="D1991" s="19">
        <v>336.35</v>
      </c>
    </row>
    <row r="1992" spans="1:4" x14ac:dyDescent="0.25">
      <c r="A1992" s="18">
        <v>10891</v>
      </c>
      <c r="B1992" s="16" t="s">
        <v>9559</v>
      </c>
      <c r="C1992" s="18" t="s">
        <v>30</v>
      </c>
      <c r="D1992" s="19">
        <v>205.54</v>
      </c>
    </row>
    <row r="1993" spans="1:4" x14ac:dyDescent="0.25">
      <c r="A1993" s="18">
        <v>10892</v>
      </c>
      <c r="B1993" s="16" t="s">
        <v>9560</v>
      </c>
      <c r="C1993" s="18" t="s">
        <v>30</v>
      </c>
      <c r="D1993" s="19">
        <v>242.92</v>
      </c>
    </row>
    <row r="1994" spans="1:4" x14ac:dyDescent="0.25">
      <c r="A1994" s="18">
        <v>20977</v>
      </c>
      <c r="B1994" s="16" t="s">
        <v>9561</v>
      </c>
      <c r="C1994" s="18" t="s">
        <v>30</v>
      </c>
      <c r="D1994" s="19">
        <v>289.63</v>
      </c>
    </row>
    <row r="1995" spans="1:4" x14ac:dyDescent="0.25">
      <c r="A1995" s="18">
        <v>3073</v>
      </c>
      <c r="B1995" s="16" t="s">
        <v>9562</v>
      </c>
      <c r="C1995" s="18" t="s">
        <v>30</v>
      </c>
      <c r="D1995" s="19"/>
    </row>
    <row r="1996" spans="1:4" x14ac:dyDescent="0.25">
      <c r="A1996" s="18">
        <v>3074</v>
      </c>
      <c r="B1996" s="16" t="s">
        <v>9563</v>
      </c>
      <c r="C1996" s="18" t="s">
        <v>30</v>
      </c>
      <c r="D1996" s="19"/>
    </row>
    <row r="1997" spans="1:4" x14ac:dyDescent="0.25">
      <c r="A1997" s="18">
        <v>3076</v>
      </c>
      <c r="B1997" s="16" t="s">
        <v>9564</v>
      </c>
      <c r="C1997" s="18" t="s">
        <v>30</v>
      </c>
      <c r="D1997" s="19"/>
    </row>
    <row r="1998" spans="1:4" x14ac:dyDescent="0.25">
      <c r="A1998" s="18">
        <v>3075</v>
      </c>
      <c r="B1998" s="16" t="s">
        <v>9565</v>
      </c>
      <c r="C1998" s="18" t="s">
        <v>30</v>
      </c>
      <c r="D1998" s="19"/>
    </row>
    <row r="1999" spans="1:4" x14ac:dyDescent="0.25">
      <c r="A1999" s="18">
        <v>10781</v>
      </c>
      <c r="B1999" s="16" t="s">
        <v>9566</v>
      </c>
      <c r="C1999" s="18" t="s">
        <v>30</v>
      </c>
      <c r="D1999" s="19"/>
    </row>
    <row r="2000" spans="1:4" x14ac:dyDescent="0.25">
      <c r="A2000" s="18">
        <v>11480</v>
      </c>
      <c r="B2000" s="16" t="s">
        <v>9567</v>
      </c>
      <c r="C2000" s="18" t="s">
        <v>8987</v>
      </c>
      <c r="D2000" s="19">
        <v>161.19</v>
      </c>
    </row>
    <row r="2001" spans="1:4" x14ac:dyDescent="0.25">
      <c r="A2001" s="18">
        <v>43612</v>
      </c>
      <c r="B2001" s="16" t="s">
        <v>9568</v>
      </c>
      <c r="C2001" s="18" t="s">
        <v>8987</v>
      </c>
      <c r="D2001" s="19">
        <v>126.87</v>
      </c>
    </row>
    <row r="2002" spans="1:4" x14ac:dyDescent="0.25">
      <c r="A2002" s="18">
        <v>43613</v>
      </c>
      <c r="B2002" s="16" t="s">
        <v>9569</v>
      </c>
      <c r="C2002" s="18" t="s">
        <v>8987</v>
      </c>
      <c r="D2002" s="19">
        <v>105.03</v>
      </c>
    </row>
    <row r="2003" spans="1:4" x14ac:dyDescent="0.25">
      <c r="A2003" s="18">
        <v>11469</v>
      </c>
      <c r="B2003" s="16" t="s">
        <v>9570</v>
      </c>
      <c r="C2003" s="18" t="s">
        <v>30</v>
      </c>
      <c r="D2003" s="19">
        <v>17.21</v>
      </c>
    </row>
    <row r="2004" spans="1:4" x14ac:dyDescent="0.25">
      <c r="A2004" s="18">
        <v>11468</v>
      </c>
      <c r="B2004" s="16" t="s">
        <v>9571</v>
      </c>
      <c r="C2004" s="18" t="s">
        <v>30</v>
      </c>
      <c r="D2004" s="19">
        <v>17.22</v>
      </c>
    </row>
    <row r="2005" spans="1:4" x14ac:dyDescent="0.25">
      <c r="A2005" s="18">
        <v>11484</v>
      </c>
      <c r="B2005" s="16" t="s">
        <v>9572</v>
      </c>
      <c r="C2005" s="18" t="s">
        <v>30</v>
      </c>
      <c r="D2005" s="19">
        <v>75.62</v>
      </c>
    </row>
    <row r="2006" spans="1:4" x14ac:dyDescent="0.25">
      <c r="A2006" s="18">
        <v>38155</v>
      </c>
      <c r="B2006" s="16" t="s">
        <v>9573</v>
      </c>
      <c r="C2006" s="18" t="s">
        <v>30</v>
      </c>
      <c r="D2006" s="19">
        <v>117.41</v>
      </c>
    </row>
    <row r="2007" spans="1:4" x14ac:dyDescent="0.25">
      <c r="A2007" s="18">
        <v>11467</v>
      </c>
      <c r="B2007" s="16" t="s">
        <v>9574</v>
      </c>
      <c r="C2007" s="18" t="s">
        <v>30</v>
      </c>
      <c r="D2007" s="19">
        <v>26.83</v>
      </c>
    </row>
    <row r="2008" spans="1:4" x14ac:dyDescent="0.25">
      <c r="A2008" s="18">
        <v>38153</v>
      </c>
      <c r="B2008" s="16" t="s">
        <v>9575</v>
      </c>
      <c r="C2008" s="18" t="s">
        <v>8987</v>
      </c>
      <c r="D2008" s="19">
        <v>68.53</v>
      </c>
    </row>
    <row r="2009" spans="1:4" x14ac:dyDescent="0.25">
      <c r="A2009" s="18">
        <v>43607</v>
      </c>
      <c r="B2009" s="16" t="s">
        <v>9576</v>
      </c>
      <c r="C2009" s="18" t="s">
        <v>8987</v>
      </c>
      <c r="D2009" s="19">
        <v>129.62</v>
      </c>
    </row>
    <row r="2010" spans="1:4" x14ac:dyDescent="0.25">
      <c r="A2010" s="18">
        <v>3080</v>
      </c>
      <c r="B2010" s="16" t="s">
        <v>9577</v>
      </c>
      <c r="C2010" s="18" t="s">
        <v>8987</v>
      </c>
      <c r="D2010" s="19">
        <v>87.15</v>
      </c>
    </row>
    <row r="2011" spans="1:4" x14ac:dyDescent="0.25">
      <c r="A2011" s="18">
        <v>3081</v>
      </c>
      <c r="B2011" s="16" t="s">
        <v>9578</v>
      </c>
      <c r="C2011" s="18" t="s">
        <v>8987</v>
      </c>
      <c r="D2011" s="19">
        <v>172.42</v>
      </c>
    </row>
    <row r="2012" spans="1:4" x14ac:dyDescent="0.25">
      <c r="A2012" s="18">
        <v>3090</v>
      </c>
      <c r="B2012" s="16" t="s">
        <v>9579</v>
      </c>
      <c r="C2012" s="18" t="s">
        <v>8987</v>
      </c>
      <c r="D2012" s="19">
        <v>77.790000000000006</v>
      </c>
    </row>
    <row r="2013" spans="1:4" x14ac:dyDescent="0.25">
      <c r="A2013" s="18">
        <v>43611</v>
      </c>
      <c r="B2013" s="16" t="s">
        <v>9580</v>
      </c>
      <c r="C2013" s="18" t="s">
        <v>8987</v>
      </c>
      <c r="D2013" s="19">
        <v>129.08000000000001</v>
      </c>
    </row>
    <row r="2014" spans="1:4" x14ac:dyDescent="0.25">
      <c r="A2014" s="18">
        <v>3103</v>
      </c>
      <c r="B2014" s="16" t="s">
        <v>9581</v>
      </c>
      <c r="C2014" s="18" t="s">
        <v>30</v>
      </c>
      <c r="D2014" s="19">
        <v>64.489999999999995</v>
      </c>
    </row>
    <row r="2015" spans="1:4" x14ac:dyDescent="0.25">
      <c r="A2015" s="18">
        <v>3097</v>
      </c>
      <c r="B2015" s="16" t="s">
        <v>9582</v>
      </c>
      <c r="C2015" s="18" t="s">
        <v>8987</v>
      </c>
      <c r="D2015" s="19">
        <v>97.58</v>
      </c>
    </row>
    <row r="2016" spans="1:4" x14ac:dyDescent="0.25">
      <c r="A2016" s="18">
        <v>3099</v>
      </c>
      <c r="B2016" s="16" t="s">
        <v>9583</v>
      </c>
      <c r="C2016" s="18" t="s">
        <v>8987</v>
      </c>
      <c r="D2016" s="19">
        <v>156.24</v>
      </c>
    </row>
    <row r="2017" spans="1:4" x14ac:dyDescent="0.25">
      <c r="A2017" s="18">
        <v>38151</v>
      </c>
      <c r="B2017" s="16" t="s">
        <v>9584</v>
      </c>
      <c r="C2017" s="18" t="s">
        <v>8987</v>
      </c>
      <c r="D2017" s="19">
        <v>113.27</v>
      </c>
    </row>
    <row r="2018" spans="1:4" x14ac:dyDescent="0.25">
      <c r="A2018" s="18">
        <v>38152</v>
      </c>
      <c r="B2018" s="16" t="s">
        <v>9585</v>
      </c>
      <c r="C2018" s="18" t="s">
        <v>8987</v>
      </c>
      <c r="D2018" s="19">
        <v>182.72</v>
      </c>
    </row>
    <row r="2019" spans="1:4" x14ac:dyDescent="0.25">
      <c r="A2019" s="18">
        <v>43610</v>
      </c>
      <c r="B2019" s="16" t="s">
        <v>9586</v>
      </c>
      <c r="C2019" s="18" t="s">
        <v>8987</v>
      </c>
      <c r="D2019" s="19">
        <v>96.82</v>
      </c>
    </row>
    <row r="2020" spans="1:4" x14ac:dyDescent="0.25">
      <c r="A2020" s="18">
        <v>3093</v>
      </c>
      <c r="B2020" s="16" t="s">
        <v>9587</v>
      </c>
      <c r="C2020" s="18" t="s">
        <v>8987</v>
      </c>
      <c r="D2020" s="19">
        <v>156.24</v>
      </c>
    </row>
    <row r="2021" spans="1:4" x14ac:dyDescent="0.25">
      <c r="A2021" s="18">
        <v>38165</v>
      </c>
      <c r="B2021" s="16" t="s">
        <v>9588</v>
      </c>
      <c r="C2021" s="18" t="s">
        <v>8987</v>
      </c>
      <c r="D2021" s="19">
        <v>76.66</v>
      </c>
    </row>
    <row r="2022" spans="1:4" x14ac:dyDescent="0.25">
      <c r="A2022" s="18">
        <v>38177</v>
      </c>
      <c r="B2022" s="16" t="s">
        <v>9589</v>
      </c>
      <c r="C2022" s="18" t="s">
        <v>30</v>
      </c>
      <c r="D2022" s="19">
        <v>22.78</v>
      </c>
    </row>
    <row r="2023" spans="1:4" x14ac:dyDescent="0.25">
      <c r="A2023" s="18">
        <v>11458</v>
      </c>
      <c r="B2023" s="16" t="s">
        <v>9590</v>
      </c>
      <c r="C2023" s="18" t="s">
        <v>30</v>
      </c>
      <c r="D2023" s="19">
        <v>27.2</v>
      </c>
    </row>
    <row r="2024" spans="1:4" x14ac:dyDescent="0.25">
      <c r="A2024" s="18">
        <v>3108</v>
      </c>
      <c r="B2024" s="16" t="s">
        <v>9591</v>
      </c>
      <c r="C2024" s="18" t="s">
        <v>30</v>
      </c>
      <c r="D2024" s="19">
        <v>115.61</v>
      </c>
    </row>
    <row r="2025" spans="1:4" x14ac:dyDescent="0.25">
      <c r="A2025" s="18">
        <v>3105</v>
      </c>
      <c r="B2025" s="16" t="s">
        <v>9592</v>
      </c>
      <c r="C2025" s="18" t="s">
        <v>30</v>
      </c>
      <c r="D2025" s="19">
        <v>151.21</v>
      </c>
    </row>
    <row r="2026" spans="1:4" x14ac:dyDescent="0.25">
      <c r="A2026" s="18">
        <v>38178</v>
      </c>
      <c r="B2026" s="16" t="s">
        <v>9593</v>
      </c>
      <c r="C2026" s="18" t="s">
        <v>30</v>
      </c>
      <c r="D2026" s="19">
        <v>25.06</v>
      </c>
    </row>
    <row r="2027" spans="1:4" x14ac:dyDescent="0.25">
      <c r="A2027" s="18">
        <v>43575</v>
      </c>
      <c r="B2027" s="16" t="s">
        <v>9594</v>
      </c>
      <c r="C2027" s="18" t="s">
        <v>30</v>
      </c>
      <c r="D2027" s="19">
        <v>54.3</v>
      </c>
    </row>
    <row r="2028" spans="1:4" x14ac:dyDescent="0.25">
      <c r="A2028" s="18">
        <v>43577</v>
      </c>
      <c r="B2028" s="16" t="s">
        <v>9595</v>
      </c>
      <c r="C2028" s="18" t="s">
        <v>30</v>
      </c>
      <c r="D2028" s="19">
        <v>94.41</v>
      </c>
    </row>
    <row r="2029" spans="1:4" x14ac:dyDescent="0.25">
      <c r="A2029" s="18">
        <v>43458</v>
      </c>
      <c r="B2029" s="16" t="s">
        <v>9596</v>
      </c>
      <c r="C2029" s="18" t="s">
        <v>1711</v>
      </c>
      <c r="D2029" s="19">
        <v>0.05</v>
      </c>
    </row>
    <row r="2030" spans="1:4" x14ac:dyDescent="0.25">
      <c r="A2030" s="18">
        <v>43470</v>
      </c>
      <c r="B2030" s="16" t="s">
        <v>9597</v>
      </c>
      <c r="C2030" s="18" t="s">
        <v>5132</v>
      </c>
      <c r="D2030" s="19">
        <v>9.7100000000000009</v>
      </c>
    </row>
    <row r="2031" spans="1:4" x14ac:dyDescent="0.25">
      <c r="A2031" s="18">
        <v>43459</v>
      </c>
      <c r="B2031" s="16" t="s">
        <v>9598</v>
      </c>
      <c r="C2031" s="18" t="s">
        <v>1711</v>
      </c>
      <c r="D2031" s="19">
        <v>0.3</v>
      </c>
    </row>
    <row r="2032" spans="1:4" x14ac:dyDescent="0.25">
      <c r="A2032" s="18">
        <v>43471</v>
      </c>
      <c r="B2032" s="16" t="s">
        <v>9599</v>
      </c>
      <c r="C2032" s="18" t="s">
        <v>5132</v>
      </c>
      <c r="D2032" s="19">
        <v>50.36</v>
      </c>
    </row>
    <row r="2033" spans="1:4" x14ac:dyDescent="0.25">
      <c r="A2033" s="18">
        <v>43460</v>
      </c>
      <c r="B2033" s="16" t="s">
        <v>9600</v>
      </c>
      <c r="C2033" s="18" t="s">
        <v>1711</v>
      </c>
      <c r="D2033" s="19">
        <v>0.91</v>
      </c>
    </row>
    <row r="2034" spans="1:4" x14ac:dyDescent="0.25">
      <c r="A2034" s="18">
        <v>43472</v>
      </c>
      <c r="B2034" s="16" t="s">
        <v>9601</v>
      </c>
      <c r="C2034" s="18" t="s">
        <v>5132</v>
      </c>
      <c r="D2034" s="19">
        <v>152.44</v>
      </c>
    </row>
    <row r="2035" spans="1:4" x14ac:dyDescent="0.25">
      <c r="A2035" s="18">
        <v>43461</v>
      </c>
      <c r="B2035" s="16" t="s">
        <v>9602</v>
      </c>
      <c r="C2035" s="18" t="s">
        <v>1711</v>
      </c>
      <c r="D2035" s="19">
        <v>0.47</v>
      </c>
    </row>
    <row r="2036" spans="1:4" x14ac:dyDescent="0.25">
      <c r="A2036" s="18">
        <v>43473</v>
      </c>
      <c r="B2036" s="16" t="s">
        <v>9603</v>
      </c>
      <c r="C2036" s="18" t="s">
        <v>5132</v>
      </c>
      <c r="D2036" s="19">
        <v>79.92</v>
      </c>
    </row>
    <row r="2037" spans="1:4" x14ac:dyDescent="0.25">
      <c r="A2037" s="18">
        <v>43463</v>
      </c>
      <c r="B2037" s="16" t="s">
        <v>9604</v>
      </c>
      <c r="C2037" s="18" t="s">
        <v>1711</v>
      </c>
      <c r="D2037" s="19">
        <v>0.12</v>
      </c>
    </row>
    <row r="2038" spans="1:4" x14ac:dyDescent="0.25">
      <c r="A2038" s="18">
        <v>43475</v>
      </c>
      <c r="B2038" s="16" t="s">
        <v>9605</v>
      </c>
      <c r="C2038" s="18" t="s">
        <v>5132</v>
      </c>
      <c r="D2038" s="19">
        <v>21.01</v>
      </c>
    </row>
    <row r="2039" spans="1:4" x14ac:dyDescent="0.25">
      <c r="A2039" s="18">
        <v>43462</v>
      </c>
      <c r="B2039" s="16" t="s">
        <v>9606</v>
      </c>
      <c r="C2039" s="18" t="s">
        <v>1711</v>
      </c>
      <c r="D2039" s="19">
        <v>0.02</v>
      </c>
    </row>
    <row r="2040" spans="1:4" x14ac:dyDescent="0.25">
      <c r="A2040" s="18">
        <v>43474</v>
      </c>
      <c r="B2040" s="16" t="s">
        <v>9607</v>
      </c>
      <c r="C2040" s="18" t="s">
        <v>5132</v>
      </c>
      <c r="D2040" s="19">
        <v>4.41</v>
      </c>
    </row>
    <row r="2041" spans="1:4" x14ac:dyDescent="0.25">
      <c r="A2041" s="18">
        <v>43464</v>
      </c>
      <c r="B2041" s="16" t="s">
        <v>9608</v>
      </c>
      <c r="C2041" s="18" t="s">
        <v>1711</v>
      </c>
      <c r="D2041" s="19">
        <v>0.03</v>
      </c>
    </row>
    <row r="2042" spans="1:4" x14ac:dyDescent="0.25">
      <c r="A2042" s="18">
        <v>43476</v>
      </c>
      <c r="B2042" s="16" t="s">
        <v>9609</v>
      </c>
      <c r="C2042" s="18" t="s">
        <v>5132</v>
      </c>
      <c r="D2042" s="19">
        <v>5.04</v>
      </c>
    </row>
    <row r="2043" spans="1:4" x14ac:dyDescent="0.25">
      <c r="A2043" s="18">
        <v>43465</v>
      </c>
      <c r="B2043" s="16" t="s">
        <v>9610</v>
      </c>
      <c r="C2043" s="18" t="s">
        <v>1711</v>
      </c>
      <c r="D2043" s="19">
        <v>0.71</v>
      </c>
    </row>
    <row r="2044" spans="1:4" x14ac:dyDescent="0.25">
      <c r="A2044" s="18">
        <v>43477</v>
      </c>
      <c r="B2044" s="16" t="s">
        <v>9611</v>
      </c>
      <c r="C2044" s="18" t="s">
        <v>5132</v>
      </c>
      <c r="D2044" s="19">
        <v>118.86</v>
      </c>
    </row>
    <row r="2045" spans="1:4" x14ac:dyDescent="0.25">
      <c r="A2045" s="18">
        <v>43466</v>
      </c>
      <c r="B2045" s="16" t="s">
        <v>9612</v>
      </c>
      <c r="C2045" s="18" t="s">
        <v>1711</v>
      </c>
      <c r="D2045" s="19">
        <v>2.13</v>
      </c>
    </row>
    <row r="2046" spans="1:4" x14ac:dyDescent="0.25">
      <c r="A2046" s="18">
        <v>43478</v>
      </c>
      <c r="B2046" s="16" t="s">
        <v>9613</v>
      </c>
      <c r="C2046" s="18" t="s">
        <v>5132</v>
      </c>
      <c r="D2046" s="19">
        <v>356.54</v>
      </c>
    </row>
    <row r="2047" spans="1:4" x14ac:dyDescent="0.25">
      <c r="A2047" s="18">
        <v>43467</v>
      </c>
      <c r="B2047" s="16" t="s">
        <v>9614</v>
      </c>
      <c r="C2047" s="18" t="s">
        <v>1711</v>
      </c>
      <c r="D2047" s="19">
        <v>0.56999999999999995</v>
      </c>
    </row>
    <row r="2048" spans="1:4" x14ac:dyDescent="0.25">
      <c r="A2048" s="18">
        <v>43479</v>
      </c>
      <c r="B2048" s="16" t="s">
        <v>9615</v>
      </c>
      <c r="C2048" s="18" t="s">
        <v>5132</v>
      </c>
      <c r="D2048" s="19">
        <v>96.38</v>
      </c>
    </row>
    <row r="2049" spans="1:4" x14ac:dyDescent="0.25">
      <c r="A2049" s="18">
        <v>43468</v>
      </c>
      <c r="B2049" s="16" t="s">
        <v>9616</v>
      </c>
      <c r="C2049" s="18" t="s">
        <v>1711</v>
      </c>
      <c r="D2049" s="19">
        <v>1.34</v>
      </c>
    </row>
    <row r="2050" spans="1:4" x14ac:dyDescent="0.25">
      <c r="A2050" s="18">
        <v>43480</v>
      </c>
      <c r="B2050" s="16" t="s">
        <v>9617</v>
      </c>
      <c r="C2050" s="18" t="s">
        <v>5132</v>
      </c>
      <c r="D2050" s="19">
        <v>223.82</v>
      </c>
    </row>
    <row r="2051" spans="1:4" x14ac:dyDescent="0.25">
      <c r="A2051" s="18">
        <v>43469</v>
      </c>
      <c r="B2051" s="16" t="s">
        <v>9618</v>
      </c>
      <c r="C2051" s="18" t="s">
        <v>1711</v>
      </c>
      <c r="D2051" s="19">
        <v>0.08</v>
      </c>
    </row>
    <row r="2052" spans="1:4" x14ac:dyDescent="0.25">
      <c r="A2052" s="18">
        <v>43481</v>
      </c>
      <c r="B2052" s="16" t="s">
        <v>9619</v>
      </c>
      <c r="C2052" s="18" t="s">
        <v>5132</v>
      </c>
      <c r="D2052" s="19">
        <v>13.77</v>
      </c>
    </row>
    <row r="2053" spans="1:4" x14ac:dyDescent="0.25">
      <c r="A2053" s="18">
        <v>45204</v>
      </c>
      <c r="B2053" s="16" t="s">
        <v>13099</v>
      </c>
      <c r="C2053" s="18" t="s">
        <v>30</v>
      </c>
      <c r="D2053" s="19">
        <v>49.22</v>
      </c>
    </row>
    <row r="2054" spans="1:4" x14ac:dyDescent="0.25">
      <c r="A2054" s="18">
        <v>3119</v>
      </c>
      <c r="B2054" s="16" t="s">
        <v>9620</v>
      </c>
      <c r="C2054" s="18" t="s">
        <v>30</v>
      </c>
      <c r="D2054" s="19">
        <v>2.94</v>
      </c>
    </row>
    <row r="2055" spans="1:4" x14ac:dyDescent="0.25">
      <c r="A2055" s="18">
        <v>3122</v>
      </c>
      <c r="B2055" s="16" t="s">
        <v>9621</v>
      </c>
      <c r="C2055" s="18" t="s">
        <v>30</v>
      </c>
      <c r="D2055" s="19">
        <v>5.99</v>
      </c>
    </row>
    <row r="2056" spans="1:4" x14ac:dyDescent="0.25">
      <c r="A2056" s="18">
        <v>3121</v>
      </c>
      <c r="B2056" s="16" t="s">
        <v>9622</v>
      </c>
      <c r="C2056" s="18" t="s">
        <v>30</v>
      </c>
      <c r="D2056" s="19">
        <v>6.79</v>
      </c>
    </row>
    <row r="2057" spans="1:4" x14ac:dyDescent="0.25">
      <c r="A2057" s="18">
        <v>3120</v>
      </c>
      <c r="B2057" s="16" t="s">
        <v>9623</v>
      </c>
      <c r="C2057" s="18" t="s">
        <v>30</v>
      </c>
      <c r="D2057" s="19">
        <v>12.87</v>
      </c>
    </row>
    <row r="2058" spans="1:4" x14ac:dyDescent="0.25">
      <c r="A2058" s="18">
        <v>11455</v>
      </c>
      <c r="B2058" s="16" t="s">
        <v>9624</v>
      </c>
      <c r="C2058" s="18" t="s">
        <v>30</v>
      </c>
      <c r="D2058" s="19">
        <v>18.62</v>
      </c>
    </row>
    <row r="2059" spans="1:4" x14ac:dyDescent="0.25">
      <c r="A2059" s="18">
        <v>11456</v>
      </c>
      <c r="B2059" s="16" t="s">
        <v>9625</v>
      </c>
      <c r="C2059" s="18" t="s">
        <v>30</v>
      </c>
      <c r="D2059" s="19">
        <v>22.25</v>
      </c>
    </row>
    <row r="2060" spans="1:4" x14ac:dyDescent="0.25">
      <c r="A2060" s="18">
        <v>3107</v>
      </c>
      <c r="B2060" s="16" t="s">
        <v>9626</v>
      </c>
      <c r="C2060" s="18" t="s">
        <v>30</v>
      </c>
      <c r="D2060" s="19">
        <v>9.39</v>
      </c>
    </row>
    <row r="2061" spans="1:4" x14ac:dyDescent="0.25">
      <c r="A2061" s="18">
        <v>43583</v>
      </c>
      <c r="B2061" s="16" t="s">
        <v>9627</v>
      </c>
      <c r="C2061" s="18" t="s">
        <v>30</v>
      </c>
      <c r="D2061" s="19">
        <v>10.59</v>
      </c>
    </row>
    <row r="2062" spans="1:4" x14ac:dyDescent="0.25">
      <c r="A2062" s="18">
        <v>43586</v>
      </c>
      <c r="B2062" s="16" t="s">
        <v>9628</v>
      </c>
      <c r="C2062" s="18" t="s">
        <v>30</v>
      </c>
      <c r="D2062" s="19">
        <v>10.85</v>
      </c>
    </row>
    <row r="2063" spans="1:4" x14ac:dyDescent="0.25">
      <c r="A2063" s="18">
        <v>11461</v>
      </c>
      <c r="B2063" s="16" t="s">
        <v>9629</v>
      </c>
      <c r="C2063" s="18" t="s">
        <v>30</v>
      </c>
      <c r="D2063" s="19">
        <v>11.82</v>
      </c>
    </row>
    <row r="2064" spans="1:4" x14ac:dyDescent="0.25">
      <c r="A2064" s="18">
        <v>43587</v>
      </c>
      <c r="B2064" s="16" t="s">
        <v>9630</v>
      </c>
      <c r="C2064" s="18" t="s">
        <v>30</v>
      </c>
      <c r="D2064" s="19">
        <v>13.64</v>
      </c>
    </row>
    <row r="2065" spans="1:4" x14ac:dyDescent="0.25">
      <c r="A2065" s="18">
        <v>3106</v>
      </c>
      <c r="B2065" s="16" t="s">
        <v>9631</v>
      </c>
      <c r="C2065" s="18" t="s">
        <v>30</v>
      </c>
      <c r="D2065" s="19">
        <v>17.309999999999999</v>
      </c>
    </row>
    <row r="2066" spans="1:4" x14ac:dyDescent="0.25">
      <c r="A2066" s="18">
        <v>44539</v>
      </c>
      <c r="B2066" s="16" t="s">
        <v>13100</v>
      </c>
      <c r="C2066" s="18" t="s">
        <v>280</v>
      </c>
      <c r="D2066" s="19">
        <v>2.5499999999999998</v>
      </c>
    </row>
    <row r="2067" spans="1:4" x14ac:dyDescent="0.25">
      <c r="A2067" s="18">
        <v>3123</v>
      </c>
      <c r="B2067" s="16" t="s">
        <v>9632</v>
      </c>
      <c r="C2067" s="18" t="s">
        <v>280</v>
      </c>
      <c r="D2067" s="19">
        <v>2.38</v>
      </c>
    </row>
    <row r="2068" spans="1:4" x14ac:dyDescent="0.25">
      <c r="A2068" s="18">
        <v>38125</v>
      </c>
      <c r="B2068" s="16" t="s">
        <v>9633</v>
      </c>
      <c r="C2068" s="18" t="s">
        <v>280</v>
      </c>
      <c r="D2068" s="19">
        <v>1.61</v>
      </c>
    </row>
    <row r="2069" spans="1:4" x14ac:dyDescent="0.25">
      <c r="A2069" s="18">
        <v>39014</v>
      </c>
      <c r="B2069" s="16" t="s">
        <v>9634</v>
      </c>
      <c r="C2069" s="18" t="s">
        <v>280</v>
      </c>
      <c r="D2069" s="19">
        <v>10.52</v>
      </c>
    </row>
    <row r="2070" spans="1:4" x14ac:dyDescent="0.25">
      <c r="A2070" s="18">
        <v>39365</v>
      </c>
      <c r="B2070" s="16" t="s">
        <v>9635</v>
      </c>
      <c r="C2070" s="18" t="s">
        <v>30</v>
      </c>
      <c r="D2070" s="19">
        <v>1979.2</v>
      </c>
    </row>
    <row r="2071" spans="1:4" x14ac:dyDescent="0.25">
      <c r="A2071" s="18">
        <v>39366</v>
      </c>
      <c r="B2071" s="16" t="s">
        <v>9636</v>
      </c>
      <c r="C2071" s="18" t="s">
        <v>30</v>
      </c>
      <c r="D2071" s="19">
        <v>3002.77</v>
      </c>
    </row>
    <row r="2072" spans="1:4" x14ac:dyDescent="0.25">
      <c r="A2072" s="18">
        <v>39367</v>
      </c>
      <c r="B2072" s="16" t="s">
        <v>9637</v>
      </c>
      <c r="C2072" s="18" t="s">
        <v>30</v>
      </c>
      <c r="D2072" s="19">
        <v>5145.04</v>
      </c>
    </row>
    <row r="2073" spans="1:4" x14ac:dyDescent="0.25">
      <c r="A2073" s="18">
        <v>45263</v>
      </c>
      <c r="B2073" s="16" t="s">
        <v>13101</v>
      </c>
      <c r="C2073" s="18" t="s">
        <v>30</v>
      </c>
      <c r="D2073" s="19">
        <v>21.03</v>
      </c>
    </row>
    <row r="2074" spans="1:4" x14ac:dyDescent="0.25">
      <c r="A2074" s="18">
        <v>37394</v>
      </c>
      <c r="B2074" s="16" t="s">
        <v>9638</v>
      </c>
      <c r="C2074" s="18" t="s">
        <v>9639</v>
      </c>
      <c r="D2074" s="19"/>
    </row>
    <row r="2075" spans="1:4" x14ac:dyDescent="0.25">
      <c r="A2075" s="18">
        <v>14146</v>
      </c>
      <c r="B2075" s="16" t="s">
        <v>9640</v>
      </c>
      <c r="C2075" s="18" t="s">
        <v>9639</v>
      </c>
      <c r="D2075" s="19"/>
    </row>
    <row r="2076" spans="1:4" x14ac:dyDescent="0.25">
      <c r="A2076" s="18">
        <v>938</v>
      </c>
      <c r="B2076" s="16" t="s">
        <v>9641</v>
      </c>
      <c r="C2076" s="18" t="s">
        <v>37</v>
      </c>
      <c r="D2076" s="19">
        <v>1.61</v>
      </c>
    </row>
    <row r="2077" spans="1:4" x14ac:dyDescent="0.25">
      <c r="A2077" s="18">
        <v>937</v>
      </c>
      <c r="B2077" s="16" t="s">
        <v>9642</v>
      </c>
      <c r="C2077" s="18" t="s">
        <v>37</v>
      </c>
      <c r="D2077" s="19">
        <v>9.42</v>
      </c>
    </row>
    <row r="2078" spans="1:4" x14ac:dyDescent="0.25">
      <c r="A2078" s="18">
        <v>939</v>
      </c>
      <c r="B2078" s="16" t="s">
        <v>9643</v>
      </c>
      <c r="C2078" s="18" t="s">
        <v>37</v>
      </c>
      <c r="D2078" s="19">
        <v>2.61</v>
      </c>
    </row>
    <row r="2079" spans="1:4" x14ac:dyDescent="0.25">
      <c r="A2079" s="18">
        <v>944</v>
      </c>
      <c r="B2079" s="16" t="s">
        <v>9644</v>
      </c>
      <c r="C2079" s="18" t="s">
        <v>37</v>
      </c>
      <c r="D2079" s="19">
        <v>4.13</v>
      </c>
    </row>
    <row r="2080" spans="1:4" x14ac:dyDescent="0.25">
      <c r="A2080" s="18">
        <v>940</v>
      </c>
      <c r="B2080" s="16" t="s">
        <v>9645</v>
      </c>
      <c r="C2080" s="18" t="s">
        <v>37</v>
      </c>
      <c r="D2080" s="19">
        <v>5.96</v>
      </c>
    </row>
    <row r="2081" spans="1:4" x14ac:dyDescent="0.25">
      <c r="A2081" s="18">
        <v>44397</v>
      </c>
      <c r="B2081" s="16" t="s">
        <v>9646</v>
      </c>
      <c r="C2081" s="18" t="s">
        <v>37</v>
      </c>
      <c r="D2081" s="19">
        <v>2.85</v>
      </c>
    </row>
    <row r="2082" spans="1:4" x14ac:dyDescent="0.25">
      <c r="A2082" s="18">
        <v>406</v>
      </c>
      <c r="B2082" s="16" t="s">
        <v>9647</v>
      </c>
      <c r="C2082" s="18" t="s">
        <v>30</v>
      </c>
      <c r="D2082" s="19">
        <v>98.58</v>
      </c>
    </row>
    <row r="2083" spans="1:4" x14ac:dyDescent="0.25">
      <c r="A2083" s="18">
        <v>42529</v>
      </c>
      <c r="B2083" s="16" t="s">
        <v>9648</v>
      </c>
      <c r="C2083" s="18" t="s">
        <v>37</v>
      </c>
      <c r="D2083" s="19">
        <v>1.0900000000000001</v>
      </c>
    </row>
    <row r="2084" spans="1:4" x14ac:dyDescent="0.25">
      <c r="A2084" s="18">
        <v>39634</v>
      </c>
      <c r="B2084" s="16" t="s">
        <v>9649</v>
      </c>
      <c r="C2084" s="18" t="s">
        <v>37</v>
      </c>
      <c r="D2084" s="19">
        <v>8.7799999999999994</v>
      </c>
    </row>
    <row r="2085" spans="1:4" x14ac:dyDescent="0.25">
      <c r="A2085" s="18">
        <v>39701</v>
      </c>
      <c r="B2085" s="16" t="s">
        <v>9650</v>
      </c>
      <c r="C2085" s="18" t="s">
        <v>30</v>
      </c>
      <c r="D2085" s="19">
        <v>102.88</v>
      </c>
    </row>
    <row r="2086" spans="1:4" x14ac:dyDescent="0.25">
      <c r="A2086" s="18">
        <v>12815</v>
      </c>
      <c r="B2086" s="16" t="s">
        <v>9651</v>
      </c>
      <c r="C2086" s="18" t="s">
        <v>30</v>
      </c>
      <c r="D2086" s="19">
        <v>13.11</v>
      </c>
    </row>
    <row r="2087" spans="1:4" x14ac:dyDescent="0.25">
      <c r="A2087" s="18">
        <v>39431</v>
      </c>
      <c r="B2087" s="16" t="s">
        <v>9652</v>
      </c>
      <c r="C2087" s="18" t="s">
        <v>37</v>
      </c>
      <c r="D2087" s="19">
        <v>0.38</v>
      </c>
    </row>
    <row r="2088" spans="1:4" x14ac:dyDescent="0.25">
      <c r="A2088" s="18">
        <v>39432</v>
      </c>
      <c r="B2088" s="16" t="s">
        <v>9653</v>
      </c>
      <c r="C2088" s="18" t="s">
        <v>37</v>
      </c>
      <c r="D2088" s="19">
        <v>3.37</v>
      </c>
    </row>
    <row r="2089" spans="1:4" x14ac:dyDescent="0.25">
      <c r="A2089" s="18">
        <v>20111</v>
      </c>
      <c r="B2089" s="16" t="s">
        <v>9654</v>
      </c>
      <c r="C2089" s="18" t="s">
        <v>30</v>
      </c>
      <c r="D2089" s="19">
        <v>9.02</v>
      </c>
    </row>
    <row r="2090" spans="1:4" x14ac:dyDescent="0.25">
      <c r="A2090" s="18">
        <v>21127</v>
      </c>
      <c r="B2090" s="16" t="s">
        <v>9655</v>
      </c>
      <c r="C2090" s="18" t="s">
        <v>30</v>
      </c>
      <c r="D2090" s="19">
        <v>3.41</v>
      </c>
    </row>
    <row r="2091" spans="1:4" x14ac:dyDescent="0.25">
      <c r="A2091" s="18">
        <v>404</v>
      </c>
      <c r="B2091" s="16" t="s">
        <v>9656</v>
      </c>
      <c r="C2091" s="18" t="s">
        <v>37</v>
      </c>
      <c r="D2091" s="19">
        <v>1.23</v>
      </c>
    </row>
    <row r="2092" spans="1:4" x14ac:dyDescent="0.25">
      <c r="A2092" s="18">
        <v>14151</v>
      </c>
      <c r="B2092" s="16" t="s">
        <v>9657</v>
      </c>
      <c r="C2092" s="18" t="s">
        <v>30</v>
      </c>
      <c r="D2092" s="19"/>
    </row>
    <row r="2093" spans="1:4" x14ac:dyDescent="0.25">
      <c r="A2093" s="18">
        <v>14153</v>
      </c>
      <c r="B2093" s="16" t="s">
        <v>9658</v>
      </c>
      <c r="C2093" s="18" t="s">
        <v>30</v>
      </c>
      <c r="D2093" s="19"/>
    </row>
    <row r="2094" spans="1:4" x14ac:dyDescent="0.25">
      <c r="A2094" s="18">
        <v>14152</v>
      </c>
      <c r="B2094" s="16" t="s">
        <v>9659</v>
      </c>
      <c r="C2094" s="18" t="s">
        <v>30</v>
      </c>
      <c r="D2094" s="19"/>
    </row>
    <row r="2095" spans="1:4" x14ac:dyDescent="0.25">
      <c r="A2095" s="18">
        <v>14154</v>
      </c>
      <c r="B2095" s="16" t="s">
        <v>9660</v>
      </c>
      <c r="C2095" s="18" t="s">
        <v>30</v>
      </c>
      <c r="D2095" s="19"/>
    </row>
    <row r="2096" spans="1:4" x14ac:dyDescent="0.25">
      <c r="A2096" s="18">
        <v>3146</v>
      </c>
      <c r="B2096" s="16" t="s">
        <v>9661</v>
      </c>
      <c r="C2096" s="18" t="s">
        <v>30</v>
      </c>
      <c r="D2096" s="19">
        <v>4.51</v>
      </c>
    </row>
    <row r="2097" spans="1:4" x14ac:dyDescent="0.25">
      <c r="A2097" s="18">
        <v>3143</v>
      </c>
      <c r="B2097" s="16" t="s">
        <v>13102</v>
      </c>
      <c r="C2097" s="18" t="s">
        <v>30</v>
      </c>
      <c r="D2097" s="19">
        <v>10.26</v>
      </c>
    </row>
    <row r="2098" spans="1:4" x14ac:dyDescent="0.25">
      <c r="A2098" s="18">
        <v>3148</v>
      </c>
      <c r="B2098" s="16" t="s">
        <v>9662</v>
      </c>
      <c r="C2098" s="18" t="s">
        <v>30</v>
      </c>
      <c r="D2098" s="19">
        <v>16.63</v>
      </c>
    </row>
    <row r="2099" spans="1:4" x14ac:dyDescent="0.25">
      <c r="A2099" s="18">
        <v>4310</v>
      </c>
      <c r="B2099" s="16" t="s">
        <v>9663</v>
      </c>
      <c r="C2099" s="18" t="s">
        <v>30</v>
      </c>
      <c r="D2099" s="19">
        <v>2.36</v>
      </c>
    </row>
    <row r="2100" spans="1:4" x14ac:dyDescent="0.25">
      <c r="A2100" s="18">
        <v>4311</v>
      </c>
      <c r="B2100" s="16" t="s">
        <v>9664</v>
      </c>
      <c r="C2100" s="18" t="s">
        <v>30</v>
      </c>
      <c r="D2100" s="19">
        <v>1.66</v>
      </c>
    </row>
    <row r="2101" spans="1:4" x14ac:dyDescent="0.25">
      <c r="A2101" s="18">
        <v>4312</v>
      </c>
      <c r="B2101" s="16" t="s">
        <v>9665</v>
      </c>
      <c r="C2101" s="18" t="s">
        <v>30</v>
      </c>
      <c r="D2101" s="19">
        <v>2.33</v>
      </c>
    </row>
    <row r="2102" spans="1:4" x14ac:dyDescent="0.25">
      <c r="A2102" s="18">
        <v>13261</v>
      </c>
      <c r="B2102" s="16" t="s">
        <v>9666</v>
      </c>
      <c r="C2102" s="18" t="s">
        <v>30</v>
      </c>
      <c r="D2102" s="19">
        <v>2.37</v>
      </c>
    </row>
    <row r="2103" spans="1:4" x14ac:dyDescent="0.25">
      <c r="A2103" s="18">
        <v>3272</v>
      </c>
      <c r="B2103" s="16" t="s">
        <v>9667</v>
      </c>
      <c r="C2103" s="18" t="s">
        <v>30</v>
      </c>
      <c r="D2103" s="19">
        <v>53.53</v>
      </c>
    </row>
    <row r="2104" spans="1:4" x14ac:dyDescent="0.25">
      <c r="A2104" s="18">
        <v>3265</v>
      </c>
      <c r="B2104" s="16" t="s">
        <v>9668</v>
      </c>
      <c r="C2104" s="18" t="s">
        <v>30</v>
      </c>
      <c r="D2104" s="19">
        <v>42.53</v>
      </c>
    </row>
    <row r="2105" spans="1:4" x14ac:dyDescent="0.25">
      <c r="A2105" s="18">
        <v>3264</v>
      </c>
      <c r="B2105" s="16" t="s">
        <v>9669</v>
      </c>
      <c r="C2105" s="18" t="s">
        <v>30</v>
      </c>
      <c r="D2105" s="19">
        <v>30.58</v>
      </c>
    </row>
    <row r="2106" spans="1:4" x14ac:dyDescent="0.25">
      <c r="A2106" s="18">
        <v>3262</v>
      </c>
      <c r="B2106" s="16" t="s">
        <v>9670</v>
      </c>
      <c r="C2106" s="18" t="s">
        <v>30</v>
      </c>
      <c r="D2106" s="19">
        <v>18.62</v>
      </c>
    </row>
    <row r="2107" spans="1:4" x14ac:dyDescent="0.25">
      <c r="A2107" s="18">
        <v>3267</v>
      </c>
      <c r="B2107" s="16" t="s">
        <v>9671</v>
      </c>
      <c r="C2107" s="18" t="s">
        <v>30</v>
      </c>
      <c r="D2107" s="19">
        <v>99.88</v>
      </c>
    </row>
    <row r="2108" spans="1:4" x14ac:dyDescent="0.25">
      <c r="A2108" s="18">
        <v>3266</v>
      </c>
      <c r="B2108" s="16" t="s">
        <v>9672</v>
      </c>
      <c r="C2108" s="18" t="s">
        <v>30</v>
      </c>
      <c r="D2108" s="19">
        <v>63.54</v>
      </c>
    </row>
    <row r="2109" spans="1:4" x14ac:dyDescent="0.25">
      <c r="A2109" s="18">
        <v>3268</v>
      </c>
      <c r="B2109" s="16" t="s">
        <v>9673</v>
      </c>
      <c r="C2109" s="18" t="s">
        <v>30</v>
      </c>
      <c r="D2109" s="19">
        <v>135.04</v>
      </c>
    </row>
    <row r="2110" spans="1:4" x14ac:dyDescent="0.25">
      <c r="A2110" s="18">
        <v>3263</v>
      </c>
      <c r="B2110" s="16" t="s">
        <v>9674</v>
      </c>
      <c r="C2110" s="18" t="s">
        <v>30</v>
      </c>
      <c r="D2110" s="19">
        <v>25.43</v>
      </c>
    </row>
    <row r="2111" spans="1:4" x14ac:dyDescent="0.25">
      <c r="A2111" s="18">
        <v>3271</v>
      </c>
      <c r="B2111" s="16" t="s">
        <v>9675</v>
      </c>
      <c r="C2111" s="18" t="s">
        <v>30</v>
      </c>
      <c r="D2111" s="19">
        <v>199.64</v>
      </c>
    </row>
    <row r="2112" spans="1:4" x14ac:dyDescent="0.25">
      <c r="A2112" s="18">
        <v>3270</v>
      </c>
      <c r="B2112" s="16" t="s">
        <v>9676</v>
      </c>
      <c r="C2112" s="18" t="s">
        <v>30</v>
      </c>
      <c r="D2112" s="19">
        <v>335.42</v>
      </c>
    </row>
    <row r="2113" spans="1:4" x14ac:dyDescent="0.25">
      <c r="A2113" s="18">
        <v>45256</v>
      </c>
      <c r="B2113" s="16" t="s">
        <v>13103</v>
      </c>
      <c r="C2113" s="18" t="s">
        <v>30</v>
      </c>
      <c r="D2113" s="19">
        <v>25.74</v>
      </c>
    </row>
    <row r="2114" spans="1:4" x14ac:dyDescent="0.25">
      <c r="A2114" s="18">
        <v>3275</v>
      </c>
      <c r="B2114" s="16" t="s">
        <v>9677</v>
      </c>
      <c r="C2114" s="18" t="s">
        <v>28</v>
      </c>
      <c r="D2114" s="19">
        <v>168.34</v>
      </c>
    </row>
    <row r="2115" spans="1:4" x14ac:dyDescent="0.25">
      <c r="A2115" s="18">
        <v>39512</v>
      </c>
      <c r="B2115" s="16" t="s">
        <v>9678</v>
      </c>
      <c r="C2115" s="18" t="s">
        <v>28</v>
      </c>
      <c r="D2115" s="19">
        <v>106.8</v>
      </c>
    </row>
    <row r="2116" spans="1:4" x14ac:dyDescent="0.25">
      <c r="A2116" s="18">
        <v>39511</v>
      </c>
      <c r="B2116" s="16" t="s">
        <v>9679</v>
      </c>
      <c r="C2116" s="18" t="s">
        <v>28</v>
      </c>
      <c r="D2116" s="19">
        <v>116.49</v>
      </c>
    </row>
    <row r="2117" spans="1:4" x14ac:dyDescent="0.25">
      <c r="A2117" s="18">
        <v>39513</v>
      </c>
      <c r="B2117" s="16" t="s">
        <v>9680</v>
      </c>
      <c r="C2117" s="18" t="s">
        <v>28</v>
      </c>
      <c r="D2117" s="19">
        <v>124.95</v>
      </c>
    </row>
    <row r="2118" spans="1:4" x14ac:dyDescent="0.25">
      <c r="A2118" s="18">
        <v>3286</v>
      </c>
      <c r="B2118" s="16" t="s">
        <v>9681</v>
      </c>
      <c r="C2118" s="18" t="s">
        <v>28</v>
      </c>
      <c r="D2118" s="19">
        <v>105.88</v>
      </c>
    </row>
    <row r="2119" spans="1:4" x14ac:dyDescent="0.25">
      <c r="A2119" s="18">
        <v>3287</v>
      </c>
      <c r="B2119" s="16" t="s">
        <v>9682</v>
      </c>
      <c r="C2119" s="18" t="s">
        <v>28</v>
      </c>
      <c r="D2119" s="19">
        <v>160</v>
      </c>
    </row>
    <row r="2120" spans="1:4" x14ac:dyDescent="0.25">
      <c r="A2120" s="18">
        <v>3283</v>
      </c>
      <c r="B2120" s="16" t="s">
        <v>9683</v>
      </c>
      <c r="C2120" s="18" t="s">
        <v>28</v>
      </c>
      <c r="D2120" s="19">
        <v>33.61</v>
      </c>
    </row>
    <row r="2121" spans="1:4" x14ac:dyDescent="0.25">
      <c r="A2121" s="18">
        <v>11587</v>
      </c>
      <c r="B2121" s="16" t="s">
        <v>9684</v>
      </c>
      <c r="C2121" s="18" t="s">
        <v>28</v>
      </c>
      <c r="D2121" s="19">
        <v>115.43</v>
      </c>
    </row>
    <row r="2122" spans="1:4" x14ac:dyDescent="0.25">
      <c r="A2122" s="18">
        <v>36225</v>
      </c>
      <c r="B2122" s="16" t="s">
        <v>9685</v>
      </c>
      <c r="C2122" s="18" t="s">
        <v>28</v>
      </c>
      <c r="D2122" s="19">
        <v>46.89</v>
      </c>
    </row>
    <row r="2123" spans="1:4" x14ac:dyDescent="0.25">
      <c r="A2123" s="18">
        <v>36230</v>
      </c>
      <c r="B2123" s="16" t="s">
        <v>9686</v>
      </c>
      <c r="C2123" s="18" t="s">
        <v>28</v>
      </c>
      <c r="D2123" s="19">
        <v>34.450000000000003</v>
      </c>
    </row>
    <row r="2124" spans="1:4" x14ac:dyDescent="0.25">
      <c r="A2124" s="18">
        <v>36238</v>
      </c>
      <c r="B2124" s="16" t="s">
        <v>9687</v>
      </c>
      <c r="C2124" s="18" t="s">
        <v>28</v>
      </c>
      <c r="D2124" s="19">
        <v>33.659999999999997</v>
      </c>
    </row>
    <row r="2125" spans="1:4" x14ac:dyDescent="0.25">
      <c r="A2125" s="18">
        <v>39363</v>
      </c>
      <c r="B2125" s="16" t="s">
        <v>9688</v>
      </c>
      <c r="C2125" s="18" t="s">
        <v>30</v>
      </c>
      <c r="D2125" s="19">
        <v>5834</v>
      </c>
    </row>
    <row r="2126" spans="1:4" x14ac:dyDescent="0.25">
      <c r="A2126" s="18">
        <v>39361</v>
      </c>
      <c r="B2126" s="16" t="s">
        <v>9689</v>
      </c>
      <c r="C2126" s="18" t="s">
        <v>30</v>
      </c>
      <c r="D2126" s="19">
        <v>1782.33</v>
      </c>
    </row>
    <row r="2127" spans="1:4" x14ac:dyDescent="0.25">
      <c r="A2127" s="18">
        <v>39362</v>
      </c>
      <c r="B2127" s="16" t="s">
        <v>9690</v>
      </c>
      <c r="C2127" s="18" t="s">
        <v>30</v>
      </c>
      <c r="D2127" s="19">
        <v>3148.57</v>
      </c>
    </row>
    <row r="2128" spans="1:4" x14ac:dyDescent="0.25">
      <c r="A2128" s="18">
        <v>39364</v>
      </c>
      <c r="B2128" s="16" t="s">
        <v>9691</v>
      </c>
      <c r="C2128" s="18" t="s">
        <v>30</v>
      </c>
      <c r="D2128" s="19">
        <v>12305.46</v>
      </c>
    </row>
    <row r="2129" spans="1:4" x14ac:dyDescent="0.25">
      <c r="A2129" s="18">
        <v>14576</v>
      </c>
      <c r="B2129" s="16" t="s">
        <v>9692</v>
      </c>
      <c r="C2129" s="18" t="s">
        <v>30</v>
      </c>
      <c r="D2129" s="19"/>
    </row>
    <row r="2130" spans="1:4" x14ac:dyDescent="0.25">
      <c r="A2130" s="18">
        <v>13877</v>
      </c>
      <c r="B2130" s="16" t="s">
        <v>9693</v>
      </c>
      <c r="C2130" s="18" t="s">
        <v>30</v>
      </c>
      <c r="D2130" s="19"/>
    </row>
    <row r="2131" spans="1:4" x14ac:dyDescent="0.25">
      <c r="A2131" s="18">
        <v>7307</v>
      </c>
      <c r="B2131" s="16" t="s">
        <v>9694</v>
      </c>
      <c r="C2131" s="18" t="s">
        <v>7347</v>
      </c>
      <c r="D2131" s="19">
        <v>44.91</v>
      </c>
    </row>
    <row r="2132" spans="1:4" x14ac:dyDescent="0.25">
      <c r="A2132" s="18">
        <v>38122</v>
      </c>
      <c r="B2132" s="16" t="s">
        <v>9695</v>
      </c>
      <c r="C2132" s="18" t="s">
        <v>7347</v>
      </c>
      <c r="D2132" s="19">
        <v>14.91</v>
      </c>
    </row>
    <row r="2133" spans="1:4" x14ac:dyDescent="0.25">
      <c r="A2133" s="18">
        <v>43653</v>
      </c>
      <c r="B2133" s="16" t="s">
        <v>9696</v>
      </c>
      <c r="C2133" s="18" t="s">
        <v>7347</v>
      </c>
      <c r="D2133" s="19">
        <v>43.28</v>
      </c>
    </row>
    <row r="2134" spans="1:4" x14ac:dyDescent="0.25">
      <c r="A2134" s="18">
        <v>45301</v>
      </c>
      <c r="B2134" s="16" t="s">
        <v>13390</v>
      </c>
      <c r="C2134" s="18" t="s">
        <v>30</v>
      </c>
      <c r="D2134" s="19">
        <v>317.83999999999997</v>
      </c>
    </row>
    <row r="2135" spans="1:4" x14ac:dyDescent="0.25">
      <c r="A2135" s="18">
        <v>45334</v>
      </c>
      <c r="B2135" s="16" t="s">
        <v>9697</v>
      </c>
      <c r="C2135" s="18" t="s">
        <v>30</v>
      </c>
      <c r="D2135" s="19">
        <v>31.98</v>
      </c>
    </row>
    <row r="2136" spans="1:4" x14ac:dyDescent="0.25">
      <c r="A2136" s="18">
        <v>34802</v>
      </c>
      <c r="B2136" s="16" t="s">
        <v>9698</v>
      </c>
      <c r="C2136" s="18" t="s">
        <v>30</v>
      </c>
      <c r="D2136" s="19">
        <v>1166.0899999999999</v>
      </c>
    </row>
    <row r="2137" spans="1:4" x14ac:dyDescent="0.25">
      <c r="A2137" s="18">
        <v>11588</v>
      </c>
      <c r="B2137" s="16" t="s">
        <v>9699</v>
      </c>
      <c r="C2137" s="18" t="s">
        <v>30</v>
      </c>
      <c r="D2137" s="19">
        <v>1258.02</v>
      </c>
    </row>
    <row r="2138" spans="1:4" x14ac:dyDescent="0.25">
      <c r="A2138" s="18">
        <v>34383</v>
      </c>
      <c r="B2138" s="16" t="s">
        <v>9700</v>
      </c>
      <c r="C2138" s="18" t="s">
        <v>30</v>
      </c>
      <c r="D2138" s="19">
        <v>1383.91</v>
      </c>
    </row>
    <row r="2139" spans="1:4" x14ac:dyDescent="0.25">
      <c r="A2139" s="18">
        <v>40451</v>
      </c>
      <c r="B2139" s="16" t="s">
        <v>9701</v>
      </c>
      <c r="C2139" s="18" t="s">
        <v>28</v>
      </c>
      <c r="D2139" s="19">
        <v>111.86</v>
      </c>
    </row>
    <row r="2140" spans="1:4" x14ac:dyDescent="0.25">
      <c r="A2140" s="18">
        <v>40453</v>
      </c>
      <c r="B2140" s="16" t="s">
        <v>9702</v>
      </c>
      <c r="C2140" s="18" t="s">
        <v>28</v>
      </c>
      <c r="D2140" s="19">
        <v>121.04</v>
      </c>
    </row>
    <row r="2141" spans="1:4" x14ac:dyDescent="0.25">
      <c r="A2141" s="18">
        <v>40452</v>
      </c>
      <c r="B2141" s="16" t="s">
        <v>9703</v>
      </c>
      <c r="C2141" s="18" t="s">
        <v>28</v>
      </c>
      <c r="D2141" s="19">
        <v>132.76</v>
      </c>
    </row>
    <row r="2142" spans="1:4" x14ac:dyDescent="0.25">
      <c r="A2142" s="18">
        <v>11594</v>
      </c>
      <c r="B2142" s="16" t="s">
        <v>9704</v>
      </c>
      <c r="C2142" s="18" t="s">
        <v>30</v>
      </c>
      <c r="D2142" s="19">
        <v>400.97</v>
      </c>
    </row>
    <row r="2143" spans="1:4" x14ac:dyDescent="0.25">
      <c r="A2143" s="18">
        <v>3311</v>
      </c>
      <c r="B2143" s="16" t="s">
        <v>9705</v>
      </c>
      <c r="C2143" s="18" t="s">
        <v>107</v>
      </c>
      <c r="D2143" s="19">
        <v>400.97</v>
      </c>
    </row>
    <row r="2144" spans="1:4" x14ac:dyDescent="0.25">
      <c r="A2144" s="18">
        <v>11599</v>
      </c>
      <c r="B2144" s="16" t="s">
        <v>9706</v>
      </c>
      <c r="C2144" s="18" t="s">
        <v>30</v>
      </c>
      <c r="D2144" s="19">
        <v>533.24</v>
      </c>
    </row>
    <row r="2145" spans="1:4" x14ac:dyDescent="0.25">
      <c r="A2145" s="18">
        <v>11593</v>
      </c>
      <c r="B2145" s="16" t="s">
        <v>9707</v>
      </c>
      <c r="C2145" s="18" t="s">
        <v>30</v>
      </c>
      <c r="D2145" s="19">
        <v>747.57</v>
      </c>
    </row>
    <row r="2146" spans="1:4" x14ac:dyDescent="0.25">
      <c r="A2146" s="18">
        <v>3314</v>
      </c>
      <c r="B2146" s="16" t="s">
        <v>9708</v>
      </c>
      <c r="C2146" s="18" t="s">
        <v>107</v>
      </c>
      <c r="D2146" s="19">
        <v>534.66</v>
      </c>
    </row>
    <row r="2147" spans="1:4" x14ac:dyDescent="0.25">
      <c r="A2147" s="18">
        <v>11597</v>
      </c>
      <c r="B2147" s="16" t="s">
        <v>9709</v>
      </c>
      <c r="C2147" s="18" t="s">
        <v>30</v>
      </c>
      <c r="D2147" s="19">
        <v>621.75</v>
      </c>
    </row>
    <row r="2148" spans="1:4" x14ac:dyDescent="0.25">
      <c r="A2148" s="18">
        <v>3309</v>
      </c>
      <c r="B2148" s="16" t="s">
        <v>9710</v>
      </c>
      <c r="C2148" s="18" t="s">
        <v>107</v>
      </c>
      <c r="D2148" s="19">
        <v>424.6</v>
      </c>
    </row>
    <row r="2149" spans="1:4" x14ac:dyDescent="0.25">
      <c r="A2149" s="18">
        <v>40440</v>
      </c>
      <c r="B2149" s="16" t="s">
        <v>9711</v>
      </c>
      <c r="C2149" s="18" t="s">
        <v>107</v>
      </c>
      <c r="D2149" s="19">
        <v>556.9</v>
      </c>
    </row>
    <row r="2150" spans="1:4" x14ac:dyDescent="0.25">
      <c r="A2150" s="18">
        <v>40441</v>
      </c>
      <c r="B2150" s="16" t="s">
        <v>9712</v>
      </c>
      <c r="C2150" s="18" t="s">
        <v>107</v>
      </c>
      <c r="D2150" s="19">
        <v>355.55</v>
      </c>
    </row>
    <row r="2151" spans="1:4" x14ac:dyDescent="0.25">
      <c r="A2151" s="18">
        <v>34612</v>
      </c>
      <c r="B2151" s="16" t="s">
        <v>9713</v>
      </c>
      <c r="C2151" s="18" t="s">
        <v>30</v>
      </c>
      <c r="D2151" s="19">
        <v>768.99</v>
      </c>
    </row>
    <row r="2152" spans="1:4" x14ac:dyDescent="0.25">
      <c r="A2152" s="18">
        <v>34635</v>
      </c>
      <c r="B2152" s="16" t="s">
        <v>9714</v>
      </c>
      <c r="C2152" s="18" t="s">
        <v>30</v>
      </c>
      <c r="D2152" s="19">
        <v>988.89</v>
      </c>
    </row>
    <row r="2153" spans="1:4" x14ac:dyDescent="0.25">
      <c r="A2153" s="18">
        <v>34633</v>
      </c>
      <c r="B2153" s="16" t="s">
        <v>9715</v>
      </c>
      <c r="C2153" s="18" t="s">
        <v>30</v>
      </c>
      <c r="D2153" s="19">
        <v>1090.02</v>
      </c>
    </row>
    <row r="2154" spans="1:4" x14ac:dyDescent="0.25">
      <c r="A2154" s="18">
        <v>40449</v>
      </c>
      <c r="B2154" s="16" t="s">
        <v>9716</v>
      </c>
      <c r="C2154" s="18" t="s">
        <v>107</v>
      </c>
      <c r="D2154" s="19">
        <v>298.89999999999998</v>
      </c>
    </row>
    <row r="2155" spans="1:4" x14ac:dyDescent="0.25">
      <c r="A2155" s="18">
        <v>11592</v>
      </c>
      <c r="B2155" s="16" t="s">
        <v>9717</v>
      </c>
      <c r="C2155" s="18" t="s">
        <v>30</v>
      </c>
      <c r="D2155" s="19">
        <v>534.66</v>
      </c>
    </row>
    <row r="2156" spans="1:4" x14ac:dyDescent="0.25">
      <c r="A2156" s="18">
        <v>34800</v>
      </c>
      <c r="B2156" s="16" t="s">
        <v>9718</v>
      </c>
      <c r="C2156" s="18" t="s">
        <v>107</v>
      </c>
      <c r="D2156" s="19">
        <v>373.78</v>
      </c>
    </row>
    <row r="2157" spans="1:4" x14ac:dyDescent="0.25">
      <c r="A2157" s="18">
        <v>11596</v>
      </c>
      <c r="B2157" s="16" t="s">
        <v>9719</v>
      </c>
      <c r="C2157" s="18" t="s">
        <v>30</v>
      </c>
      <c r="D2157" s="19">
        <v>424.6</v>
      </c>
    </row>
    <row r="2158" spans="1:4" x14ac:dyDescent="0.25">
      <c r="A2158" s="18">
        <v>40438</v>
      </c>
      <c r="B2158" s="16" t="s">
        <v>9720</v>
      </c>
      <c r="C2158" s="18" t="s">
        <v>107</v>
      </c>
      <c r="D2158" s="19">
        <v>249.02</v>
      </c>
    </row>
    <row r="2159" spans="1:4" x14ac:dyDescent="0.25">
      <c r="A2159" s="18">
        <v>40436</v>
      </c>
      <c r="B2159" s="16" t="s">
        <v>9721</v>
      </c>
      <c r="C2159" s="18" t="s">
        <v>107</v>
      </c>
      <c r="D2159" s="19">
        <v>310.5</v>
      </c>
    </row>
    <row r="2160" spans="1:4" x14ac:dyDescent="0.25">
      <c r="A2160" s="18">
        <v>4315</v>
      </c>
      <c r="B2160" s="16" t="s">
        <v>9722</v>
      </c>
      <c r="C2160" s="18" t="s">
        <v>30</v>
      </c>
      <c r="D2160" s="19">
        <v>1.71</v>
      </c>
    </row>
    <row r="2161" spans="1:4" x14ac:dyDescent="0.25">
      <c r="A2161" s="18">
        <v>402</v>
      </c>
      <c r="B2161" s="16" t="s">
        <v>9723</v>
      </c>
      <c r="C2161" s="18" t="s">
        <v>30</v>
      </c>
      <c r="D2161" s="19"/>
    </row>
    <row r="2162" spans="1:4" x14ac:dyDescent="0.25">
      <c r="A2162" s="18">
        <v>4226</v>
      </c>
      <c r="B2162" s="16" t="s">
        <v>9724</v>
      </c>
      <c r="C2162" s="18" t="s">
        <v>280</v>
      </c>
      <c r="D2162" s="19">
        <v>8.82</v>
      </c>
    </row>
    <row r="2163" spans="1:4" x14ac:dyDescent="0.25">
      <c r="A2163" s="18">
        <v>4222</v>
      </c>
      <c r="B2163" s="16" t="s">
        <v>9725</v>
      </c>
      <c r="C2163" s="18" t="s">
        <v>7347</v>
      </c>
      <c r="D2163" s="19">
        <v>6.34</v>
      </c>
    </row>
    <row r="2164" spans="1:4" x14ac:dyDescent="0.25">
      <c r="A2164" s="18">
        <v>34804</v>
      </c>
      <c r="B2164" s="16" t="s">
        <v>9726</v>
      </c>
      <c r="C2164" s="18" t="s">
        <v>28</v>
      </c>
      <c r="D2164" s="19">
        <v>45.13</v>
      </c>
    </row>
    <row r="2165" spans="1:4" x14ac:dyDescent="0.25">
      <c r="A2165" s="18">
        <v>4013</v>
      </c>
      <c r="B2165" s="16" t="s">
        <v>9727</v>
      </c>
      <c r="C2165" s="18" t="s">
        <v>28</v>
      </c>
      <c r="D2165" s="19">
        <v>7.25</v>
      </c>
    </row>
    <row r="2166" spans="1:4" x14ac:dyDescent="0.25">
      <c r="A2166" s="18">
        <v>4011</v>
      </c>
      <c r="B2166" s="16" t="s">
        <v>9728</v>
      </c>
      <c r="C2166" s="18" t="s">
        <v>28</v>
      </c>
      <c r="D2166" s="19">
        <v>8.1</v>
      </c>
    </row>
    <row r="2167" spans="1:4" x14ac:dyDescent="0.25">
      <c r="A2167" s="18">
        <v>4021</v>
      </c>
      <c r="B2167" s="16" t="s">
        <v>9729</v>
      </c>
      <c r="C2167" s="18" t="s">
        <v>28</v>
      </c>
      <c r="D2167" s="19">
        <v>10.11</v>
      </c>
    </row>
    <row r="2168" spans="1:4" x14ac:dyDescent="0.25">
      <c r="A2168" s="18">
        <v>4019</v>
      </c>
      <c r="B2168" s="16" t="s">
        <v>9730</v>
      </c>
      <c r="C2168" s="18" t="s">
        <v>28</v>
      </c>
      <c r="D2168" s="19">
        <v>12.13</v>
      </c>
    </row>
    <row r="2169" spans="1:4" x14ac:dyDescent="0.25">
      <c r="A2169" s="18">
        <v>4012</v>
      </c>
      <c r="B2169" s="16" t="s">
        <v>9731</v>
      </c>
      <c r="C2169" s="18" t="s">
        <v>28</v>
      </c>
      <c r="D2169" s="19">
        <v>16.260000000000002</v>
      </c>
    </row>
    <row r="2170" spans="1:4" x14ac:dyDescent="0.25">
      <c r="A2170" s="18">
        <v>4020</v>
      </c>
      <c r="B2170" s="16" t="s">
        <v>9732</v>
      </c>
      <c r="C2170" s="18" t="s">
        <v>28</v>
      </c>
      <c r="D2170" s="19">
        <v>20.36</v>
      </c>
    </row>
    <row r="2171" spans="1:4" x14ac:dyDescent="0.25">
      <c r="A2171" s="18">
        <v>4018</v>
      </c>
      <c r="B2171" s="16" t="s">
        <v>9733</v>
      </c>
      <c r="C2171" s="18" t="s">
        <v>28</v>
      </c>
      <c r="D2171" s="19">
        <v>24.39</v>
      </c>
    </row>
    <row r="2172" spans="1:4" x14ac:dyDescent="0.25">
      <c r="A2172" s="18">
        <v>36498</v>
      </c>
      <c r="B2172" s="16" t="s">
        <v>9734</v>
      </c>
      <c r="C2172" s="18" t="s">
        <v>30</v>
      </c>
      <c r="D2172" s="19">
        <v>8926.2099999999991</v>
      </c>
    </row>
    <row r="2173" spans="1:4" x14ac:dyDescent="0.25">
      <c r="A2173" s="18">
        <v>12872</v>
      </c>
      <c r="B2173" s="16" t="s">
        <v>9735</v>
      </c>
      <c r="C2173" s="18" t="s">
        <v>1711</v>
      </c>
      <c r="D2173" s="19">
        <v>22.76</v>
      </c>
    </row>
    <row r="2174" spans="1:4" x14ac:dyDescent="0.25">
      <c r="A2174" s="18">
        <v>41075</v>
      </c>
      <c r="B2174" s="16" t="s">
        <v>9736</v>
      </c>
      <c r="C2174" s="18" t="s">
        <v>5132</v>
      </c>
      <c r="D2174" s="19">
        <v>3999.98</v>
      </c>
    </row>
    <row r="2175" spans="1:4" x14ac:dyDescent="0.25">
      <c r="A2175" s="18">
        <v>44324</v>
      </c>
      <c r="B2175" s="16" t="s">
        <v>9737</v>
      </c>
      <c r="C2175" s="18" t="s">
        <v>280</v>
      </c>
      <c r="D2175" s="19">
        <v>3.34</v>
      </c>
    </row>
    <row r="2176" spans="1:4" x14ac:dyDescent="0.25">
      <c r="A2176" s="18">
        <v>3315</v>
      </c>
      <c r="B2176" s="16" t="s">
        <v>9738</v>
      </c>
      <c r="C2176" s="18" t="s">
        <v>280</v>
      </c>
      <c r="D2176" s="19">
        <v>0.97</v>
      </c>
    </row>
    <row r="2177" spans="1:4" x14ac:dyDescent="0.25">
      <c r="A2177" s="18">
        <v>36870</v>
      </c>
      <c r="B2177" s="16" t="s">
        <v>9739</v>
      </c>
      <c r="C2177" s="18" t="s">
        <v>280</v>
      </c>
      <c r="D2177" s="19">
        <v>0.75</v>
      </c>
    </row>
    <row r="2178" spans="1:4" x14ac:dyDescent="0.25">
      <c r="A2178" s="18">
        <v>5092</v>
      </c>
      <c r="B2178" s="16" t="s">
        <v>9740</v>
      </c>
      <c r="C2178" s="18" t="s">
        <v>8089</v>
      </c>
      <c r="D2178" s="19">
        <v>19.5</v>
      </c>
    </row>
    <row r="2179" spans="1:4" x14ac:dyDescent="0.25">
      <c r="A2179" s="18">
        <v>11462</v>
      </c>
      <c r="B2179" s="16" t="s">
        <v>9741</v>
      </c>
      <c r="C2179" s="18" t="s">
        <v>8089</v>
      </c>
      <c r="D2179" s="19">
        <v>19.940000000000001</v>
      </c>
    </row>
    <row r="2180" spans="1:4" x14ac:dyDescent="0.25">
      <c r="A2180" s="18">
        <v>36529</v>
      </c>
      <c r="B2180" s="16" t="s">
        <v>9742</v>
      </c>
      <c r="C2180" s="18" t="s">
        <v>30</v>
      </c>
      <c r="D2180" s="19">
        <v>81692.33</v>
      </c>
    </row>
    <row r="2181" spans="1:4" x14ac:dyDescent="0.25">
      <c r="A2181" s="18">
        <v>3318</v>
      </c>
      <c r="B2181" s="16" t="s">
        <v>9743</v>
      </c>
      <c r="C2181" s="18" t="s">
        <v>30</v>
      </c>
      <c r="D2181" s="19">
        <v>64046.79</v>
      </c>
    </row>
    <row r="2182" spans="1:4" x14ac:dyDescent="0.25">
      <c r="A2182" s="18">
        <v>3324</v>
      </c>
      <c r="B2182" s="16" t="s">
        <v>9744</v>
      </c>
      <c r="C2182" s="18" t="s">
        <v>28</v>
      </c>
      <c r="D2182" s="19">
        <v>19.239999999999998</v>
      </c>
    </row>
    <row r="2183" spans="1:4" x14ac:dyDescent="0.25">
      <c r="A2183" s="18">
        <v>3322</v>
      </c>
      <c r="B2183" s="16" t="s">
        <v>9745</v>
      </c>
      <c r="C2183" s="18" t="s">
        <v>28</v>
      </c>
      <c r="D2183" s="19">
        <v>26.95</v>
      </c>
    </row>
    <row r="2184" spans="1:4" x14ac:dyDescent="0.25">
      <c r="A2184" s="18">
        <v>5076</v>
      </c>
      <c r="B2184" s="16" t="s">
        <v>9746</v>
      </c>
      <c r="C2184" s="18" t="s">
        <v>280</v>
      </c>
      <c r="D2184" s="19">
        <v>14.31</v>
      </c>
    </row>
    <row r="2185" spans="1:4" x14ac:dyDescent="0.25">
      <c r="A2185" s="18">
        <v>5077</v>
      </c>
      <c r="B2185" s="16" t="s">
        <v>9747</v>
      </c>
      <c r="C2185" s="18" t="s">
        <v>280</v>
      </c>
      <c r="D2185" s="19">
        <v>15.82</v>
      </c>
    </row>
    <row r="2186" spans="1:4" x14ac:dyDescent="0.25">
      <c r="A2186" s="18">
        <v>45242</v>
      </c>
      <c r="B2186" s="16" t="s">
        <v>13104</v>
      </c>
      <c r="C2186" s="18" t="s">
        <v>30</v>
      </c>
      <c r="D2186" s="19">
        <v>60.04</v>
      </c>
    </row>
    <row r="2187" spans="1:4" x14ac:dyDescent="0.25">
      <c r="A2187" s="18">
        <v>11837</v>
      </c>
      <c r="B2187" s="16" t="s">
        <v>9748</v>
      </c>
      <c r="C2187" s="18" t="s">
        <v>30</v>
      </c>
      <c r="D2187" s="19">
        <v>90.4</v>
      </c>
    </row>
    <row r="2188" spans="1:4" x14ac:dyDescent="0.25">
      <c r="A2188" s="18">
        <v>415</v>
      </c>
      <c r="B2188" s="16" t="s">
        <v>9749</v>
      </c>
      <c r="C2188" s="18" t="s">
        <v>30</v>
      </c>
      <c r="D2188" s="19">
        <v>37.07</v>
      </c>
    </row>
    <row r="2189" spans="1:4" x14ac:dyDescent="0.25">
      <c r="A2189" s="18">
        <v>38055</v>
      </c>
      <c r="B2189" s="16" t="s">
        <v>9750</v>
      </c>
      <c r="C2189" s="18" t="s">
        <v>30</v>
      </c>
      <c r="D2189" s="19">
        <v>8.1999999999999993</v>
      </c>
    </row>
    <row r="2190" spans="1:4" x14ac:dyDescent="0.25">
      <c r="A2190" s="18">
        <v>416</v>
      </c>
      <c r="B2190" s="16" t="s">
        <v>9751</v>
      </c>
      <c r="C2190" s="18" t="s">
        <v>30</v>
      </c>
      <c r="D2190" s="19">
        <v>13.57</v>
      </c>
    </row>
    <row r="2191" spans="1:4" x14ac:dyDescent="0.25">
      <c r="A2191" s="18">
        <v>425</v>
      </c>
      <c r="B2191" s="16" t="s">
        <v>9752</v>
      </c>
      <c r="C2191" s="18" t="s">
        <v>30</v>
      </c>
      <c r="D2191" s="19">
        <v>8.41</v>
      </c>
    </row>
    <row r="2192" spans="1:4" x14ac:dyDescent="0.25">
      <c r="A2192" s="18">
        <v>426</v>
      </c>
      <c r="B2192" s="16" t="s">
        <v>9753</v>
      </c>
      <c r="C2192" s="18" t="s">
        <v>30</v>
      </c>
      <c r="D2192" s="19">
        <v>46.33</v>
      </c>
    </row>
    <row r="2193" spans="1:4" x14ac:dyDescent="0.25">
      <c r="A2193" s="18">
        <v>38056</v>
      </c>
      <c r="B2193" s="16" t="s">
        <v>9754</v>
      </c>
      <c r="C2193" s="18" t="s">
        <v>30</v>
      </c>
      <c r="D2193" s="19">
        <v>45.24</v>
      </c>
    </row>
    <row r="2194" spans="1:4" x14ac:dyDescent="0.25">
      <c r="A2194" s="18">
        <v>1564</v>
      </c>
      <c r="B2194" s="16" t="s">
        <v>9755</v>
      </c>
      <c r="C2194" s="18" t="s">
        <v>30</v>
      </c>
      <c r="D2194" s="19">
        <v>17.260000000000002</v>
      </c>
    </row>
    <row r="2195" spans="1:4" x14ac:dyDescent="0.25">
      <c r="A2195" s="18">
        <v>11032</v>
      </c>
      <c r="B2195" s="16" t="s">
        <v>9756</v>
      </c>
      <c r="C2195" s="18" t="s">
        <v>30</v>
      </c>
      <c r="D2195" s="19">
        <v>9.66</v>
      </c>
    </row>
    <row r="2196" spans="1:4" x14ac:dyDescent="0.25">
      <c r="A2196" s="18">
        <v>36786</v>
      </c>
      <c r="B2196" s="16" t="s">
        <v>9757</v>
      </c>
      <c r="C2196" s="18" t="s">
        <v>9758</v>
      </c>
      <c r="D2196" s="19"/>
    </row>
    <row r="2197" spans="1:4" x14ac:dyDescent="0.25">
      <c r="A2197" s="18">
        <v>36785</v>
      </c>
      <c r="B2197" s="16" t="s">
        <v>9759</v>
      </c>
      <c r="C2197" s="18" t="s">
        <v>9758</v>
      </c>
      <c r="D2197" s="19"/>
    </row>
    <row r="2198" spans="1:4" x14ac:dyDescent="0.25">
      <c r="A2198" s="18">
        <v>36782</v>
      </c>
      <c r="B2198" s="16" t="s">
        <v>9760</v>
      </c>
      <c r="C2198" s="18" t="s">
        <v>9758</v>
      </c>
      <c r="D2198" s="19"/>
    </row>
    <row r="2199" spans="1:4" x14ac:dyDescent="0.25">
      <c r="A2199" s="18">
        <v>44481</v>
      </c>
      <c r="B2199" s="16" t="s">
        <v>13105</v>
      </c>
      <c r="C2199" s="18" t="s">
        <v>9758</v>
      </c>
      <c r="D2199" s="19"/>
    </row>
    <row r="2200" spans="1:4" x14ac:dyDescent="0.25">
      <c r="A2200" s="18">
        <v>4824</v>
      </c>
      <c r="B2200" s="16" t="s">
        <v>9761</v>
      </c>
      <c r="C2200" s="18" t="s">
        <v>280</v>
      </c>
      <c r="D2200" s="19">
        <v>0.85</v>
      </c>
    </row>
    <row r="2201" spans="1:4" x14ac:dyDescent="0.25">
      <c r="A2201" s="18">
        <v>11795</v>
      </c>
      <c r="B2201" s="16" t="s">
        <v>9762</v>
      </c>
      <c r="C2201" s="18" t="s">
        <v>28</v>
      </c>
      <c r="D2201" s="19">
        <v>657.35</v>
      </c>
    </row>
    <row r="2202" spans="1:4" x14ac:dyDescent="0.25">
      <c r="A2202" s="18">
        <v>134</v>
      </c>
      <c r="B2202" s="16" t="s">
        <v>9763</v>
      </c>
      <c r="C2202" s="18" t="s">
        <v>280</v>
      </c>
      <c r="D2202" s="19">
        <v>1.64</v>
      </c>
    </row>
    <row r="2203" spans="1:4" x14ac:dyDescent="0.25">
      <c r="A2203" s="18">
        <v>4229</v>
      </c>
      <c r="B2203" s="16" t="s">
        <v>9764</v>
      </c>
      <c r="C2203" s="18" t="s">
        <v>280</v>
      </c>
      <c r="D2203" s="19">
        <v>45.73</v>
      </c>
    </row>
    <row r="2204" spans="1:4" x14ac:dyDescent="0.25">
      <c r="A2204" s="18">
        <v>11731</v>
      </c>
      <c r="B2204" s="16" t="s">
        <v>9765</v>
      </c>
      <c r="C2204" s="18" t="s">
        <v>30</v>
      </c>
      <c r="D2204" s="19">
        <v>11.87</v>
      </c>
    </row>
    <row r="2205" spans="1:4" x14ac:dyDescent="0.25">
      <c r="A2205" s="18">
        <v>11732</v>
      </c>
      <c r="B2205" s="16" t="s">
        <v>9766</v>
      </c>
      <c r="C2205" s="18" t="s">
        <v>30</v>
      </c>
      <c r="D2205" s="19">
        <v>31.12</v>
      </c>
    </row>
    <row r="2206" spans="1:4" x14ac:dyDescent="0.25">
      <c r="A2206" s="18">
        <v>11244</v>
      </c>
      <c r="B2206" s="16" t="s">
        <v>9767</v>
      </c>
      <c r="C2206" s="18" t="s">
        <v>30</v>
      </c>
      <c r="D2206" s="19"/>
    </row>
    <row r="2207" spans="1:4" x14ac:dyDescent="0.25">
      <c r="A2207" s="18">
        <v>11235</v>
      </c>
      <c r="B2207" s="16" t="s">
        <v>9768</v>
      </c>
      <c r="C2207" s="18" t="s">
        <v>30</v>
      </c>
      <c r="D2207" s="19"/>
    </row>
    <row r="2208" spans="1:4" x14ac:dyDescent="0.25">
      <c r="A2208" s="18">
        <v>11236</v>
      </c>
      <c r="B2208" s="16" t="s">
        <v>9769</v>
      </c>
      <c r="C2208" s="18" t="s">
        <v>30</v>
      </c>
      <c r="D2208" s="19"/>
    </row>
    <row r="2209" spans="1:4" x14ac:dyDescent="0.25">
      <c r="A2209" s="18">
        <v>11245</v>
      </c>
      <c r="B2209" s="16" t="s">
        <v>9770</v>
      </c>
      <c r="C2209" s="18" t="s">
        <v>30</v>
      </c>
      <c r="D2209" s="19"/>
    </row>
    <row r="2210" spans="1:4" x14ac:dyDescent="0.25">
      <c r="A2210" s="18">
        <v>36494</v>
      </c>
      <c r="B2210" s="16" t="s">
        <v>9771</v>
      </c>
      <c r="C2210" s="18" t="s">
        <v>30</v>
      </c>
      <c r="D2210" s="19">
        <v>778121.87</v>
      </c>
    </row>
    <row r="2211" spans="1:4" x14ac:dyDescent="0.25">
      <c r="A2211" s="18">
        <v>36493</v>
      </c>
      <c r="B2211" s="16" t="s">
        <v>9772</v>
      </c>
      <c r="C2211" s="18" t="s">
        <v>30</v>
      </c>
      <c r="D2211" s="19">
        <v>881580.47</v>
      </c>
    </row>
    <row r="2212" spans="1:4" x14ac:dyDescent="0.25">
      <c r="A2212" s="18">
        <v>13333</v>
      </c>
      <c r="B2212" s="16" t="s">
        <v>9773</v>
      </c>
      <c r="C2212" s="18" t="s">
        <v>30</v>
      </c>
      <c r="D2212" s="19">
        <v>247187.22</v>
      </c>
    </row>
    <row r="2213" spans="1:4" x14ac:dyDescent="0.25">
      <c r="A2213" s="18">
        <v>39588</v>
      </c>
      <c r="B2213" s="16" t="s">
        <v>9774</v>
      </c>
      <c r="C2213" s="18" t="s">
        <v>30</v>
      </c>
      <c r="D2213" s="19">
        <v>264014.51</v>
      </c>
    </row>
    <row r="2214" spans="1:4" x14ac:dyDescent="0.25">
      <c r="A2214" s="18">
        <v>14254</v>
      </c>
      <c r="B2214" s="16" t="s">
        <v>9775</v>
      </c>
      <c r="C2214" s="18" t="s">
        <v>30</v>
      </c>
      <c r="D2214" s="19">
        <v>129607.13</v>
      </c>
    </row>
    <row r="2215" spans="1:4" x14ac:dyDescent="0.25">
      <c r="A2215" s="18">
        <v>25019</v>
      </c>
      <c r="B2215" s="16" t="s">
        <v>9776</v>
      </c>
      <c r="C2215" s="18" t="s">
        <v>30</v>
      </c>
      <c r="D2215" s="19">
        <v>185522.25</v>
      </c>
    </row>
    <row r="2216" spans="1:4" x14ac:dyDescent="0.25">
      <c r="A2216" s="18">
        <v>36501</v>
      </c>
      <c r="B2216" s="16" t="s">
        <v>9777</v>
      </c>
      <c r="C2216" s="18" t="s">
        <v>30</v>
      </c>
      <c r="D2216" s="19">
        <v>165178.73000000001</v>
      </c>
    </row>
    <row r="2217" spans="1:4" x14ac:dyDescent="0.25">
      <c r="A2217" s="18">
        <v>36500</v>
      </c>
      <c r="B2217" s="16" t="s">
        <v>9778</v>
      </c>
      <c r="C2217" s="18" t="s">
        <v>30</v>
      </c>
      <c r="D2217" s="19">
        <v>116727.3</v>
      </c>
    </row>
    <row r="2218" spans="1:4" x14ac:dyDescent="0.25">
      <c r="A2218" s="18">
        <v>20017</v>
      </c>
      <c r="B2218" s="16" t="s">
        <v>9779</v>
      </c>
      <c r="C2218" s="18" t="s">
        <v>37</v>
      </c>
      <c r="D2218" s="19">
        <v>12.32</v>
      </c>
    </row>
    <row r="2219" spans="1:4" x14ac:dyDescent="0.25">
      <c r="A2219" s="18">
        <v>20007</v>
      </c>
      <c r="B2219" s="16" t="s">
        <v>9780</v>
      </c>
      <c r="C2219" s="18" t="s">
        <v>37</v>
      </c>
      <c r="D2219" s="19">
        <v>7.35</v>
      </c>
    </row>
    <row r="2220" spans="1:4" x14ac:dyDescent="0.25">
      <c r="A2220" s="18">
        <v>39831</v>
      </c>
      <c r="B2220" s="16" t="s">
        <v>9781</v>
      </c>
      <c r="C2220" s="18" t="s">
        <v>8124</v>
      </c>
      <c r="D2220" s="19">
        <v>240.28</v>
      </c>
    </row>
    <row r="2221" spans="1:4" x14ac:dyDescent="0.25">
      <c r="A2221" s="18">
        <v>36888</v>
      </c>
      <c r="B2221" s="16" t="s">
        <v>9782</v>
      </c>
      <c r="C2221" s="18" t="s">
        <v>37</v>
      </c>
      <c r="D2221" s="19">
        <v>34.22</v>
      </c>
    </row>
    <row r="2222" spans="1:4" x14ac:dyDescent="0.25">
      <c r="A2222" s="18">
        <v>39836</v>
      </c>
      <c r="B2222" s="16" t="s">
        <v>9783</v>
      </c>
      <c r="C2222" s="18" t="s">
        <v>8124</v>
      </c>
      <c r="D2222" s="19">
        <v>211.13</v>
      </c>
    </row>
    <row r="2223" spans="1:4" x14ac:dyDescent="0.25">
      <c r="A2223" s="18">
        <v>39830</v>
      </c>
      <c r="B2223" s="16" t="s">
        <v>9784</v>
      </c>
      <c r="C2223" s="18" t="s">
        <v>8124</v>
      </c>
      <c r="D2223" s="19">
        <v>240.8</v>
      </c>
    </row>
    <row r="2224" spans="1:4" x14ac:dyDescent="0.25">
      <c r="A2224" s="18">
        <v>36487</v>
      </c>
      <c r="B2224" s="16" t="s">
        <v>9785</v>
      </c>
      <c r="C2224" s="18" t="s">
        <v>30</v>
      </c>
      <c r="D2224" s="19">
        <v>3762.74</v>
      </c>
    </row>
    <row r="2225" spans="1:4" x14ac:dyDescent="0.25">
      <c r="A2225" s="18">
        <v>44475</v>
      </c>
      <c r="B2225" s="16" t="s">
        <v>13106</v>
      </c>
      <c r="C2225" s="18" t="s">
        <v>30</v>
      </c>
      <c r="D2225" s="19">
        <v>1360665.72</v>
      </c>
    </row>
    <row r="2226" spans="1:4" x14ac:dyDescent="0.25">
      <c r="A2226" s="18">
        <v>44474</v>
      </c>
      <c r="B2226" s="16" t="s">
        <v>13107</v>
      </c>
      <c r="C2226" s="18" t="s">
        <v>30</v>
      </c>
      <c r="D2226" s="19">
        <v>2616664.85</v>
      </c>
    </row>
    <row r="2227" spans="1:4" x14ac:dyDescent="0.25">
      <c r="A2227" s="18">
        <v>37775</v>
      </c>
      <c r="B2227" s="16" t="s">
        <v>9786</v>
      </c>
      <c r="C2227" s="18" t="s">
        <v>30</v>
      </c>
      <c r="D2227" s="19">
        <v>429406.25</v>
      </c>
    </row>
    <row r="2228" spans="1:4" x14ac:dyDescent="0.25">
      <c r="A2228" s="18">
        <v>10712</v>
      </c>
      <c r="B2228" s="16" t="s">
        <v>9787</v>
      </c>
      <c r="C2228" s="18" t="s">
        <v>30</v>
      </c>
      <c r="D2228" s="19">
        <v>107351.56</v>
      </c>
    </row>
    <row r="2229" spans="1:4" x14ac:dyDescent="0.25">
      <c r="A2229" s="18">
        <v>3363</v>
      </c>
      <c r="B2229" s="16" t="s">
        <v>9788</v>
      </c>
      <c r="C2229" s="18" t="s">
        <v>30</v>
      </c>
      <c r="D2229" s="19">
        <v>151000</v>
      </c>
    </row>
    <row r="2230" spans="1:4" x14ac:dyDescent="0.25">
      <c r="A2230" s="18">
        <v>3365</v>
      </c>
      <c r="B2230" s="16" t="s">
        <v>9789</v>
      </c>
      <c r="C2230" s="18" t="s">
        <v>30</v>
      </c>
      <c r="D2230" s="19">
        <v>352962.5</v>
      </c>
    </row>
    <row r="2231" spans="1:4" x14ac:dyDescent="0.25">
      <c r="A2231" s="18">
        <v>7569</v>
      </c>
      <c r="B2231" s="16" t="s">
        <v>9790</v>
      </c>
      <c r="C2231" s="18" t="s">
        <v>30</v>
      </c>
      <c r="D2231" s="19"/>
    </row>
    <row r="2232" spans="1:4" x14ac:dyDescent="0.25">
      <c r="A2232" s="18">
        <v>3378</v>
      </c>
      <c r="B2232" s="16" t="s">
        <v>9791</v>
      </c>
      <c r="C2232" s="18" t="s">
        <v>30</v>
      </c>
      <c r="D2232" s="19">
        <v>131.21</v>
      </c>
    </row>
    <row r="2233" spans="1:4" x14ac:dyDescent="0.25">
      <c r="A2233" s="18">
        <v>3380</v>
      </c>
      <c r="B2233" s="16" t="s">
        <v>9792</v>
      </c>
      <c r="C2233" s="18" t="s">
        <v>30</v>
      </c>
      <c r="D2233" s="19">
        <v>91.85</v>
      </c>
    </row>
    <row r="2234" spans="1:4" x14ac:dyDescent="0.25">
      <c r="A2234" s="18">
        <v>3379</v>
      </c>
      <c r="B2234" s="16" t="s">
        <v>9793</v>
      </c>
      <c r="C2234" s="18" t="s">
        <v>30</v>
      </c>
      <c r="D2234" s="19">
        <v>88.68</v>
      </c>
    </row>
    <row r="2235" spans="1:4" x14ac:dyDescent="0.25">
      <c r="A2235" s="18">
        <v>11991</v>
      </c>
      <c r="B2235" s="16" t="s">
        <v>9794</v>
      </c>
      <c r="C2235" s="18" t="s">
        <v>30</v>
      </c>
      <c r="D2235" s="19">
        <v>102.96</v>
      </c>
    </row>
    <row r="2236" spans="1:4" x14ac:dyDescent="0.25">
      <c r="A2236" s="18">
        <v>44305</v>
      </c>
      <c r="B2236" s="16" t="s">
        <v>9795</v>
      </c>
      <c r="C2236" s="18" t="s">
        <v>30</v>
      </c>
      <c r="D2236" s="19">
        <v>1832.69</v>
      </c>
    </row>
    <row r="2237" spans="1:4" x14ac:dyDescent="0.25">
      <c r="A2237" s="18">
        <v>34349</v>
      </c>
      <c r="B2237" s="16" t="s">
        <v>9796</v>
      </c>
      <c r="C2237" s="18" t="s">
        <v>30</v>
      </c>
      <c r="D2237" s="19">
        <v>25.64</v>
      </c>
    </row>
    <row r="2238" spans="1:4" x14ac:dyDescent="0.25">
      <c r="A2238" s="18">
        <v>11029</v>
      </c>
      <c r="B2238" s="16" t="s">
        <v>9797</v>
      </c>
      <c r="C2238" s="18" t="s">
        <v>8987</v>
      </c>
      <c r="D2238" s="19">
        <v>1.48</v>
      </c>
    </row>
    <row r="2239" spans="1:4" x14ac:dyDescent="0.25">
      <c r="A2239" s="18">
        <v>4316</v>
      </c>
      <c r="B2239" s="16" t="s">
        <v>9798</v>
      </c>
      <c r="C2239" s="18" t="s">
        <v>30</v>
      </c>
      <c r="D2239" s="19">
        <v>1.49</v>
      </c>
    </row>
    <row r="2240" spans="1:4" x14ac:dyDescent="0.25">
      <c r="A2240" s="18">
        <v>4313</v>
      </c>
      <c r="B2240" s="16" t="s">
        <v>9799</v>
      </c>
      <c r="C2240" s="18" t="s">
        <v>8987</v>
      </c>
      <c r="D2240" s="19">
        <v>2.14</v>
      </c>
    </row>
    <row r="2241" spans="1:4" x14ac:dyDescent="0.25">
      <c r="A2241" s="18">
        <v>4317</v>
      </c>
      <c r="B2241" s="16" t="s">
        <v>9800</v>
      </c>
      <c r="C2241" s="18" t="s">
        <v>30</v>
      </c>
      <c r="D2241" s="19">
        <v>2.44</v>
      </c>
    </row>
    <row r="2242" spans="1:4" x14ac:dyDescent="0.25">
      <c r="A2242" s="18">
        <v>4314</v>
      </c>
      <c r="B2242" s="16" t="s">
        <v>9801</v>
      </c>
      <c r="C2242" s="18" t="s">
        <v>8987</v>
      </c>
      <c r="D2242" s="19">
        <v>2.86</v>
      </c>
    </row>
    <row r="2243" spans="1:4" x14ac:dyDescent="0.25">
      <c r="A2243" s="18">
        <v>10921</v>
      </c>
      <c r="B2243" s="16" t="s">
        <v>9802</v>
      </c>
      <c r="C2243" s="18" t="s">
        <v>30</v>
      </c>
      <c r="D2243" s="19"/>
    </row>
    <row r="2244" spans="1:4" x14ac:dyDescent="0.25">
      <c r="A2244" s="18">
        <v>10922</v>
      </c>
      <c r="B2244" s="16" t="s">
        <v>9803</v>
      </c>
      <c r="C2244" s="18" t="s">
        <v>30</v>
      </c>
      <c r="D2244" s="19"/>
    </row>
    <row r="2245" spans="1:4" x14ac:dyDescent="0.25">
      <c r="A2245" s="18">
        <v>10923</v>
      </c>
      <c r="B2245" s="16" t="s">
        <v>9804</v>
      </c>
      <c r="C2245" s="18" t="s">
        <v>30</v>
      </c>
      <c r="D2245" s="19"/>
    </row>
    <row r="2246" spans="1:4" x14ac:dyDescent="0.25">
      <c r="A2246" s="18">
        <v>10924</v>
      </c>
      <c r="B2246" s="16" t="s">
        <v>9805</v>
      </c>
      <c r="C2246" s="18" t="s">
        <v>30</v>
      </c>
      <c r="D2246" s="19"/>
    </row>
    <row r="2247" spans="1:4" x14ac:dyDescent="0.25">
      <c r="A2247" s="18">
        <v>12772</v>
      </c>
      <c r="B2247" s="16" t="s">
        <v>9806</v>
      </c>
      <c r="C2247" s="18" t="s">
        <v>30</v>
      </c>
      <c r="D2247" s="19">
        <v>1484.45</v>
      </c>
    </row>
    <row r="2248" spans="1:4" x14ac:dyDescent="0.25">
      <c r="A2248" s="18">
        <v>12770</v>
      </c>
      <c r="B2248" s="16" t="s">
        <v>9807</v>
      </c>
      <c r="C2248" s="18" t="s">
        <v>30</v>
      </c>
      <c r="D2248" s="19">
        <v>893.19</v>
      </c>
    </row>
    <row r="2249" spans="1:4" x14ac:dyDescent="0.25">
      <c r="A2249" s="18">
        <v>12775</v>
      </c>
      <c r="B2249" s="16" t="s">
        <v>9808</v>
      </c>
      <c r="C2249" s="18" t="s">
        <v>30</v>
      </c>
      <c r="D2249" s="19">
        <v>654.16</v>
      </c>
    </row>
    <row r="2250" spans="1:4" x14ac:dyDescent="0.25">
      <c r="A2250" s="18">
        <v>12768</v>
      </c>
      <c r="B2250" s="16" t="s">
        <v>9809</v>
      </c>
      <c r="C2250" s="18" t="s">
        <v>30</v>
      </c>
      <c r="D2250" s="19">
        <v>2088.3000000000002</v>
      </c>
    </row>
    <row r="2251" spans="1:4" x14ac:dyDescent="0.25">
      <c r="A2251" s="18">
        <v>12769</v>
      </c>
      <c r="B2251" s="16" t="s">
        <v>9810</v>
      </c>
      <c r="C2251" s="18" t="s">
        <v>30</v>
      </c>
      <c r="D2251" s="19">
        <v>171.09</v>
      </c>
    </row>
    <row r="2252" spans="1:4" x14ac:dyDescent="0.25">
      <c r="A2252" s="18">
        <v>12773</v>
      </c>
      <c r="B2252" s="16" t="s">
        <v>9811</v>
      </c>
      <c r="C2252" s="18" t="s">
        <v>30</v>
      </c>
      <c r="D2252" s="19">
        <v>183.67</v>
      </c>
    </row>
    <row r="2253" spans="1:4" x14ac:dyDescent="0.25">
      <c r="A2253" s="18">
        <v>12774</v>
      </c>
      <c r="B2253" s="16" t="s">
        <v>9812</v>
      </c>
      <c r="C2253" s="18" t="s">
        <v>30</v>
      </c>
      <c r="D2253" s="19">
        <v>226.44</v>
      </c>
    </row>
    <row r="2254" spans="1:4" x14ac:dyDescent="0.25">
      <c r="A2254" s="18">
        <v>12776</v>
      </c>
      <c r="B2254" s="16" t="s">
        <v>9813</v>
      </c>
      <c r="C2254" s="18" t="s">
        <v>30</v>
      </c>
      <c r="D2254" s="19">
        <v>3371.47</v>
      </c>
    </row>
    <row r="2255" spans="1:4" x14ac:dyDescent="0.25">
      <c r="A2255" s="18">
        <v>12777</v>
      </c>
      <c r="B2255" s="16" t="s">
        <v>9814</v>
      </c>
      <c r="C2255" s="18" t="s">
        <v>30</v>
      </c>
      <c r="D2255" s="19">
        <v>4403.05</v>
      </c>
    </row>
    <row r="2256" spans="1:4" x14ac:dyDescent="0.25">
      <c r="A2256" s="18">
        <v>12873</v>
      </c>
      <c r="B2256" s="16" t="s">
        <v>9815</v>
      </c>
      <c r="C2256" s="18" t="s">
        <v>1711</v>
      </c>
      <c r="D2256" s="19">
        <v>24.31</v>
      </c>
    </row>
    <row r="2257" spans="1:4" x14ac:dyDescent="0.25">
      <c r="A2257" s="18">
        <v>41076</v>
      </c>
      <c r="B2257" s="16" t="s">
        <v>9816</v>
      </c>
      <c r="C2257" s="18" t="s">
        <v>5132</v>
      </c>
      <c r="D2257" s="19">
        <v>4274.6400000000003</v>
      </c>
    </row>
    <row r="2258" spans="1:4" x14ac:dyDescent="0.25">
      <c r="A2258" s="18">
        <v>140</v>
      </c>
      <c r="B2258" s="16" t="s">
        <v>9817</v>
      </c>
      <c r="C2258" s="18" t="s">
        <v>280</v>
      </c>
      <c r="D2258" s="19">
        <v>18.38</v>
      </c>
    </row>
    <row r="2259" spans="1:4" x14ac:dyDescent="0.25">
      <c r="A2259" s="18">
        <v>151</v>
      </c>
      <c r="B2259" s="16" t="s">
        <v>9818</v>
      </c>
      <c r="C2259" s="18" t="s">
        <v>7347</v>
      </c>
      <c r="D2259" s="19">
        <v>27.12</v>
      </c>
    </row>
    <row r="2260" spans="1:4" x14ac:dyDescent="0.25">
      <c r="A2260" s="18">
        <v>7340</v>
      </c>
      <c r="B2260" s="16" t="s">
        <v>9819</v>
      </c>
      <c r="C2260" s="18" t="s">
        <v>7347</v>
      </c>
      <c r="D2260" s="19">
        <v>31.07</v>
      </c>
    </row>
    <row r="2261" spans="1:4" x14ac:dyDescent="0.25">
      <c r="A2261" s="18">
        <v>40929</v>
      </c>
      <c r="B2261" s="16" t="s">
        <v>9820</v>
      </c>
      <c r="C2261" s="18" t="s">
        <v>5132</v>
      </c>
      <c r="D2261" s="19">
        <v>6460.71</v>
      </c>
    </row>
    <row r="2262" spans="1:4" x14ac:dyDescent="0.25">
      <c r="A2262" s="18">
        <v>2701</v>
      </c>
      <c r="B2262" s="16" t="s">
        <v>9821</v>
      </c>
      <c r="C2262" s="18" t="s">
        <v>1711</v>
      </c>
      <c r="D2262" s="19">
        <v>36.75</v>
      </c>
    </row>
    <row r="2263" spans="1:4" x14ac:dyDescent="0.25">
      <c r="A2263" s="18">
        <v>38064</v>
      </c>
      <c r="B2263" s="16" t="s">
        <v>9822</v>
      </c>
      <c r="C2263" s="18" t="s">
        <v>30</v>
      </c>
      <c r="D2263" s="19">
        <v>23.83</v>
      </c>
    </row>
    <row r="2264" spans="1:4" x14ac:dyDescent="0.25">
      <c r="A2264" s="18">
        <v>38114</v>
      </c>
      <c r="B2264" s="16" t="s">
        <v>9823</v>
      </c>
      <c r="C2264" s="18" t="s">
        <v>30</v>
      </c>
      <c r="D2264" s="19">
        <v>21.31</v>
      </c>
    </row>
    <row r="2265" spans="1:4" x14ac:dyDescent="0.25">
      <c r="A2265" s="18">
        <v>38115</v>
      </c>
      <c r="B2265" s="16" t="s">
        <v>9824</v>
      </c>
      <c r="C2265" s="18" t="s">
        <v>30</v>
      </c>
      <c r="D2265" s="19">
        <v>22.76</v>
      </c>
    </row>
    <row r="2266" spans="1:4" x14ac:dyDescent="0.25">
      <c r="A2266" s="18">
        <v>38065</v>
      </c>
      <c r="B2266" s="16" t="s">
        <v>9825</v>
      </c>
      <c r="C2266" s="18" t="s">
        <v>30</v>
      </c>
      <c r="D2266" s="19">
        <v>33.81</v>
      </c>
    </row>
    <row r="2267" spans="1:4" x14ac:dyDescent="0.25">
      <c r="A2267" s="18">
        <v>38078</v>
      </c>
      <c r="B2267" s="16" t="s">
        <v>9826</v>
      </c>
      <c r="C2267" s="18" t="s">
        <v>30</v>
      </c>
      <c r="D2267" s="19">
        <v>19.72</v>
      </c>
    </row>
    <row r="2268" spans="1:4" x14ac:dyDescent="0.25">
      <c r="A2268" s="18">
        <v>38113</v>
      </c>
      <c r="B2268" s="16" t="s">
        <v>9827</v>
      </c>
      <c r="C2268" s="18" t="s">
        <v>30</v>
      </c>
      <c r="D2268" s="19">
        <v>10.71</v>
      </c>
    </row>
    <row r="2269" spans="1:4" x14ac:dyDescent="0.25">
      <c r="A2269" s="18">
        <v>38063</v>
      </c>
      <c r="B2269" s="16" t="s">
        <v>9828</v>
      </c>
      <c r="C2269" s="18" t="s">
        <v>30</v>
      </c>
      <c r="D2269" s="19">
        <v>11.49</v>
      </c>
    </row>
    <row r="2270" spans="1:4" x14ac:dyDescent="0.25">
      <c r="A2270" s="18">
        <v>38073</v>
      </c>
      <c r="B2270" s="16" t="s">
        <v>9829</v>
      </c>
      <c r="C2270" s="18" t="s">
        <v>30</v>
      </c>
      <c r="D2270" s="19">
        <v>27.89</v>
      </c>
    </row>
    <row r="2271" spans="1:4" x14ac:dyDescent="0.25">
      <c r="A2271" s="18">
        <v>38080</v>
      </c>
      <c r="B2271" s="16" t="s">
        <v>9830</v>
      </c>
      <c r="C2271" s="18" t="s">
        <v>30</v>
      </c>
      <c r="D2271" s="19">
        <v>34.26</v>
      </c>
    </row>
    <row r="2272" spans="1:4" x14ac:dyDescent="0.25">
      <c r="A2272" s="18">
        <v>38069</v>
      </c>
      <c r="B2272" s="16" t="s">
        <v>9831</v>
      </c>
      <c r="C2272" s="18" t="s">
        <v>30</v>
      </c>
      <c r="D2272" s="19">
        <v>18.73</v>
      </c>
    </row>
    <row r="2273" spans="1:4" x14ac:dyDescent="0.25">
      <c r="A2273" s="18">
        <v>38077</v>
      </c>
      <c r="B2273" s="16" t="s">
        <v>9832</v>
      </c>
      <c r="C2273" s="18" t="s">
        <v>30</v>
      </c>
      <c r="D2273" s="19">
        <v>18.309999999999999</v>
      </c>
    </row>
    <row r="2274" spans="1:4" x14ac:dyDescent="0.25">
      <c r="A2274" s="18">
        <v>38112</v>
      </c>
      <c r="B2274" s="16" t="s">
        <v>9833</v>
      </c>
      <c r="C2274" s="18" t="s">
        <v>30</v>
      </c>
      <c r="D2274" s="19">
        <v>8.2200000000000006</v>
      </c>
    </row>
    <row r="2275" spans="1:4" x14ac:dyDescent="0.25">
      <c r="A2275" s="18">
        <v>38062</v>
      </c>
      <c r="B2275" s="16" t="s">
        <v>9834</v>
      </c>
      <c r="C2275" s="18" t="s">
        <v>30</v>
      </c>
      <c r="D2275" s="19">
        <v>8.44</v>
      </c>
    </row>
    <row r="2276" spans="1:4" x14ac:dyDescent="0.25">
      <c r="A2276" s="18">
        <v>12129</v>
      </c>
      <c r="B2276" s="16" t="s">
        <v>9835</v>
      </c>
      <c r="C2276" s="18" t="s">
        <v>30</v>
      </c>
      <c r="D2276" s="19">
        <v>14.92</v>
      </c>
    </row>
    <row r="2277" spans="1:4" x14ac:dyDescent="0.25">
      <c r="A2277" s="18">
        <v>12128</v>
      </c>
      <c r="B2277" s="16" t="s">
        <v>9836</v>
      </c>
      <c r="C2277" s="18" t="s">
        <v>30</v>
      </c>
      <c r="D2277" s="19">
        <v>11.29</v>
      </c>
    </row>
    <row r="2278" spans="1:4" x14ac:dyDescent="0.25">
      <c r="A2278" s="18">
        <v>38081</v>
      </c>
      <c r="B2278" s="16" t="s">
        <v>9837</v>
      </c>
      <c r="C2278" s="18" t="s">
        <v>30</v>
      </c>
      <c r="D2278" s="19">
        <v>29.06</v>
      </c>
    </row>
    <row r="2279" spans="1:4" x14ac:dyDescent="0.25">
      <c r="A2279" s="18">
        <v>38070</v>
      </c>
      <c r="B2279" s="16" t="s">
        <v>9838</v>
      </c>
      <c r="C2279" s="18" t="s">
        <v>30</v>
      </c>
      <c r="D2279" s="19">
        <v>20.02</v>
      </c>
    </row>
    <row r="2280" spans="1:4" x14ac:dyDescent="0.25">
      <c r="A2280" s="18">
        <v>38074</v>
      </c>
      <c r="B2280" s="16" t="s">
        <v>9839</v>
      </c>
      <c r="C2280" s="18" t="s">
        <v>30</v>
      </c>
      <c r="D2280" s="19">
        <v>30.44</v>
      </c>
    </row>
    <row r="2281" spans="1:4" x14ac:dyDescent="0.25">
      <c r="A2281" s="18">
        <v>38072</v>
      </c>
      <c r="B2281" s="16" t="s">
        <v>9840</v>
      </c>
      <c r="C2281" s="18" t="s">
        <v>30</v>
      </c>
      <c r="D2281" s="19">
        <v>25.11</v>
      </c>
    </row>
    <row r="2282" spans="1:4" x14ac:dyDescent="0.25">
      <c r="A2282" s="18">
        <v>38079</v>
      </c>
      <c r="B2282" s="16" t="s">
        <v>9841</v>
      </c>
      <c r="C2282" s="18" t="s">
        <v>30</v>
      </c>
      <c r="D2282" s="19">
        <v>26.13</v>
      </c>
    </row>
    <row r="2283" spans="1:4" x14ac:dyDescent="0.25">
      <c r="A2283" s="18">
        <v>38068</v>
      </c>
      <c r="B2283" s="16" t="s">
        <v>9842</v>
      </c>
      <c r="C2283" s="18" t="s">
        <v>30</v>
      </c>
      <c r="D2283" s="19">
        <v>17.329999999999998</v>
      </c>
    </row>
    <row r="2284" spans="1:4" x14ac:dyDescent="0.25">
      <c r="A2284" s="18">
        <v>38071</v>
      </c>
      <c r="B2284" s="16" t="s">
        <v>9843</v>
      </c>
      <c r="C2284" s="18" t="s">
        <v>30</v>
      </c>
      <c r="D2284" s="19">
        <v>20.72</v>
      </c>
    </row>
    <row r="2285" spans="1:4" x14ac:dyDescent="0.25">
      <c r="A2285" s="18">
        <v>45279</v>
      </c>
      <c r="B2285" s="16" t="s">
        <v>13108</v>
      </c>
      <c r="C2285" s="18" t="s">
        <v>30</v>
      </c>
      <c r="D2285" s="19">
        <v>1089.9000000000001</v>
      </c>
    </row>
    <row r="2286" spans="1:4" x14ac:dyDescent="0.25">
      <c r="A2286" s="18">
        <v>3405</v>
      </c>
      <c r="B2286" s="16" t="s">
        <v>9844</v>
      </c>
      <c r="C2286" s="18" t="s">
        <v>30</v>
      </c>
      <c r="D2286" s="19"/>
    </row>
    <row r="2287" spans="1:4" x14ac:dyDescent="0.25">
      <c r="A2287" s="18">
        <v>3394</v>
      </c>
      <c r="B2287" s="16" t="s">
        <v>9845</v>
      </c>
      <c r="C2287" s="18" t="s">
        <v>30</v>
      </c>
      <c r="D2287" s="19"/>
    </row>
    <row r="2288" spans="1:4" x14ac:dyDescent="0.25">
      <c r="A2288" s="18">
        <v>3393</v>
      </c>
      <c r="B2288" s="16" t="s">
        <v>9846</v>
      </c>
      <c r="C2288" s="18" t="s">
        <v>30</v>
      </c>
      <c r="D2288" s="19"/>
    </row>
    <row r="2289" spans="1:4" x14ac:dyDescent="0.25">
      <c r="A2289" s="18">
        <v>3406</v>
      </c>
      <c r="B2289" s="16" t="s">
        <v>9847</v>
      </c>
      <c r="C2289" s="18" t="s">
        <v>30</v>
      </c>
      <c r="D2289" s="19"/>
    </row>
    <row r="2290" spans="1:4" x14ac:dyDescent="0.25">
      <c r="A2290" s="18">
        <v>3395</v>
      </c>
      <c r="B2290" s="16" t="s">
        <v>9848</v>
      </c>
      <c r="C2290" s="18" t="s">
        <v>30</v>
      </c>
      <c r="D2290" s="19"/>
    </row>
    <row r="2291" spans="1:4" x14ac:dyDescent="0.25">
      <c r="A2291" s="18">
        <v>3398</v>
      </c>
      <c r="B2291" s="16" t="s">
        <v>9849</v>
      </c>
      <c r="C2291" s="18" t="s">
        <v>30</v>
      </c>
      <c r="D2291" s="19"/>
    </row>
    <row r="2292" spans="1:4" x14ac:dyDescent="0.25">
      <c r="A2292" s="18">
        <v>40662</v>
      </c>
      <c r="B2292" s="16" t="s">
        <v>9850</v>
      </c>
      <c r="C2292" s="18" t="s">
        <v>30</v>
      </c>
      <c r="D2292" s="19">
        <v>283.12</v>
      </c>
    </row>
    <row r="2293" spans="1:4" x14ac:dyDescent="0.25">
      <c r="A2293" s="18">
        <v>3437</v>
      </c>
      <c r="B2293" s="16" t="s">
        <v>9851</v>
      </c>
      <c r="C2293" s="18" t="s">
        <v>28</v>
      </c>
      <c r="D2293" s="19">
        <v>786.46</v>
      </c>
    </row>
    <row r="2294" spans="1:4" x14ac:dyDescent="0.25">
      <c r="A2294" s="18">
        <v>11190</v>
      </c>
      <c r="B2294" s="16" t="s">
        <v>9852</v>
      </c>
      <c r="C2294" s="18" t="s">
        <v>30</v>
      </c>
      <c r="D2294" s="19"/>
    </row>
    <row r="2295" spans="1:4" x14ac:dyDescent="0.25">
      <c r="A2295" s="18">
        <v>34377</v>
      </c>
      <c r="B2295" s="16" t="s">
        <v>9853</v>
      </c>
      <c r="C2295" s="18" t="s">
        <v>30</v>
      </c>
      <c r="D2295" s="19">
        <v>240.94</v>
      </c>
    </row>
    <row r="2296" spans="1:4" x14ac:dyDescent="0.25">
      <c r="A2296" s="18">
        <v>40659</v>
      </c>
      <c r="B2296" s="16" t="s">
        <v>9854</v>
      </c>
      <c r="C2296" s="18" t="s">
        <v>28</v>
      </c>
      <c r="D2296" s="19">
        <v>1112.73</v>
      </c>
    </row>
    <row r="2297" spans="1:4" x14ac:dyDescent="0.25">
      <c r="A2297" s="18">
        <v>40660</v>
      </c>
      <c r="B2297" s="16" t="s">
        <v>9855</v>
      </c>
      <c r="C2297" s="18" t="s">
        <v>28</v>
      </c>
      <c r="D2297" s="19">
        <v>1410.25</v>
      </c>
    </row>
    <row r="2298" spans="1:4" x14ac:dyDescent="0.25">
      <c r="A2298" s="18">
        <v>40661</v>
      </c>
      <c r="B2298" s="16" t="s">
        <v>9856</v>
      </c>
      <c r="C2298" s="18" t="s">
        <v>28</v>
      </c>
      <c r="D2298" s="19">
        <v>867.06</v>
      </c>
    </row>
    <row r="2299" spans="1:4" x14ac:dyDescent="0.25">
      <c r="A2299" s="18">
        <v>3428</v>
      </c>
      <c r="B2299" s="16" t="s">
        <v>9857</v>
      </c>
      <c r="C2299" s="18" t="s">
        <v>28</v>
      </c>
      <c r="D2299" s="19">
        <v>1166.58</v>
      </c>
    </row>
    <row r="2300" spans="1:4" x14ac:dyDescent="0.25">
      <c r="A2300" s="18">
        <v>3429</v>
      </c>
      <c r="B2300" s="16" t="s">
        <v>9858</v>
      </c>
      <c r="C2300" s="18" t="s">
        <v>28</v>
      </c>
      <c r="D2300" s="19">
        <v>666.52</v>
      </c>
    </row>
    <row r="2301" spans="1:4" x14ac:dyDescent="0.25">
      <c r="A2301" s="18">
        <v>11199</v>
      </c>
      <c r="B2301" s="16" t="s">
        <v>9859</v>
      </c>
      <c r="C2301" s="18" t="s">
        <v>30</v>
      </c>
      <c r="D2301" s="19"/>
    </row>
    <row r="2302" spans="1:4" x14ac:dyDescent="0.25">
      <c r="A2302" s="18">
        <v>36896</v>
      </c>
      <c r="B2302" s="16" t="s">
        <v>9860</v>
      </c>
      <c r="C2302" s="18" t="s">
        <v>30</v>
      </c>
      <c r="D2302" s="19">
        <v>466.65</v>
      </c>
    </row>
    <row r="2303" spans="1:4" x14ac:dyDescent="0.25">
      <c r="A2303" s="18">
        <v>34367</v>
      </c>
      <c r="B2303" s="16" t="s">
        <v>9861</v>
      </c>
      <c r="C2303" s="18" t="s">
        <v>30</v>
      </c>
      <c r="D2303" s="19">
        <v>601.44000000000005</v>
      </c>
    </row>
    <row r="2304" spans="1:4" x14ac:dyDescent="0.25">
      <c r="A2304" s="18">
        <v>36897</v>
      </c>
      <c r="B2304" s="16" t="s">
        <v>9862</v>
      </c>
      <c r="C2304" s="18" t="s">
        <v>30</v>
      </c>
      <c r="D2304" s="19">
        <v>728.2</v>
      </c>
    </row>
    <row r="2305" spans="1:4" x14ac:dyDescent="0.25">
      <c r="A2305" s="18">
        <v>34369</v>
      </c>
      <c r="B2305" s="16" t="s">
        <v>9863</v>
      </c>
      <c r="C2305" s="18" t="s">
        <v>30</v>
      </c>
      <c r="D2305" s="19">
        <v>838.02</v>
      </c>
    </row>
    <row r="2306" spans="1:4" x14ac:dyDescent="0.25">
      <c r="A2306" s="18">
        <v>34364</v>
      </c>
      <c r="B2306" s="16" t="s">
        <v>9864</v>
      </c>
      <c r="C2306" s="18" t="s">
        <v>30</v>
      </c>
      <c r="D2306" s="19">
        <v>790.57</v>
      </c>
    </row>
    <row r="2307" spans="1:4" x14ac:dyDescent="0.25">
      <c r="A2307" s="18">
        <v>3421</v>
      </c>
      <c r="B2307" s="16" t="s">
        <v>9865</v>
      </c>
      <c r="C2307" s="18" t="s">
        <v>28</v>
      </c>
      <c r="D2307" s="19">
        <v>873.69</v>
      </c>
    </row>
    <row r="2308" spans="1:4" x14ac:dyDescent="0.25">
      <c r="A2308" s="18">
        <v>599</v>
      </c>
      <c r="B2308" s="16" t="s">
        <v>9866</v>
      </c>
      <c r="C2308" s="18" t="s">
        <v>28</v>
      </c>
      <c r="D2308" s="19">
        <v>851.07</v>
      </c>
    </row>
    <row r="2309" spans="1:4" x14ac:dyDescent="0.25">
      <c r="A2309" s="18">
        <v>44053</v>
      </c>
      <c r="B2309" s="16" t="s">
        <v>9867</v>
      </c>
      <c r="C2309" s="18" t="s">
        <v>30</v>
      </c>
      <c r="D2309" s="19">
        <v>1888.97</v>
      </c>
    </row>
    <row r="2310" spans="1:4" x14ac:dyDescent="0.25">
      <c r="A2310" s="18">
        <v>3423</v>
      </c>
      <c r="B2310" s="16" t="s">
        <v>9868</v>
      </c>
      <c r="C2310" s="18" t="s">
        <v>28</v>
      </c>
      <c r="D2310" s="19">
        <v>1232.1199999999999</v>
      </c>
    </row>
    <row r="2311" spans="1:4" x14ac:dyDescent="0.25">
      <c r="A2311" s="18">
        <v>34797</v>
      </c>
      <c r="B2311" s="16" t="s">
        <v>9869</v>
      </c>
      <c r="C2311" s="18" t="s">
        <v>30</v>
      </c>
      <c r="D2311" s="19"/>
    </row>
    <row r="2312" spans="1:4" x14ac:dyDescent="0.25">
      <c r="A2312" s="18">
        <v>34381</v>
      </c>
      <c r="B2312" s="16" t="s">
        <v>9870</v>
      </c>
      <c r="C2312" s="18" t="s">
        <v>30</v>
      </c>
      <c r="D2312" s="19">
        <v>343.64</v>
      </c>
    </row>
    <row r="2313" spans="1:4" x14ac:dyDescent="0.25">
      <c r="A2313" s="18">
        <v>44054</v>
      </c>
      <c r="B2313" s="16" t="s">
        <v>9871</v>
      </c>
      <c r="C2313" s="18" t="s">
        <v>30</v>
      </c>
      <c r="D2313" s="19">
        <v>677.65</v>
      </c>
    </row>
    <row r="2314" spans="1:4" x14ac:dyDescent="0.25">
      <c r="A2314" s="18">
        <v>44399</v>
      </c>
      <c r="B2314" s="16" t="s">
        <v>9872</v>
      </c>
      <c r="C2314" s="18" t="s">
        <v>30</v>
      </c>
      <c r="D2314" s="19">
        <v>925.89</v>
      </c>
    </row>
    <row r="2315" spans="1:4" x14ac:dyDescent="0.25">
      <c r="A2315" s="18">
        <v>44503</v>
      </c>
      <c r="B2315" s="16" t="s">
        <v>9873</v>
      </c>
      <c r="C2315" s="18" t="s">
        <v>1711</v>
      </c>
      <c r="D2315" s="19">
        <v>19.16</v>
      </c>
    </row>
    <row r="2316" spans="1:4" x14ac:dyDescent="0.25">
      <c r="A2316" s="18">
        <v>41077</v>
      </c>
      <c r="B2316" s="16" t="s">
        <v>9874</v>
      </c>
      <c r="C2316" s="18" t="s">
        <v>5132</v>
      </c>
      <c r="D2316" s="19">
        <v>3369.88</v>
      </c>
    </row>
    <row r="2317" spans="1:4" x14ac:dyDescent="0.25">
      <c r="A2317" s="18">
        <v>37963</v>
      </c>
      <c r="B2317" s="16" t="s">
        <v>9875</v>
      </c>
      <c r="C2317" s="18" t="s">
        <v>30</v>
      </c>
      <c r="D2317" s="19">
        <v>5.69</v>
      </c>
    </row>
    <row r="2318" spans="1:4" x14ac:dyDescent="0.25">
      <c r="A2318" s="18">
        <v>37964</v>
      </c>
      <c r="B2318" s="16" t="s">
        <v>9876</v>
      </c>
      <c r="C2318" s="18" t="s">
        <v>30</v>
      </c>
      <c r="D2318" s="19">
        <v>7.61</v>
      </c>
    </row>
    <row r="2319" spans="1:4" x14ac:dyDescent="0.25">
      <c r="A2319" s="18">
        <v>37965</v>
      </c>
      <c r="B2319" s="16" t="s">
        <v>9877</v>
      </c>
      <c r="C2319" s="18" t="s">
        <v>30</v>
      </c>
      <c r="D2319" s="19">
        <v>10.97</v>
      </c>
    </row>
    <row r="2320" spans="1:4" x14ac:dyDescent="0.25">
      <c r="A2320" s="18">
        <v>37966</v>
      </c>
      <c r="B2320" s="16" t="s">
        <v>9878</v>
      </c>
      <c r="C2320" s="18" t="s">
        <v>30</v>
      </c>
      <c r="D2320" s="19">
        <v>19.27</v>
      </c>
    </row>
    <row r="2321" spans="1:4" x14ac:dyDescent="0.25">
      <c r="A2321" s="18">
        <v>37967</v>
      </c>
      <c r="B2321" s="16" t="s">
        <v>9879</v>
      </c>
      <c r="C2321" s="18" t="s">
        <v>30</v>
      </c>
      <c r="D2321" s="19">
        <v>32.369999999999997</v>
      </c>
    </row>
    <row r="2322" spans="1:4" x14ac:dyDescent="0.25">
      <c r="A2322" s="18">
        <v>37968</v>
      </c>
      <c r="B2322" s="16" t="s">
        <v>9880</v>
      </c>
      <c r="C2322" s="18" t="s">
        <v>30</v>
      </c>
      <c r="D2322" s="19">
        <v>68.73</v>
      </c>
    </row>
    <row r="2323" spans="1:4" x14ac:dyDescent="0.25">
      <c r="A2323" s="18">
        <v>37969</v>
      </c>
      <c r="B2323" s="16" t="s">
        <v>9881</v>
      </c>
      <c r="C2323" s="18" t="s">
        <v>30</v>
      </c>
      <c r="D2323" s="19">
        <v>173.68</v>
      </c>
    </row>
    <row r="2324" spans="1:4" x14ac:dyDescent="0.25">
      <c r="A2324" s="18">
        <v>37970</v>
      </c>
      <c r="B2324" s="16" t="s">
        <v>9882</v>
      </c>
      <c r="C2324" s="18" t="s">
        <v>30</v>
      </c>
      <c r="D2324" s="19">
        <v>251.27</v>
      </c>
    </row>
    <row r="2325" spans="1:4" x14ac:dyDescent="0.25">
      <c r="A2325" s="18">
        <v>44251</v>
      </c>
      <c r="B2325" s="16" t="s">
        <v>9883</v>
      </c>
      <c r="C2325" s="18" t="s">
        <v>30</v>
      </c>
      <c r="D2325" s="19">
        <v>290.23</v>
      </c>
    </row>
    <row r="2326" spans="1:4" x14ac:dyDescent="0.25">
      <c r="A2326" s="18">
        <v>21118</v>
      </c>
      <c r="B2326" s="16" t="s">
        <v>9884</v>
      </c>
      <c r="C2326" s="18" t="s">
        <v>30</v>
      </c>
      <c r="D2326" s="19">
        <v>4.5199999999999996</v>
      </c>
    </row>
    <row r="2327" spans="1:4" x14ac:dyDescent="0.25">
      <c r="A2327" s="18">
        <v>37956</v>
      </c>
      <c r="B2327" s="16" t="s">
        <v>9885</v>
      </c>
      <c r="C2327" s="18" t="s">
        <v>30</v>
      </c>
      <c r="D2327" s="19">
        <v>5.55</v>
      </c>
    </row>
    <row r="2328" spans="1:4" x14ac:dyDescent="0.25">
      <c r="A2328" s="18">
        <v>37957</v>
      </c>
      <c r="B2328" s="16" t="s">
        <v>9886</v>
      </c>
      <c r="C2328" s="18" t="s">
        <v>30</v>
      </c>
      <c r="D2328" s="19">
        <v>11.82</v>
      </c>
    </row>
    <row r="2329" spans="1:4" x14ac:dyDescent="0.25">
      <c r="A2329" s="18">
        <v>37958</v>
      </c>
      <c r="B2329" s="16" t="s">
        <v>9887</v>
      </c>
      <c r="C2329" s="18" t="s">
        <v>30</v>
      </c>
      <c r="D2329" s="19">
        <v>21.36</v>
      </c>
    </row>
    <row r="2330" spans="1:4" x14ac:dyDescent="0.25">
      <c r="A2330" s="18">
        <v>37959</v>
      </c>
      <c r="B2330" s="16" t="s">
        <v>9888</v>
      </c>
      <c r="C2330" s="18" t="s">
        <v>30</v>
      </c>
      <c r="D2330" s="19">
        <v>32.89</v>
      </c>
    </row>
    <row r="2331" spans="1:4" x14ac:dyDescent="0.25">
      <c r="A2331" s="18">
        <v>37960</v>
      </c>
      <c r="B2331" s="16" t="s">
        <v>9889</v>
      </c>
      <c r="C2331" s="18" t="s">
        <v>30</v>
      </c>
      <c r="D2331" s="19">
        <v>84.03</v>
      </c>
    </row>
    <row r="2332" spans="1:4" x14ac:dyDescent="0.25">
      <c r="A2332" s="18">
        <v>37961</v>
      </c>
      <c r="B2332" s="16" t="s">
        <v>9890</v>
      </c>
      <c r="C2332" s="18" t="s">
        <v>30</v>
      </c>
      <c r="D2332" s="19">
        <v>180.6</v>
      </c>
    </row>
    <row r="2333" spans="1:4" x14ac:dyDescent="0.25">
      <c r="A2333" s="18">
        <v>37962</v>
      </c>
      <c r="B2333" s="16" t="s">
        <v>9891</v>
      </c>
      <c r="C2333" s="18" t="s">
        <v>30</v>
      </c>
      <c r="D2333" s="19">
        <v>208.2</v>
      </c>
    </row>
    <row r="2334" spans="1:4" x14ac:dyDescent="0.25">
      <c r="A2334" s="18">
        <v>3533</v>
      </c>
      <c r="B2334" s="16" t="s">
        <v>9892</v>
      </c>
      <c r="C2334" s="18" t="s">
        <v>30</v>
      </c>
      <c r="D2334" s="19">
        <v>3.36</v>
      </c>
    </row>
    <row r="2335" spans="1:4" x14ac:dyDescent="0.25">
      <c r="A2335" s="18">
        <v>3538</v>
      </c>
      <c r="B2335" s="16" t="s">
        <v>9893</v>
      </c>
      <c r="C2335" s="18" t="s">
        <v>30</v>
      </c>
      <c r="D2335" s="19">
        <v>6.36</v>
      </c>
    </row>
    <row r="2336" spans="1:4" x14ac:dyDescent="0.25">
      <c r="A2336" s="18">
        <v>3498</v>
      </c>
      <c r="B2336" s="16" t="s">
        <v>9894</v>
      </c>
      <c r="C2336" s="18" t="s">
        <v>30</v>
      </c>
      <c r="D2336" s="19">
        <v>6.17</v>
      </c>
    </row>
    <row r="2337" spans="1:4" x14ac:dyDescent="0.25">
      <c r="A2337" s="18">
        <v>3496</v>
      </c>
      <c r="B2337" s="16" t="s">
        <v>9895</v>
      </c>
      <c r="C2337" s="18" t="s">
        <v>30</v>
      </c>
      <c r="D2337" s="19">
        <v>4.13</v>
      </c>
    </row>
    <row r="2338" spans="1:4" x14ac:dyDescent="0.25">
      <c r="A2338" s="18">
        <v>38429</v>
      </c>
      <c r="B2338" s="16" t="s">
        <v>9896</v>
      </c>
      <c r="C2338" s="18" t="s">
        <v>30</v>
      </c>
      <c r="D2338" s="19">
        <v>15.38</v>
      </c>
    </row>
    <row r="2339" spans="1:4" x14ac:dyDescent="0.25">
      <c r="A2339" s="18">
        <v>38431</v>
      </c>
      <c r="B2339" s="16" t="s">
        <v>9897</v>
      </c>
      <c r="C2339" s="18" t="s">
        <v>30</v>
      </c>
      <c r="D2339" s="19">
        <v>19.29</v>
      </c>
    </row>
    <row r="2340" spans="1:4" x14ac:dyDescent="0.25">
      <c r="A2340" s="18">
        <v>38430</v>
      </c>
      <c r="B2340" s="16" t="s">
        <v>9898</v>
      </c>
      <c r="C2340" s="18" t="s">
        <v>30</v>
      </c>
      <c r="D2340" s="19">
        <v>29.91</v>
      </c>
    </row>
    <row r="2341" spans="1:4" x14ac:dyDescent="0.25">
      <c r="A2341" s="18">
        <v>36348</v>
      </c>
      <c r="B2341" s="16" t="s">
        <v>9899</v>
      </c>
      <c r="C2341" s="18" t="s">
        <v>30</v>
      </c>
      <c r="D2341" s="19">
        <v>2.11</v>
      </c>
    </row>
    <row r="2342" spans="1:4" x14ac:dyDescent="0.25">
      <c r="A2342" s="18">
        <v>36349</v>
      </c>
      <c r="B2342" s="16" t="s">
        <v>9900</v>
      </c>
      <c r="C2342" s="18" t="s">
        <v>30</v>
      </c>
      <c r="D2342" s="19">
        <v>2.91</v>
      </c>
    </row>
    <row r="2343" spans="1:4" x14ac:dyDescent="0.25">
      <c r="A2343" s="18">
        <v>38987</v>
      </c>
      <c r="B2343" s="16" t="s">
        <v>9901</v>
      </c>
      <c r="C2343" s="18" t="s">
        <v>30</v>
      </c>
      <c r="D2343" s="19">
        <v>14</v>
      </c>
    </row>
    <row r="2344" spans="1:4" x14ac:dyDescent="0.25">
      <c r="A2344" s="18">
        <v>38988</v>
      </c>
      <c r="B2344" s="16" t="s">
        <v>9902</v>
      </c>
      <c r="C2344" s="18" t="s">
        <v>30</v>
      </c>
      <c r="D2344" s="19">
        <v>22.81</v>
      </c>
    </row>
    <row r="2345" spans="1:4" x14ac:dyDescent="0.25">
      <c r="A2345" s="18">
        <v>38989</v>
      </c>
      <c r="B2345" s="16" t="s">
        <v>9903</v>
      </c>
      <c r="C2345" s="18" t="s">
        <v>30</v>
      </c>
      <c r="D2345" s="19">
        <v>38.380000000000003</v>
      </c>
    </row>
    <row r="2346" spans="1:4" x14ac:dyDescent="0.25">
      <c r="A2346" s="18">
        <v>38990</v>
      </c>
      <c r="B2346" s="16" t="s">
        <v>9904</v>
      </c>
      <c r="C2346" s="18" t="s">
        <v>30</v>
      </c>
      <c r="D2346" s="19">
        <v>76.69</v>
      </c>
    </row>
    <row r="2347" spans="1:4" x14ac:dyDescent="0.25">
      <c r="A2347" s="18">
        <v>38991</v>
      </c>
      <c r="B2347" s="16" t="s">
        <v>9905</v>
      </c>
      <c r="C2347" s="18" t="s">
        <v>30</v>
      </c>
      <c r="D2347" s="19">
        <v>138</v>
      </c>
    </row>
    <row r="2348" spans="1:4" x14ac:dyDescent="0.25">
      <c r="A2348" s="18">
        <v>38433</v>
      </c>
      <c r="B2348" s="16" t="s">
        <v>9906</v>
      </c>
      <c r="C2348" s="18" t="s">
        <v>30</v>
      </c>
      <c r="D2348" s="19">
        <v>7.13</v>
      </c>
    </row>
    <row r="2349" spans="1:4" x14ac:dyDescent="0.25">
      <c r="A2349" s="18">
        <v>38440</v>
      </c>
      <c r="B2349" s="16" t="s">
        <v>9907</v>
      </c>
      <c r="C2349" s="18" t="s">
        <v>30</v>
      </c>
      <c r="D2349" s="19">
        <v>300.74</v>
      </c>
    </row>
    <row r="2350" spans="1:4" x14ac:dyDescent="0.25">
      <c r="A2350" s="18">
        <v>36359</v>
      </c>
      <c r="B2350" s="16" t="s">
        <v>9908</v>
      </c>
      <c r="C2350" s="18" t="s">
        <v>30</v>
      </c>
      <c r="D2350" s="19">
        <v>1.87</v>
      </c>
    </row>
    <row r="2351" spans="1:4" x14ac:dyDescent="0.25">
      <c r="A2351" s="18">
        <v>36360</v>
      </c>
      <c r="B2351" s="16" t="s">
        <v>9909</v>
      </c>
      <c r="C2351" s="18" t="s">
        <v>30</v>
      </c>
      <c r="D2351" s="19">
        <v>2.52</v>
      </c>
    </row>
    <row r="2352" spans="1:4" x14ac:dyDescent="0.25">
      <c r="A2352" s="18">
        <v>38434</v>
      </c>
      <c r="B2352" s="16" t="s">
        <v>9910</v>
      </c>
      <c r="C2352" s="18" t="s">
        <v>30</v>
      </c>
      <c r="D2352" s="19">
        <v>3.84</v>
      </c>
    </row>
    <row r="2353" spans="1:4" x14ac:dyDescent="0.25">
      <c r="A2353" s="18">
        <v>38435</v>
      </c>
      <c r="B2353" s="16" t="s">
        <v>9911</v>
      </c>
      <c r="C2353" s="18" t="s">
        <v>30</v>
      </c>
      <c r="D2353" s="19">
        <v>8.65</v>
      </c>
    </row>
    <row r="2354" spans="1:4" x14ac:dyDescent="0.25">
      <c r="A2354" s="18">
        <v>38436</v>
      </c>
      <c r="B2354" s="16" t="s">
        <v>9912</v>
      </c>
      <c r="C2354" s="18" t="s">
        <v>30</v>
      </c>
      <c r="D2354" s="19">
        <v>14.34</v>
      </c>
    </row>
    <row r="2355" spans="1:4" x14ac:dyDescent="0.25">
      <c r="A2355" s="18">
        <v>38437</v>
      </c>
      <c r="B2355" s="16" t="s">
        <v>9913</v>
      </c>
      <c r="C2355" s="18" t="s">
        <v>30</v>
      </c>
      <c r="D2355" s="19">
        <v>23.26</v>
      </c>
    </row>
    <row r="2356" spans="1:4" x14ac:dyDescent="0.25">
      <c r="A2356" s="18">
        <v>38438</v>
      </c>
      <c r="B2356" s="16" t="s">
        <v>9914</v>
      </c>
      <c r="C2356" s="18" t="s">
        <v>30</v>
      </c>
      <c r="D2356" s="19">
        <v>67.47</v>
      </c>
    </row>
    <row r="2357" spans="1:4" x14ac:dyDescent="0.25">
      <c r="A2357" s="18">
        <v>38439</v>
      </c>
      <c r="B2357" s="16" t="s">
        <v>9915</v>
      </c>
      <c r="C2357" s="18" t="s">
        <v>30</v>
      </c>
      <c r="D2357" s="19">
        <v>85.73</v>
      </c>
    </row>
    <row r="2358" spans="1:4" x14ac:dyDescent="0.25">
      <c r="A2358" s="18">
        <v>10836</v>
      </c>
      <c r="B2358" s="16" t="s">
        <v>9916</v>
      </c>
      <c r="C2358" s="18" t="s">
        <v>30</v>
      </c>
      <c r="D2358" s="19">
        <v>24.26</v>
      </c>
    </row>
    <row r="2359" spans="1:4" x14ac:dyDescent="0.25">
      <c r="A2359" s="18">
        <v>3510</v>
      </c>
      <c r="B2359" s="16" t="s">
        <v>9917</v>
      </c>
      <c r="C2359" s="18" t="s">
        <v>30</v>
      </c>
      <c r="D2359" s="19">
        <v>15.48</v>
      </c>
    </row>
    <row r="2360" spans="1:4" x14ac:dyDescent="0.25">
      <c r="A2360" s="18">
        <v>10835</v>
      </c>
      <c r="B2360" s="16" t="s">
        <v>9918</v>
      </c>
      <c r="C2360" s="18" t="s">
        <v>30</v>
      </c>
      <c r="D2360" s="19">
        <v>6.77</v>
      </c>
    </row>
    <row r="2361" spans="1:4" x14ac:dyDescent="0.25">
      <c r="A2361" s="18">
        <v>3485</v>
      </c>
      <c r="B2361" s="16" t="s">
        <v>9919</v>
      </c>
      <c r="C2361" s="18" t="s">
        <v>30</v>
      </c>
      <c r="D2361" s="19">
        <v>16.28</v>
      </c>
    </row>
    <row r="2362" spans="1:4" x14ac:dyDescent="0.25">
      <c r="A2362" s="18">
        <v>3475</v>
      </c>
      <c r="B2362" s="16" t="s">
        <v>9920</v>
      </c>
      <c r="C2362" s="18" t="s">
        <v>30</v>
      </c>
      <c r="D2362" s="19">
        <v>5.89</v>
      </c>
    </row>
    <row r="2363" spans="1:4" x14ac:dyDescent="0.25">
      <c r="A2363" s="18">
        <v>3534</v>
      </c>
      <c r="B2363" s="16" t="s">
        <v>9921</v>
      </c>
      <c r="C2363" s="18" t="s">
        <v>30</v>
      </c>
      <c r="D2363" s="19">
        <v>9.33</v>
      </c>
    </row>
    <row r="2364" spans="1:4" x14ac:dyDescent="0.25">
      <c r="A2364" s="18">
        <v>3482</v>
      </c>
      <c r="B2364" s="16" t="s">
        <v>9922</v>
      </c>
      <c r="C2364" s="18" t="s">
        <v>30</v>
      </c>
      <c r="D2364" s="19">
        <v>6.67</v>
      </c>
    </row>
    <row r="2365" spans="1:4" x14ac:dyDescent="0.25">
      <c r="A2365" s="18">
        <v>3543</v>
      </c>
      <c r="B2365" s="16" t="s">
        <v>9923</v>
      </c>
      <c r="C2365" s="18" t="s">
        <v>30</v>
      </c>
      <c r="D2365" s="19">
        <v>2.17</v>
      </c>
    </row>
    <row r="2366" spans="1:4" x14ac:dyDescent="0.25">
      <c r="A2366" s="18">
        <v>3505</v>
      </c>
      <c r="B2366" s="16" t="s">
        <v>9924</v>
      </c>
      <c r="C2366" s="18" t="s">
        <v>30</v>
      </c>
      <c r="D2366" s="19">
        <v>3.22</v>
      </c>
    </row>
    <row r="2367" spans="1:4" x14ac:dyDescent="0.25">
      <c r="A2367" s="18">
        <v>3521</v>
      </c>
      <c r="B2367" s="16" t="s">
        <v>9925</v>
      </c>
      <c r="C2367" s="18" t="s">
        <v>30</v>
      </c>
      <c r="D2367" s="19">
        <v>2.4300000000000002</v>
      </c>
    </row>
    <row r="2368" spans="1:4" x14ac:dyDescent="0.25">
      <c r="A2368" s="18">
        <v>3531</v>
      </c>
      <c r="B2368" s="16" t="s">
        <v>9926</v>
      </c>
      <c r="C2368" s="18" t="s">
        <v>30</v>
      </c>
      <c r="D2368" s="19">
        <v>4.62</v>
      </c>
    </row>
    <row r="2369" spans="1:4" x14ac:dyDescent="0.25">
      <c r="A2369" s="18">
        <v>3522</v>
      </c>
      <c r="B2369" s="16" t="s">
        <v>9927</v>
      </c>
      <c r="C2369" s="18" t="s">
        <v>30</v>
      </c>
      <c r="D2369" s="19">
        <v>2.98</v>
      </c>
    </row>
    <row r="2370" spans="1:4" x14ac:dyDescent="0.25">
      <c r="A2370" s="18">
        <v>3527</v>
      </c>
      <c r="B2370" s="16" t="s">
        <v>9928</v>
      </c>
      <c r="C2370" s="18" t="s">
        <v>30</v>
      </c>
      <c r="D2370" s="19">
        <v>15.68</v>
      </c>
    </row>
    <row r="2371" spans="1:4" x14ac:dyDescent="0.25">
      <c r="A2371" s="18">
        <v>3530</v>
      </c>
      <c r="B2371" s="16" t="s">
        <v>9929</v>
      </c>
      <c r="C2371" s="18" t="s">
        <v>30</v>
      </c>
      <c r="D2371" s="19">
        <v>253.98</v>
      </c>
    </row>
    <row r="2372" spans="1:4" x14ac:dyDescent="0.25">
      <c r="A2372" s="18">
        <v>3542</v>
      </c>
      <c r="B2372" s="16" t="s">
        <v>9930</v>
      </c>
      <c r="C2372" s="18" t="s">
        <v>30</v>
      </c>
      <c r="D2372" s="19">
        <v>0.73</v>
      </c>
    </row>
    <row r="2373" spans="1:4" x14ac:dyDescent="0.25">
      <c r="A2373" s="18">
        <v>3529</v>
      </c>
      <c r="B2373" s="16" t="s">
        <v>9931</v>
      </c>
      <c r="C2373" s="18" t="s">
        <v>30</v>
      </c>
      <c r="D2373" s="19">
        <v>0.89</v>
      </c>
    </row>
    <row r="2374" spans="1:4" x14ac:dyDescent="0.25">
      <c r="A2374" s="18">
        <v>3536</v>
      </c>
      <c r="B2374" s="16" t="s">
        <v>9932</v>
      </c>
      <c r="C2374" s="18" t="s">
        <v>30</v>
      </c>
      <c r="D2374" s="19">
        <v>2.98</v>
      </c>
    </row>
    <row r="2375" spans="1:4" x14ac:dyDescent="0.25">
      <c r="A2375" s="18">
        <v>3535</v>
      </c>
      <c r="B2375" s="16" t="s">
        <v>9933</v>
      </c>
      <c r="C2375" s="18" t="s">
        <v>30</v>
      </c>
      <c r="D2375" s="19">
        <v>7.25</v>
      </c>
    </row>
    <row r="2376" spans="1:4" x14ac:dyDescent="0.25">
      <c r="A2376" s="18">
        <v>3540</v>
      </c>
      <c r="B2376" s="16" t="s">
        <v>9934</v>
      </c>
      <c r="C2376" s="18" t="s">
        <v>30</v>
      </c>
      <c r="D2376" s="19">
        <v>6.13</v>
      </c>
    </row>
    <row r="2377" spans="1:4" x14ac:dyDescent="0.25">
      <c r="A2377" s="18">
        <v>3539</v>
      </c>
      <c r="B2377" s="16" t="s">
        <v>9935</v>
      </c>
      <c r="C2377" s="18" t="s">
        <v>30</v>
      </c>
      <c r="D2377" s="19">
        <v>35.549999999999997</v>
      </c>
    </row>
    <row r="2378" spans="1:4" x14ac:dyDescent="0.25">
      <c r="A2378" s="18">
        <v>3513</v>
      </c>
      <c r="B2378" s="16" t="s">
        <v>9936</v>
      </c>
      <c r="C2378" s="18" t="s">
        <v>30</v>
      </c>
      <c r="D2378" s="19">
        <v>125.34</v>
      </c>
    </row>
    <row r="2379" spans="1:4" x14ac:dyDescent="0.25">
      <c r="A2379" s="18">
        <v>3516</v>
      </c>
      <c r="B2379" s="16" t="s">
        <v>9937</v>
      </c>
      <c r="C2379" s="18" t="s">
        <v>30</v>
      </c>
      <c r="D2379" s="19">
        <v>2.8</v>
      </c>
    </row>
    <row r="2380" spans="1:4" x14ac:dyDescent="0.25">
      <c r="A2380" s="18">
        <v>3517</v>
      </c>
      <c r="B2380" s="16" t="s">
        <v>9938</v>
      </c>
      <c r="C2380" s="18" t="s">
        <v>30</v>
      </c>
      <c r="D2380" s="19">
        <v>2.52</v>
      </c>
    </row>
    <row r="2381" spans="1:4" x14ac:dyDescent="0.25">
      <c r="A2381" s="18">
        <v>3515</v>
      </c>
      <c r="B2381" s="16" t="s">
        <v>9939</v>
      </c>
      <c r="C2381" s="18" t="s">
        <v>30</v>
      </c>
      <c r="D2381" s="19">
        <v>8</v>
      </c>
    </row>
    <row r="2382" spans="1:4" x14ac:dyDescent="0.25">
      <c r="A2382" s="18">
        <v>20147</v>
      </c>
      <c r="B2382" s="16" t="s">
        <v>9940</v>
      </c>
      <c r="C2382" s="18" t="s">
        <v>30</v>
      </c>
      <c r="D2382" s="19">
        <v>6.58</v>
      </c>
    </row>
    <row r="2383" spans="1:4" x14ac:dyDescent="0.25">
      <c r="A2383" s="18">
        <v>3524</v>
      </c>
      <c r="B2383" s="16" t="s">
        <v>9941</v>
      </c>
      <c r="C2383" s="18" t="s">
        <v>30</v>
      </c>
      <c r="D2383" s="19">
        <v>9.9</v>
      </c>
    </row>
    <row r="2384" spans="1:4" x14ac:dyDescent="0.25">
      <c r="A2384" s="18">
        <v>3532</v>
      </c>
      <c r="B2384" s="16" t="s">
        <v>9942</v>
      </c>
      <c r="C2384" s="18" t="s">
        <v>30</v>
      </c>
      <c r="D2384" s="19">
        <v>22.88</v>
      </c>
    </row>
    <row r="2385" spans="1:4" x14ac:dyDescent="0.25">
      <c r="A2385" s="18">
        <v>3528</v>
      </c>
      <c r="B2385" s="16" t="s">
        <v>9943</v>
      </c>
      <c r="C2385" s="18" t="s">
        <v>30</v>
      </c>
      <c r="D2385" s="19">
        <v>10.93</v>
      </c>
    </row>
    <row r="2386" spans="1:4" x14ac:dyDescent="0.25">
      <c r="A2386" s="18">
        <v>37952</v>
      </c>
      <c r="B2386" s="16" t="s">
        <v>9944</v>
      </c>
      <c r="C2386" s="18" t="s">
        <v>30</v>
      </c>
      <c r="D2386" s="19">
        <v>78.3</v>
      </c>
    </row>
    <row r="2387" spans="1:4" x14ac:dyDescent="0.25">
      <c r="A2387" s="18">
        <v>37951</v>
      </c>
      <c r="B2387" s="16" t="s">
        <v>9945</v>
      </c>
      <c r="C2387" s="18" t="s">
        <v>30</v>
      </c>
      <c r="D2387" s="19">
        <v>2.94</v>
      </c>
    </row>
    <row r="2388" spans="1:4" x14ac:dyDescent="0.25">
      <c r="A2388" s="18">
        <v>3518</v>
      </c>
      <c r="B2388" s="16" t="s">
        <v>9946</v>
      </c>
      <c r="C2388" s="18" t="s">
        <v>30</v>
      </c>
      <c r="D2388" s="19">
        <v>4.53</v>
      </c>
    </row>
    <row r="2389" spans="1:4" x14ac:dyDescent="0.25">
      <c r="A2389" s="18">
        <v>3519</v>
      </c>
      <c r="B2389" s="16" t="s">
        <v>9947</v>
      </c>
      <c r="C2389" s="18" t="s">
        <v>30</v>
      </c>
      <c r="D2389" s="19">
        <v>9.4700000000000006</v>
      </c>
    </row>
    <row r="2390" spans="1:4" x14ac:dyDescent="0.25">
      <c r="A2390" s="18">
        <v>3520</v>
      </c>
      <c r="B2390" s="16" t="s">
        <v>9948</v>
      </c>
      <c r="C2390" s="18" t="s">
        <v>30</v>
      </c>
      <c r="D2390" s="19">
        <v>9.93</v>
      </c>
    </row>
    <row r="2391" spans="1:4" x14ac:dyDescent="0.25">
      <c r="A2391" s="18">
        <v>37950</v>
      </c>
      <c r="B2391" s="16" t="s">
        <v>9949</v>
      </c>
      <c r="C2391" s="18" t="s">
        <v>30</v>
      </c>
      <c r="D2391" s="19">
        <v>72.08</v>
      </c>
    </row>
    <row r="2392" spans="1:4" x14ac:dyDescent="0.25">
      <c r="A2392" s="18">
        <v>37949</v>
      </c>
      <c r="B2392" s="16" t="s">
        <v>9950</v>
      </c>
      <c r="C2392" s="18" t="s">
        <v>30</v>
      </c>
      <c r="D2392" s="19">
        <v>2.66</v>
      </c>
    </row>
    <row r="2393" spans="1:4" x14ac:dyDescent="0.25">
      <c r="A2393" s="18">
        <v>3526</v>
      </c>
      <c r="B2393" s="16" t="s">
        <v>9951</v>
      </c>
      <c r="C2393" s="18" t="s">
        <v>30</v>
      </c>
      <c r="D2393" s="19">
        <v>3.66</v>
      </c>
    </row>
    <row r="2394" spans="1:4" x14ac:dyDescent="0.25">
      <c r="A2394" s="18">
        <v>3509</v>
      </c>
      <c r="B2394" s="16" t="s">
        <v>9952</v>
      </c>
      <c r="C2394" s="18" t="s">
        <v>30</v>
      </c>
      <c r="D2394" s="19">
        <v>8.31</v>
      </c>
    </row>
    <row r="2395" spans="1:4" x14ac:dyDescent="0.25">
      <c r="A2395" s="18">
        <v>20151</v>
      </c>
      <c r="B2395" s="16" t="s">
        <v>9953</v>
      </c>
      <c r="C2395" s="18" t="s">
        <v>30</v>
      </c>
      <c r="D2395" s="19">
        <v>24.42</v>
      </c>
    </row>
    <row r="2396" spans="1:4" x14ac:dyDescent="0.25">
      <c r="A2396" s="18">
        <v>20152</v>
      </c>
      <c r="B2396" s="16" t="s">
        <v>9954</v>
      </c>
      <c r="C2396" s="18" t="s">
        <v>30</v>
      </c>
      <c r="D2396" s="19">
        <v>88.35</v>
      </c>
    </row>
    <row r="2397" spans="1:4" x14ac:dyDescent="0.25">
      <c r="A2397" s="18">
        <v>20148</v>
      </c>
      <c r="B2397" s="16" t="s">
        <v>9955</v>
      </c>
      <c r="C2397" s="18" t="s">
        <v>30</v>
      </c>
      <c r="D2397" s="19">
        <v>4.8</v>
      </c>
    </row>
    <row r="2398" spans="1:4" x14ac:dyDescent="0.25">
      <c r="A2398" s="18">
        <v>20149</v>
      </c>
      <c r="B2398" s="16" t="s">
        <v>9956</v>
      </c>
      <c r="C2398" s="18" t="s">
        <v>30</v>
      </c>
      <c r="D2398" s="19">
        <v>8.02</v>
      </c>
    </row>
    <row r="2399" spans="1:4" x14ac:dyDescent="0.25">
      <c r="A2399" s="18">
        <v>20150</v>
      </c>
      <c r="B2399" s="16" t="s">
        <v>9957</v>
      </c>
      <c r="C2399" s="18" t="s">
        <v>30</v>
      </c>
      <c r="D2399" s="19">
        <v>20.66</v>
      </c>
    </row>
    <row r="2400" spans="1:4" x14ac:dyDescent="0.25">
      <c r="A2400" s="18">
        <v>20157</v>
      </c>
      <c r="B2400" s="16" t="s">
        <v>9958</v>
      </c>
      <c r="C2400" s="18" t="s">
        <v>30</v>
      </c>
      <c r="D2400" s="19">
        <v>23.19</v>
      </c>
    </row>
    <row r="2401" spans="1:4" x14ac:dyDescent="0.25">
      <c r="A2401" s="18">
        <v>20158</v>
      </c>
      <c r="B2401" s="16" t="s">
        <v>9959</v>
      </c>
      <c r="C2401" s="18" t="s">
        <v>30</v>
      </c>
      <c r="D2401" s="19">
        <v>92.1</v>
      </c>
    </row>
    <row r="2402" spans="1:4" x14ac:dyDescent="0.25">
      <c r="A2402" s="18">
        <v>20154</v>
      </c>
      <c r="B2402" s="16" t="s">
        <v>9960</v>
      </c>
      <c r="C2402" s="18" t="s">
        <v>30</v>
      </c>
      <c r="D2402" s="19">
        <v>4.7</v>
      </c>
    </row>
    <row r="2403" spans="1:4" x14ac:dyDescent="0.25">
      <c r="A2403" s="18">
        <v>20155</v>
      </c>
      <c r="B2403" s="16" t="s">
        <v>9961</v>
      </c>
      <c r="C2403" s="18" t="s">
        <v>30</v>
      </c>
      <c r="D2403" s="19">
        <v>7.16</v>
      </c>
    </row>
    <row r="2404" spans="1:4" x14ac:dyDescent="0.25">
      <c r="A2404" s="18">
        <v>20156</v>
      </c>
      <c r="B2404" s="16" t="s">
        <v>9962</v>
      </c>
      <c r="C2404" s="18" t="s">
        <v>30</v>
      </c>
      <c r="D2404" s="19">
        <v>20.12</v>
      </c>
    </row>
    <row r="2405" spans="1:4" x14ac:dyDescent="0.25">
      <c r="A2405" s="18">
        <v>3499</v>
      </c>
      <c r="B2405" s="16" t="s">
        <v>9963</v>
      </c>
      <c r="C2405" s="18" t="s">
        <v>30</v>
      </c>
      <c r="D2405" s="19">
        <v>1.39</v>
      </c>
    </row>
    <row r="2406" spans="1:4" x14ac:dyDescent="0.25">
      <c r="A2406" s="18">
        <v>3500</v>
      </c>
      <c r="B2406" s="16" t="s">
        <v>9964</v>
      </c>
      <c r="C2406" s="18" t="s">
        <v>30</v>
      </c>
      <c r="D2406" s="19">
        <v>1.84</v>
      </c>
    </row>
    <row r="2407" spans="1:4" x14ac:dyDescent="0.25">
      <c r="A2407" s="18">
        <v>3501</v>
      </c>
      <c r="B2407" s="16" t="s">
        <v>9965</v>
      </c>
      <c r="C2407" s="18" t="s">
        <v>30</v>
      </c>
      <c r="D2407" s="19">
        <v>5.09</v>
      </c>
    </row>
    <row r="2408" spans="1:4" x14ac:dyDescent="0.25">
      <c r="A2408" s="18">
        <v>3502</v>
      </c>
      <c r="B2408" s="16" t="s">
        <v>9966</v>
      </c>
      <c r="C2408" s="18" t="s">
        <v>30</v>
      </c>
      <c r="D2408" s="19">
        <v>7.32</v>
      </c>
    </row>
    <row r="2409" spans="1:4" x14ac:dyDescent="0.25">
      <c r="A2409" s="18">
        <v>3503</v>
      </c>
      <c r="B2409" s="16" t="s">
        <v>9967</v>
      </c>
      <c r="C2409" s="18" t="s">
        <v>30</v>
      </c>
      <c r="D2409" s="19">
        <v>9.19</v>
      </c>
    </row>
    <row r="2410" spans="1:4" x14ac:dyDescent="0.25">
      <c r="A2410" s="18">
        <v>3477</v>
      </c>
      <c r="B2410" s="16" t="s">
        <v>9968</v>
      </c>
      <c r="C2410" s="18" t="s">
        <v>30</v>
      </c>
      <c r="D2410" s="19">
        <v>33.4</v>
      </c>
    </row>
    <row r="2411" spans="1:4" x14ac:dyDescent="0.25">
      <c r="A2411" s="18">
        <v>3478</v>
      </c>
      <c r="B2411" s="16" t="s">
        <v>9969</v>
      </c>
      <c r="C2411" s="18" t="s">
        <v>30</v>
      </c>
      <c r="D2411" s="19">
        <v>80.09</v>
      </c>
    </row>
    <row r="2412" spans="1:4" x14ac:dyDescent="0.25">
      <c r="A2412" s="18">
        <v>3525</v>
      </c>
      <c r="B2412" s="16" t="s">
        <v>9970</v>
      </c>
      <c r="C2412" s="18" t="s">
        <v>30</v>
      </c>
      <c r="D2412" s="19">
        <v>98.84</v>
      </c>
    </row>
    <row r="2413" spans="1:4" x14ac:dyDescent="0.25">
      <c r="A2413" s="18">
        <v>3511</v>
      </c>
      <c r="B2413" s="16" t="s">
        <v>9971</v>
      </c>
      <c r="C2413" s="18" t="s">
        <v>30</v>
      </c>
      <c r="D2413" s="19">
        <v>104.84</v>
      </c>
    </row>
    <row r="2414" spans="1:4" x14ac:dyDescent="0.25">
      <c r="A2414" s="18">
        <v>38913</v>
      </c>
      <c r="B2414" s="16" t="s">
        <v>9972</v>
      </c>
      <c r="C2414" s="18" t="s">
        <v>30</v>
      </c>
      <c r="D2414" s="19">
        <v>17.62</v>
      </c>
    </row>
    <row r="2415" spans="1:4" x14ac:dyDescent="0.25">
      <c r="A2415" s="18">
        <v>38914</v>
      </c>
      <c r="B2415" s="16" t="s">
        <v>9973</v>
      </c>
      <c r="C2415" s="18" t="s">
        <v>30</v>
      </c>
      <c r="D2415" s="19">
        <v>21.63</v>
      </c>
    </row>
    <row r="2416" spans="1:4" x14ac:dyDescent="0.25">
      <c r="A2416" s="18">
        <v>38915</v>
      </c>
      <c r="B2416" s="16" t="s">
        <v>9974</v>
      </c>
      <c r="C2416" s="18" t="s">
        <v>30</v>
      </c>
      <c r="D2416" s="19">
        <v>41.69</v>
      </c>
    </row>
    <row r="2417" spans="1:4" x14ac:dyDescent="0.25">
      <c r="A2417" s="18">
        <v>38916</v>
      </c>
      <c r="B2417" s="16" t="s">
        <v>9975</v>
      </c>
      <c r="C2417" s="18" t="s">
        <v>30</v>
      </c>
      <c r="D2417" s="19">
        <v>57.7</v>
      </c>
    </row>
    <row r="2418" spans="1:4" x14ac:dyDescent="0.25">
      <c r="A2418" s="18">
        <v>39300</v>
      </c>
      <c r="B2418" s="16" t="s">
        <v>9976</v>
      </c>
      <c r="C2418" s="18" t="s">
        <v>30</v>
      </c>
      <c r="D2418" s="19">
        <v>15.73</v>
      </c>
    </row>
    <row r="2419" spans="1:4" x14ac:dyDescent="0.25">
      <c r="A2419" s="18">
        <v>39301</v>
      </c>
      <c r="B2419" s="16" t="s">
        <v>9977</v>
      </c>
      <c r="C2419" s="18" t="s">
        <v>30</v>
      </c>
      <c r="D2419" s="19">
        <v>21.07</v>
      </c>
    </row>
    <row r="2420" spans="1:4" x14ac:dyDescent="0.25">
      <c r="A2420" s="18">
        <v>39302</v>
      </c>
      <c r="B2420" s="16" t="s">
        <v>9978</v>
      </c>
      <c r="C2420" s="18" t="s">
        <v>30</v>
      </c>
      <c r="D2420" s="19">
        <v>38.29</v>
      </c>
    </row>
    <row r="2421" spans="1:4" x14ac:dyDescent="0.25">
      <c r="A2421" s="18">
        <v>38941</v>
      </c>
      <c r="B2421" s="16" t="s">
        <v>9979</v>
      </c>
      <c r="C2421" s="18" t="s">
        <v>30</v>
      </c>
      <c r="D2421" s="19">
        <v>28.43</v>
      </c>
    </row>
    <row r="2422" spans="1:4" x14ac:dyDescent="0.25">
      <c r="A2422" s="18">
        <v>38923</v>
      </c>
      <c r="B2422" s="16" t="s">
        <v>9980</v>
      </c>
      <c r="C2422" s="18" t="s">
        <v>30</v>
      </c>
      <c r="D2422" s="19">
        <v>18.86</v>
      </c>
    </row>
    <row r="2423" spans="1:4" x14ac:dyDescent="0.25">
      <c r="A2423" s="18">
        <v>38925</v>
      </c>
      <c r="B2423" s="16" t="s">
        <v>9981</v>
      </c>
      <c r="C2423" s="18" t="s">
        <v>30</v>
      </c>
      <c r="D2423" s="19">
        <v>21.88</v>
      </c>
    </row>
    <row r="2424" spans="1:4" x14ac:dyDescent="0.25">
      <c r="A2424" s="18">
        <v>38926</v>
      </c>
      <c r="B2424" s="16" t="s">
        <v>9982</v>
      </c>
      <c r="C2424" s="18" t="s">
        <v>30</v>
      </c>
      <c r="D2424" s="19">
        <v>25.95</v>
      </c>
    </row>
    <row r="2425" spans="1:4" x14ac:dyDescent="0.25">
      <c r="A2425" s="18">
        <v>38927</v>
      </c>
      <c r="B2425" s="16" t="s">
        <v>9983</v>
      </c>
      <c r="C2425" s="18" t="s">
        <v>30</v>
      </c>
      <c r="D2425" s="19">
        <v>32.770000000000003</v>
      </c>
    </row>
    <row r="2426" spans="1:4" x14ac:dyDescent="0.25">
      <c r="A2426" s="18">
        <v>39304</v>
      </c>
      <c r="B2426" s="16" t="s">
        <v>9984</v>
      </c>
      <c r="C2426" s="18" t="s">
        <v>30</v>
      </c>
      <c r="D2426" s="19">
        <v>18.62</v>
      </c>
    </row>
    <row r="2427" spans="1:4" x14ac:dyDescent="0.25">
      <c r="A2427" s="18">
        <v>39305</v>
      </c>
      <c r="B2427" s="16" t="s">
        <v>9985</v>
      </c>
      <c r="C2427" s="18" t="s">
        <v>30</v>
      </c>
      <c r="D2427" s="19">
        <v>20.420000000000002</v>
      </c>
    </row>
    <row r="2428" spans="1:4" x14ac:dyDescent="0.25">
      <c r="A2428" s="18">
        <v>39306</v>
      </c>
      <c r="B2428" s="16" t="s">
        <v>9986</v>
      </c>
      <c r="C2428" s="18" t="s">
        <v>30</v>
      </c>
      <c r="D2428" s="19">
        <v>27.44</v>
      </c>
    </row>
    <row r="2429" spans="1:4" x14ac:dyDescent="0.25">
      <c r="A2429" s="18">
        <v>38928</v>
      </c>
      <c r="B2429" s="16" t="s">
        <v>9987</v>
      </c>
      <c r="C2429" s="18" t="s">
        <v>30</v>
      </c>
      <c r="D2429" s="19">
        <v>36.270000000000003</v>
      </c>
    </row>
    <row r="2430" spans="1:4" x14ac:dyDescent="0.25">
      <c r="A2430" s="18">
        <v>38917</v>
      </c>
      <c r="B2430" s="16" t="s">
        <v>9988</v>
      </c>
      <c r="C2430" s="18" t="s">
        <v>30</v>
      </c>
      <c r="D2430" s="19">
        <v>20.27</v>
      </c>
    </row>
    <row r="2431" spans="1:4" x14ac:dyDescent="0.25">
      <c r="A2431" s="18">
        <v>38919</v>
      </c>
      <c r="B2431" s="16" t="s">
        <v>9989</v>
      </c>
      <c r="C2431" s="18" t="s">
        <v>30</v>
      </c>
      <c r="D2431" s="19">
        <v>23.8</v>
      </c>
    </row>
    <row r="2432" spans="1:4" x14ac:dyDescent="0.25">
      <c r="A2432" s="18">
        <v>38922</v>
      </c>
      <c r="B2432" s="16" t="s">
        <v>9990</v>
      </c>
      <c r="C2432" s="18" t="s">
        <v>30</v>
      </c>
      <c r="D2432" s="19">
        <v>31.93</v>
      </c>
    </row>
    <row r="2433" spans="1:4" x14ac:dyDescent="0.25">
      <c r="A2433" s="18">
        <v>45198</v>
      </c>
      <c r="B2433" s="16" t="s">
        <v>13109</v>
      </c>
      <c r="C2433" s="18" t="s">
        <v>30</v>
      </c>
      <c r="D2433" s="19">
        <v>49.08</v>
      </c>
    </row>
    <row r="2434" spans="1:4" x14ac:dyDescent="0.25">
      <c r="A2434" s="18">
        <v>45196</v>
      </c>
      <c r="B2434" s="16" t="s">
        <v>13110</v>
      </c>
      <c r="C2434" s="18" t="s">
        <v>30</v>
      </c>
      <c r="D2434" s="19">
        <v>101.19</v>
      </c>
    </row>
    <row r="2435" spans="1:4" x14ac:dyDescent="0.25">
      <c r="A2435" s="18">
        <v>12032</v>
      </c>
      <c r="B2435" s="16" t="s">
        <v>9991</v>
      </c>
      <c r="C2435" s="18" t="s">
        <v>8124</v>
      </c>
      <c r="D2435" s="19">
        <v>60.7</v>
      </c>
    </row>
    <row r="2436" spans="1:4" x14ac:dyDescent="0.25">
      <c r="A2436" s="18">
        <v>12030</v>
      </c>
      <c r="B2436" s="16" t="s">
        <v>9992</v>
      </c>
      <c r="C2436" s="18" t="s">
        <v>8124</v>
      </c>
      <c r="D2436" s="19">
        <v>57.04</v>
      </c>
    </row>
    <row r="2437" spans="1:4" x14ac:dyDescent="0.25">
      <c r="A2437" s="18">
        <v>45207</v>
      </c>
      <c r="B2437" s="16" t="s">
        <v>13111</v>
      </c>
      <c r="C2437" s="18" t="s">
        <v>30</v>
      </c>
      <c r="D2437" s="19">
        <v>323.23</v>
      </c>
    </row>
    <row r="2438" spans="1:4" x14ac:dyDescent="0.25">
      <c r="A2438" s="18">
        <v>14157</v>
      </c>
      <c r="B2438" s="16" t="s">
        <v>9993</v>
      </c>
      <c r="C2438" s="18" t="s">
        <v>30</v>
      </c>
      <c r="D2438" s="19"/>
    </row>
    <row r="2439" spans="1:4" x14ac:dyDescent="0.25">
      <c r="A2439" s="18">
        <v>10908</v>
      </c>
      <c r="B2439" s="16" t="s">
        <v>9994</v>
      </c>
      <c r="C2439" s="18" t="s">
        <v>30</v>
      </c>
      <c r="D2439" s="19">
        <v>22.8</v>
      </c>
    </row>
    <row r="2440" spans="1:4" x14ac:dyDescent="0.25">
      <c r="A2440" s="18">
        <v>10909</v>
      </c>
      <c r="B2440" s="16" t="s">
        <v>9995</v>
      </c>
      <c r="C2440" s="18" t="s">
        <v>30</v>
      </c>
      <c r="D2440" s="19">
        <v>26.52</v>
      </c>
    </row>
    <row r="2441" spans="1:4" x14ac:dyDescent="0.25">
      <c r="A2441" s="18">
        <v>3669</v>
      </c>
      <c r="B2441" s="16" t="s">
        <v>9996</v>
      </c>
      <c r="C2441" s="18" t="s">
        <v>30</v>
      </c>
      <c r="D2441" s="19">
        <v>16.29</v>
      </c>
    </row>
    <row r="2442" spans="1:4" x14ac:dyDescent="0.25">
      <c r="A2442" s="18">
        <v>20139</v>
      </c>
      <c r="B2442" s="16" t="s">
        <v>9997</v>
      </c>
      <c r="C2442" s="18" t="s">
        <v>30</v>
      </c>
      <c r="D2442" s="19">
        <v>140.12</v>
      </c>
    </row>
    <row r="2443" spans="1:4" x14ac:dyDescent="0.25">
      <c r="A2443" s="18">
        <v>3668</v>
      </c>
      <c r="B2443" s="16" t="s">
        <v>9998</v>
      </c>
      <c r="C2443" s="18" t="s">
        <v>30</v>
      </c>
      <c r="D2443" s="19">
        <v>50.05</v>
      </c>
    </row>
    <row r="2444" spans="1:4" x14ac:dyDescent="0.25">
      <c r="A2444" s="18">
        <v>10911</v>
      </c>
      <c r="B2444" s="16" t="s">
        <v>9999</v>
      </c>
      <c r="C2444" s="18" t="s">
        <v>30</v>
      </c>
      <c r="D2444" s="19">
        <v>21.94</v>
      </c>
    </row>
    <row r="2445" spans="1:4" x14ac:dyDescent="0.25">
      <c r="A2445" s="18">
        <v>3659</v>
      </c>
      <c r="B2445" s="16" t="s">
        <v>10000</v>
      </c>
      <c r="C2445" s="18" t="s">
        <v>30</v>
      </c>
      <c r="D2445" s="19">
        <v>22.36</v>
      </c>
    </row>
    <row r="2446" spans="1:4" x14ac:dyDescent="0.25">
      <c r="A2446" s="18">
        <v>3660</v>
      </c>
      <c r="B2446" s="16" t="s">
        <v>10001</v>
      </c>
      <c r="C2446" s="18" t="s">
        <v>30</v>
      </c>
      <c r="D2446" s="19">
        <v>28.91</v>
      </c>
    </row>
    <row r="2447" spans="1:4" x14ac:dyDescent="0.25">
      <c r="A2447" s="18">
        <v>20144</v>
      </c>
      <c r="B2447" s="16" t="s">
        <v>10002</v>
      </c>
      <c r="C2447" s="18" t="s">
        <v>30</v>
      </c>
      <c r="D2447" s="19">
        <v>64.739999999999995</v>
      </c>
    </row>
    <row r="2448" spans="1:4" x14ac:dyDescent="0.25">
      <c r="A2448" s="18">
        <v>20143</v>
      </c>
      <c r="B2448" s="16" t="s">
        <v>10003</v>
      </c>
      <c r="C2448" s="18" t="s">
        <v>30</v>
      </c>
      <c r="D2448" s="19">
        <v>82.83</v>
      </c>
    </row>
    <row r="2449" spans="1:4" x14ac:dyDescent="0.25">
      <c r="A2449" s="18">
        <v>20145</v>
      </c>
      <c r="B2449" s="16" t="s">
        <v>10004</v>
      </c>
      <c r="C2449" s="18" t="s">
        <v>30</v>
      </c>
      <c r="D2449" s="19">
        <v>159.77000000000001</v>
      </c>
    </row>
    <row r="2450" spans="1:4" x14ac:dyDescent="0.25">
      <c r="A2450" s="18">
        <v>20146</v>
      </c>
      <c r="B2450" s="16" t="s">
        <v>10005</v>
      </c>
      <c r="C2450" s="18" t="s">
        <v>30</v>
      </c>
      <c r="D2450" s="19">
        <v>218.41</v>
      </c>
    </row>
    <row r="2451" spans="1:4" x14ac:dyDescent="0.25">
      <c r="A2451" s="18">
        <v>20140</v>
      </c>
      <c r="B2451" s="16" t="s">
        <v>10006</v>
      </c>
      <c r="C2451" s="18" t="s">
        <v>30</v>
      </c>
      <c r="D2451" s="19">
        <v>10.24</v>
      </c>
    </row>
    <row r="2452" spans="1:4" x14ac:dyDescent="0.25">
      <c r="A2452" s="18">
        <v>20141</v>
      </c>
      <c r="B2452" s="16" t="s">
        <v>10007</v>
      </c>
      <c r="C2452" s="18" t="s">
        <v>30</v>
      </c>
      <c r="D2452" s="19">
        <v>25.09</v>
      </c>
    </row>
    <row r="2453" spans="1:4" x14ac:dyDescent="0.25">
      <c r="A2453" s="18">
        <v>20142</v>
      </c>
      <c r="B2453" s="16" t="s">
        <v>10008</v>
      </c>
      <c r="C2453" s="18" t="s">
        <v>30</v>
      </c>
      <c r="D2453" s="19">
        <v>44.14</v>
      </c>
    </row>
    <row r="2454" spans="1:4" x14ac:dyDescent="0.25">
      <c r="A2454" s="18">
        <v>3670</v>
      </c>
      <c r="B2454" s="16" t="s">
        <v>10009</v>
      </c>
      <c r="C2454" s="18" t="s">
        <v>30</v>
      </c>
      <c r="D2454" s="19">
        <v>28.71</v>
      </c>
    </row>
    <row r="2455" spans="1:4" x14ac:dyDescent="0.25">
      <c r="A2455" s="18">
        <v>3666</v>
      </c>
      <c r="B2455" s="16" t="s">
        <v>10010</v>
      </c>
      <c r="C2455" s="18" t="s">
        <v>30</v>
      </c>
      <c r="D2455" s="19">
        <v>4.5199999999999996</v>
      </c>
    </row>
    <row r="2456" spans="1:4" x14ac:dyDescent="0.25">
      <c r="A2456" s="18">
        <v>3662</v>
      </c>
      <c r="B2456" s="16" t="s">
        <v>10011</v>
      </c>
      <c r="C2456" s="18" t="s">
        <v>30</v>
      </c>
      <c r="D2456" s="19">
        <v>11.78</v>
      </c>
    </row>
    <row r="2457" spans="1:4" x14ac:dyDescent="0.25">
      <c r="A2457" s="18">
        <v>3658</v>
      </c>
      <c r="B2457" s="16" t="s">
        <v>10012</v>
      </c>
      <c r="C2457" s="18" t="s">
        <v>30</v>
      </c>
      <c r="D2457" s="19">
        <v>22.32</v>
      </c>
    </row>
    <row r="2458" spans="1:4" x14ac:dyDescent="0.25">
      <c r="A2458" s="18">
        <v>42696</v>
      </c>
      <c r="B2458" s="16" t="s">
        <v>10013</v>
      </c>
      <c r="C2458" s="18" t="s">
        <v>30</v>
      </c>
      <c r="D2458" s="19">
        <v>176.98</v>
      </c>
    </row>
    <row r="2459" spans="1:4" x14ac:dyDescent="0.25">
      <c r="A2459" s="18">
        <v>39875</v>
      </c>
      <c r="B2459" s="16" t="s">
        <v>10014</v>
      </c>
      <c r="C2459" s="18" t="s">
        <v>30</v>
      </c>
      <c r="D2459" s="19"/>
    </row>
    <row r="2460" spans="1:4" x14ac:dyDescent="0.25">
      <c r="A2460" s="18">
        <v>39876</v>
      </c>
      <c r="B2460" s="16" t="s">
        <v>10015</v>
      </c>
      <c r="C2460" s="18" t="s">
        <v>30</v>
      </c>
      <c r="D2460" s="19"/>
    </row>
    <row r="2461" spans="1:4" x14ac:dyDescent="0.25">
      <c r="A2461" s="18">
        <v>39877</v>
      </c>
      <c r="B2461" s="16" t="s">
        <v>10016</v>
      </c>
      <c r="C2461" s="18" t="s">
        <v>30</v>
      </c>
      <c r="D2461" s="19"/>
    </row>
    <row r="2462" spans="1:4" x14ac:dyDescent="0.25">
      <c r="A2462" s="18">
        <v>39878</v>
      </c>
      <c r="B2462" s="16" t="s">
        <v>10017</v>
      </c>
      <c r="C2462" s="18" t="s">
        <v>30</v>
      </c>
      <c r="D2462" s="19"/>
    </row>
    <row r="2463" spans="1:4" x14ac:dyDescent="0.25">
      <c r="A2463" s="18">
        <v>39872</v>
      </c>
      <c r="B2463" s="16" t="s">
        <v>10018</v>
      </c>
      <c r="C2463" s="18" t="s">
        <v>30</v>
      </c>
      <c r="D2463" s="19"/>
    </row>
    <row r="2464" spans="1:4" x14ac:dyDescent="0.25">
      <c r="A2464" s="18">
        <v>39873</v>
      </c>
      <c r="B2464" s="16" t="s">
        <v>10019</v>
      </c>
      <c r="C2464" s="18" t="s">
        <v>30</v>
      </c>
      <c r="D2464" s="19"/>
    </row>
    <row r="2465" spans="1:4" x14ac:dyDescent="0.25">
      <c r="A2465" s="18">
        <v>39874</v>
      </c>
      <c r="B2465" s="16" t="s">
        <v>10020</v>
      </c>
      <c r="C2465" s="18" t="s">
        <v>30</v>
      </c>
      <c r="D2465" s="19"/>
    </row>
    <row r="2466" spans="1:4" x14ac:dyDescent="0.25">
      <c r="A2466" s="18">
        <v>3674</v>
      </c>
      <c r="B2466" s="16" t="s">
        <v>10021</v>
      </c>
      <c r="C2466" s="18" t="s">
        <v>37</v>
      </c>
      <c r="D2466" s="19"/>
    </row>
    <row r="2467" spans="1:4" x14ac:dyDescent="0.25">
      <c r="A2467" s="18">
        <v>3681</v>
      </c>
      <c r="B2467" s="16" t="s">
        <v>10022</v>
      </c>
      <c r="C2467" s="18" t="s">
        <v>37</v>
      </c>
      <c r="D2467" s="19"/>
    </row>
    <row r="2468" spans="1:4" x14ac:dyDescent="0.25">
      <c r="A2468" s="18">
        <v>3676</v>
      </c>
      <c r="B2468" s="16" t="s">
        <v>10023</v>
      </c>
      <c r="C2468" s="18" t="s">
        <v>37</v>
      </c>
      <c r="D2468" s="19"/>
    </row>
    <row r="2469" spans="1:4" x14ac:dyDescent="0.25">
      <c r="A2469" s="18">
        <v>3679</v>
      </c>
      <c r="B2469" s="16" t="s">
        <v>10024</v>
      </c>
      <c r="C2469" s="18" t="s">
        <v>37</v>
      </c>
      <c r="D2469" s="19"/>
    </row>
    <row r="2470" spans="1:4" x14ac:dyDescent="0.25">
      <c r="A2470" s="18">
        <v>3672</v>
      </c>
      <c r="B2470" s="16" t="s">
        <v>10025</v>
      </c>
      <c r="C2470" s="18" t="s">
        <v>37</v>
      </c>
      <c r="D2470" s="19"/>
    </row>
    <row r="2471" spans="1:4" x14ac:dyDescent="0.25">
      <c r="A2471" s="18">
        <v>3671</v>
      </c>
      <c r="B2471" s="16" t="s">
        <v>10026</v>
      </c>
      <c r="C2471" s="18" t="s">
        <v>37</v>
      </c>
      <c r="D2471" s="19"/>
    </row>
    <row r="2472" spans="1:4" x14ac:dyDescent="0.25">
      <c r="A2472" s="18">
        <v>3673</v>
      </c>
      <c r="B2472" s="16" t="s">
        <v>10027</v>
      </c>
      <c r="C2472" s="18" t="s">
        <v>37</v>
      </c>
      <c r="D2472" s="19"/>
    </row>
    <row r="2473" spans="1:4" x14ac:dyDescent="0.25">
      <c r="A2473" s="18">
        <v>38394</v>
      </c>
      <c r="B2473" s="16" t="s">
        <v>10028</v>
      </c>
      <c r="C2473" s="18" t="s">
        <v>30</v>
      </c>
      <c r="D2473" s="19">
        <v>190.21</v>
      </c>
    </row>
    <row r="2474" spans="1:4" x14ac:dyDescent="0.25">
      <c r="A2474" s="18">
        <v>3729</v>
      </c>
      <c r="B2474" s="16" t="s">
        <v>10029</v>
      </c>
      <c r="C2474" s="18" t="s">
        <v>30</v>
      </c>
      <c r="D2474" s="19">
        <v>170.3</v>
      </c>
    </row>
    <row r="2475" spans="1:4" x14ac:dyDescent="0.25">
      <c r="A2475" s="18">
        <v>39357</v>
      </c>
      <c r="B2475" s="16" t="s">
        <v>10030</v>
      </c>
      <c r="C2475" s="18" t="s">
        <v>30</v>
      </c>
      <c r="D2475" s="19">
        <v>97.64</v>
      </c>
    </row>
    <row r="2476" spans="1:4" x14ac:dyDescent="0.25">
      <c r="A2476" s="18">
        <v>39358</v>
      </c>
      <c r="B2476" s="16" t="s">
        <v>10031</v>
      </c>
      <c r="C2476" s="18" t="s">
        <v>30</v>
      </c>
      <c r="D2476" s="19">
        <v>97.64</v>
      </c>
    </row>
    <row r="2477" spans="1:4" x14ac:dyDescent="0.25">
      <c r="A2477" s="18">
        <v>39355</v>
      </c>
      <c r="B2477" s="16" t="s">
        <v>10032</v>
      </c>
      <c r="C2477" s="18" t="s">
        <v>30</v>
      </c>
      <c r="D2477" s="19">
        <v>142.27000000000001</v>
      </c>
    </row>
    <row r="2478" spans="1:4" x14ac:dyDescent="0.25">
      <c r="A2478" s="18">
        <v>39356</v>
      </c>
      <c r="B2478" s="16" t="s">
        <v>10033</v>
      </c>
      <c r="C2478" s="18" t="s">
        <v>30</v>
      </c>
      <c r="D2478" s="19">
        <v>135.77000000000001</v>
      </c>
    </row>
    <row r="2479" spans="1:4" x14ac:dyDescent="0.25">
      <c r="A2479" s="18">
        <v>39353</v>
      </c>
      <c r="B2479" s="16" t="s">
        <v>13112</v>
      </c>
      <c r="C2479" s="18" t="s">
        <v>30</v>
      </c>
      <c r="D2479" s="19">
        <v>311.68</v>
      </c>
    </row>
    <row r="2480" spans="1:4" x14ac:dyDescent="0.25">
      <c r="A2480" s="18">
        <v>39354</v>
      </c>
      <c r="B2480" s="16" t="s">
        <v>13113</v>
      </c>
      <c r="C2480" s="18" t="s">
        <v>30</v>
      </c>
      <c r="D2480" s="19">
        <v>657.59</v>
      </c>
    </row>
    <row r="2481" spans="1:4" x14ac:dyDescent="0.25">
      <c r="A2481" s="18">
        <v>39398</v>
      </c>
      <c r="B2481" s="16" t="s">
        <v>10034</v>
      </c>
      <c r="C2481" s="18" t="s">
        <v>30</v>
      </c>
      <c r="D2481" s="19">
        <v>211.96</v>
      </c>
    </row>
    <row r="2482" spans="1:4" x14ac:dyDescent="0.25">
      <c r="A2482" s="18">
        <v>13343</v>
      </c>
      <c r="B2482" s="16" t="s">
        <v>10035</v>
      </c>
      <c r="C2482" s="18" t="s">
        <v>30</v>
      </c>
      <c r="D2482" s="19"/>
    </row>
    <row r="2483" spans="1:4" x14ac:dyDescent="0.25">
      <c r="A2483" s="18">
        <v>12118</v>
      </c>
      <c r="B2483" s="16" t="s">
        <v>10036</v>
      </c>
      <c r="C2483" s="18" t="s">
        <v>30</v>
      </c>
      <c r="D2483" s="19">
        <v>27.08</v>
      </c>
    </row>
    <row r="2484" spans="1:4" x14ac:dyDescent="0.25">
      <c r="A2484" s="18">
        <v>39482</v>
      </c>
      <c r="B2484" s="16" t="s">
        <v>10037</v>
      </c>
      <c r="C2484" s="18" t="s">
        <v>30</v>
      </c>
      <c r="D2484" s="19">
        <v>804.24</v>
      </c>
    </row>
    <row r="2485" spans="1:4" x14ac:dyDescent="0.25">
      <c r="A2485" s="18">
        <v>39486</v>
      </c>
      <c r="B2485" s="16" t="s">
        <v>10038</v>
      </c>
      <c r="C2485" s="18" t="s">
        <v>30</v>
      </c>
      <c r="D2485" s="19">
        <v>656.38</v>
      </c>
    </row>
    <row r="2486" spans="1:4" x14ac:dyDescent="0.25">
      <c r="A2486" s="18">
        <v>39484</v>
      </c>
      <c r="B2486" s="16" t="s">
        <v>10039</v>
      </c>
      <c r="C2486" s="18" t="s">
        <v>30</v>
      </c>
      <c r="D2486" s="19">
        <v>804.24</v>
      </c>
    </row>
    <row r="2487" spans="1:4" x14ac:dyDescent="0.25">
      <c r="A2487" s="18">
        <v>39488</v>
      </c>
      <c r="B2487" s="16" t="s">
        <v>10040</v>
      </c>
      <c r="C2487" s="18" t="s">
        <v>30</v>
      </c>
      <c r="D2487" s="19">
        <v>667.12</v>
      </c>
    </row>
    <row r="2488" spans="1:4" x14ac:dyDescent="0.25">
      <c r="A2488" s="18">
        <v>39485</v>
      </c>
      <c r="B2488" s="16" t="s">
        <v>10041</v>
      </c>
      <c r="C2488" s="18" t="s">
        <v>30</v>
      </c>
      <c r="D2488" s="19">
        <v>804.24</v>
      </c>
    </row>
    <row r="2489" spans="1:4" x14ac:dyDescent="0.25">
      <c r="A2489" s="18">
        <v>39489</v>
      </c>
      <c r="B2489" s="16" t="s">
        <v>10042</v>
      </c>
      <c r="C2489" s="18" t="s">
        <v>30</v>
      </c>
      <c r="D2489" s="19">
        <v>678.43</v>
      </c>
    </row>
    <row r="2490" spans="1:4" x14ac:dyDescent="0.25">
      <c r="A2490" s="18">
        <v>39490</v>
      </c>
      <c r="B2490" s="16" t="s">
        <v>10043</v>
      </c>
      <c r="C2490" s="18" t="s">
        <v>30</v>
      </c>
      <c r="D2490" s="19">
        <v>1010.95</v>
      </c>
    </row>
    <row r="2491" spans="1:4" x14ac:dyDescent="0.25">
      <c r="A2491" s="18">
        <v>39494</v>
      </c>
      <c r="B2491" s="16" t="s">
        <v>10044</v>
      </c>
      <c r="C2491" s="18" t="s">
        <v>30</v>
      </c>
      <c r="D2491" s="19">
        <v>725.95</v>
      </c>
    </row>
    <row r="2492" spans="1:4" x14ac:dyDescent="0.25">
      <c r="A2492" s="18">
        <v>39495</v>
      </c>
      <c r="B2492" s="16" t="s">
        <v>10045</v>
      </c>
      <c r="C2492" s="18" t="s">
        <v>30</v>
      </c>
      <c r="D2492" s="19">
        <v>818.05</v>
      </c>
    </row>
    <row r="2493" spans="1:4" x14ac:dyDescent="0.25">
      <c r="A2493" s="18">
        <v>39496</v>
      </c>
      <c r="B2493" s="16" t="s">
        <v>10046</v>
      </c>
      <c r="C2493" s="18" t="s">
        <v>30</v>
      </c>
      <c r="D2493" s="19">
        <v>899.85</v>
      </c>
    </row>
    <row r="2494" spans="1:4" x14ac:dyDescent="0.25">
      <c r="A2494" s="18">
        <v>39492</v>
      </c>
      <c r="B2494" s="16" t="s">
        <v>10047</v>
      </c>
      <c r="C2494" s="18" t="s">
        <v>30</v>
      </c>
      <c r="D2494" s="19">
        <v>1041.78</v>
      </c>
    </row>
    <row r="2495" spans="1:4" x14ac:dyDescent="0.25">
      <c r="A2495" s="18">
        <v>39497</v>
      </c>
      <c r="B2495" s="16" t="s">
        <v>10048</v>
      </c>
      <c r="C2495" s="18" t="s">
        <v>30</v>
      </c>
      <c r="D2495" s="19">
        <v>941</v>
      </c>
    </row>
    <row r="2496" spans="1:4" x14ac:dyDescent="0.25">
      <c r="A2496" s="18">
        <v>39493</v>
      </c>
      <c r="B2496" s="16" t="s">
        <v>10049</v>
      </c>
      <c r="C2496" s="18" t="s">
        <v>30</v>
      </c>
      <c r="D2496" s="19">
        <v>1117.4100000000001</v>
      </c>
    </row>
    <row r="2497" spans="1:4" x14ac:dyDescent="0.25">
      <c r="A2497" s="18">
        <v>43628</v>
      </c>
      <c r="B2497" s="16" t="s">
        <v>10050</v>
      </c>
      <c r="C2497" s="18" t="s">
        <v>30</v>
      </c>
      <c r="D2497" s="19">
        <v>1185.2</v>
      </c>
    </row>
    <row r="2498" spans="1:4" x14ac:dyDescent="0.25">
      <c r="A2498" s="18">
        <v>39500</v>
      </c>
      <c r="B2498" s="16" t="s">
        <v>10051</v>
      </c>
      <c r="C2498" s="18" t="s">
        <v>30</v>
      </c>
      <c r="D2498" s="19">
        <v>1219.19</v>
      </c>
    </row>
    <row r="2499" spans="1:4" x14ac:dyDescent="0.25">
      <c r="A2499" s="18">
        <v>39498</v>
      </c>
      <c r="B2499" s="16" t="s">
        <v>10052</v>
      </c>
      <c r="C2499" s="18" t="s">
        <v>30</v>
      </c>
      <c r="D2499" s="19">
        <v>1503.66</v>
      </c>
    </row>
    <row r="2500" spans="1:4" x14ac:dyDescent="0.25">
      <c r="A2500" s="18">
        <v>43621</v>
      </c>
      <c r="B2500" s="16" t="s">
        <v>10053</v>
      </c>
      <c r="C2500" s="18" t="s">
        <v>30</v>
      </c>
      <c r="D2500" s="19">
        <v>1259.28</v>
      </c>
    </row>
    <row r="2501" spans="1:4" x14ac:dyDescent="0.25">
      <c r="A2501" s="18">
        <v>39501</v>
      </c>
      <c r="B2501" s="16" t="s">
        <v>10054</v>
      </c>
      <c r="C2501" s="18" t="s">
        <v>30</v>
      </c>
      <c r="D2501" s="19">
        <v>1252.2</v>
      </c>
    </row>
    <row r="2502" spans="1:4" x14ac:dyDescent="0.25">
      <c r="A2502" s="18">
        <v>39499</v>
      </c>
      <c r="B2502" s="16" t="s">
        <v>10055</v>
      </c>
      <c r="C2502" s="18" t="s">
        <v>30</v>
      </c>
      <c r="D2502" s="19">
        <v>1525.01</v>
      </c>
    </row>
    <row r="2503" spans="1:4" x14ac:dyDescent="0.25">
      <c r="A2503" s="18">
        <v>3733</v>
      </c>
      <c r="B2503" s="16" t="s">
        <v>10056</v>
      </c>
      <c r="C2503" s="18" t="s">
        <v>28</v>
      </c>
      <c r="D2503" s="19">
        <v>84.51</v>
      </c>
    </row>
    <row r="2504" spans="1:4" x14ac:dyDescent="0.25">
      <c r="A2504" s="18">
        <v>3731</v>
      </c>
      <c r="B2504" s="16" t="s">
        <v>10057</v>
      </c>
      <c r="C2504" s="18" t="s">
        <v>28</v>
      </c>
      <c r="D2504" s="19">
        <v>75.61</v>
      </c>
    </row>
    <row r="2505" spans="1:4" x14ac:dyDescent="0.25">
      <c r="A2505" s="18">
        <v>38137</v>
      </c>
      <c r="B2505" s="16" t="s">
        <v>10058</v>
      </c>
      <c r="C2505" s="18" t="s">
        <v>28</v>
      </c>
      <c r="D2505" s="19">
        <v>90.44</v>
      </c>
    </row>
    <row r="2506" spans="1:4" x14ac:dyDescent="0.25">
      <c r="A2506" s="18">
        <v>38138</v>
      </c>
      <c r="B2506" s="16" t="s">
        <v>10059</v>
      </c>
      <c r="C2506" s="18" t="s">
        <v>28</v>
      </c>
      <c r="D2506" s="19">
        <v>93.9</v>
      </c>
    </row>
    <row r="2507" spans="1:4" x14ac:dyDescent="0.25">
      <c r="A2507" s="18">
        <v>45318</v>
      </c>
      <c r="B2507" s="16" t="s">
        <v>15128</v>
      </c>
      <c r="C2507" s="18" t="s">
        <v>28</v>
      </c>
      <c r="D2507" s="19"/>
    </row>
    <row r="2508" spans="1:4" x14ac:dyDescent="0.25">
      <c r="A2508" s="18">
        <v>45319</v>
      </c>
      <c r="B2508" s="16" t="s">
        <v>15129</v>
      </c>
      <c r="C2508" s="18" t="s">
        <v>28</v>
      </c>
      <c r="D2508" s="19"/>
    </row>
    <row r="2509" spans="1:4" x14ac:dyDescent="0.25">
      <c r="A2509" s="18">
        <v>45320</v>
      </c>
      <c r="B2509" s="16" t="s">
        <v>15130</v>
      </c>
      <c r="C2509" s="18" t="s">
        <v>28</v>
      </c>
      <c r="D2509" s="19"/>
    </row>
    <row r="2510" spans="1:4" x14ac:dyDescent="0.25">
      <c r="A2510" s="18">
        <v>45315</v>
      </c>
      <c r="B2510" s="16" t="s">
        <v>15131</v>
      </c>
      <c r="C2510" s="18" t="s">
        <v>28</v>
      </c>
      <c r="D2510" s="19"/>
    </row>
    <row r="2511" spans="1:4" x14ac:dyDescent="0.25">
      <c r="A2511" s="18">
        <v>45316</v>
      </c>
      <c r="B2511" s="16" t="s">
        <v>15132</v>
      </c>
      <c r="C2511" s="18" t="s">
        <v>28</v>
      </c>
      <c r="D2511" s="19"/>
    </row>
    <row r="2512" spans="1:4" x14ac:dyDescent="0.25">
      <c r="A2512" s="18">
        <v>45317</v>
      </c>
      <c r="B2512" s="16" t="s">
        <v>15133</v>
      </c>
      <c r="C2512" s="18" t="s">
        <v>28</v>
      </c>
      <c r="D2512" s="19"/>
    </row>
    <row r="2513" spans="1:4" x14ac:dyDescent="0.25">
      <c r="A2513" s="18">
        <v>45313</v>
      </c>
      <c r="B2513" s="16" t="s">
        <v>15134</v>
      </c>
      <c r="C2513" s="18" t="s">
        <v>28</v>
      </c>
      <c r="D2513" s="19"/>
    </row>
    <row r="2514" spans="1:4" x14ac:dyDescent="0.25">
      <c r="A2514" s="18">
        <v>45314</v>
      </c>
      <c r="B2514" s="16" t="s">
        <v>15135</v>
      </c>
      <c r="C2514" s="18" t="s">
        <v>28</v>
      </c>
      <c r="D2514" s="19"/>
    </row>
    <row r="2515" spans="1:4" x14ac:dyDescent="0.25">
      <c r="A2515" s="18">
        <v>45309</v>
      </c>
      <c r="B2515" s="16" t="s">
        <v>15136</v>
      </c>
      <c r="C2515" s="18" t="s">
        <v>28</v>
      </c>
      <c r="D2515" s="19"/>
    </row>
    <row r="2516" spans="1:4" x14ac:dyDescent="0.25">
      <c r="A2516" s="18">
        <v>45310</v>
      </c>
      <c r="B2516" s="16" t="s">
        <v>15137</v>
      </c>
      <c r="C2516" s="18" t="s">
        <v>28</v>
      </c>
      <c r="D2516" s="19"/>
    </row>
    <row r="2517" spans="1:4" x14ac:dyDescent="0.25">
      <c r="A2517" s="18">
        <v>45311</v>
      </c>
      <c r="B2517" s="16" t="s">
        <v>15138</v>
      </c>
      <c r="C2517" s="18" t="s">
        <v>28</v>
      </c>
      <c r="D2517" s="19"/>
    </row>
    <row r="2518" spans="1:4" x14ac:dyDescent="0.25">
      <c r="A2518" s="18">
        <v>45312</v>
      </c>
      <c r="B2518" s="16" t="s">
        <v>15139</v>
      </c>
      <c r="C2518" s="18" t="s">
        <v>28</v>
      </c>
      <c r="D2518" s="19"/>
    </row>
    <row r="2519" spans="1:4" x14ac:dyDescent="0.25">
      <c r="A2519" s="18">
        <v>43342</v>
      </c>
      <c r="B2519" s="16" t="s">
        <v>15140</v>
      </c>
      <c r="C2519" s="18" t="s">
        <v>28</v>
      </c>
      <c r="D2519" s="19"/>
    </row>
    <row r="2520" spans="1:4" x14ac:dyDescent="0.25">
      <c r="A2520" s="18">
        <v>43343</v>
      </c>
      <c r="B2520" s="16" t="s">
        <v>15141</v>
      </c>
      <c r="C2520" s="18" t="s">
        <v>28</v>
      </c>
      <c r="D2520" s="19"/>
    </row>
    <row r="2521" spans="1:4" x14ac:dyDescent="0.25">
      <c r="A2521" s="18">
        <v>43344</v>
      </c>
      <c r="B2521" s="16" t="s">
        <v>15142</v>
      </c>
      <c r="C2521" s="18" t="s">
        <v>28</v>
      </c>
      <c r="D2521" s="19"/>
    </row>
    <row r="2522" spans="1:4" x14ac:dyDescent="0.25">
      <c r="A2522" s="18">
        <v>45307</v>
      </c>
      <c r="B2522" s="16" t="s">
        <v>15143</v>
      </c>
      <c r="C2522" s="18" t="s">
        <v>28</v>
      </c>
      <c r="D2522" s="19"/>
    </row>
    <row r="2523" spans="1:4" x14ac:dyDescent="0.25">
      <c r="A2523" s="18">
        <v>43345</v>
      </c>
      <c r="B2523" s="16" t="s">
        <v>15144</v>
      </c>
      <c r="C2523" s="18" t="s">
        <v>28</v>
      </c>
      <c r="D2523" s="19"/>
    </row>
    <row r="2524" spans="1:4" x14ac:dyDescent="0.25">
      <c r="A2524" s="18">
        <v>43346</v>
      </c>
      <c r="B2524" s="16" t="s">
        <v>15145</v>
      </c>
      <c r="C2524" s="18" t="s">
        <v>28</v>
      </c>
      <c r="D2524" s="19"/>
    </row>
    <row r="2525" spans="1:4" x14ac:dyDescent="0.25">
      <c r="A2525" s="18">
        <v>43347</v>
      </c>
      <c r="B2525" s="16" t="s">
        <v>15146</v>
      </c>
      <c r="C2525" s="18" t="s">
        <v>28</v>
      </c>
      <c r="D2525" s="19"/>
    </row>
    <row r="2526" spans="1:4" x14ac:dyDescent="0.25">
      <c r="A2526" s="18">
        <v>43348</v>
      </c>
      <c r="B2526" s="16" t="s">
        <v>15147</v>
      </c>
      <c r="C2526" s="18" t="s">
        <v>28</v>
      </c>
      <c r="D2526" s="19"/>
    </row>
    <row r="2527" spans="1:4" x14ac:dyDescent="0.25">
      <c r="A2527" s="18">
        <v>45308</v>
      </c>
      <c r="B2527" s="16" t="s">
        <v>15148</v>
      </c>
      <c r="C2527" s="18" t="s">
        <v>28</v>
      </c>
      <c r="D2527" s="19"/>
    </row>
    <row r="2528" spans="1:4" x14ac:dyDescent="0.25">
      <c r="A2528" s="18">
        <v>43349</v>
      </c>
      <c r="B2528" s="16" t="s">
        <v>15149</v>
      </c>
      <c r="C2528" s="18" t="s">
        <v>28</v>
      </c>
      <c r="D2528" s="19"/>
    </row>
    <row r="2529" spans="1:4" x14ac:dyDescent="0.25">
      <c r="A2529" s="18">
        <v>3736</v>
      </c>
      <c r="B2529" s="16" t="s">
        <v>13391</v>
      </c>
      <c r="C2529" s="18" t="s">
        <v>28</v>
      </c>
      <c r="D2529" s="19"/>
    </row>
    <row r="2530" spans="1:4" x14ac:dyDescent="0.25">
      <c r="A2530" s="18">
        <v>3741</v>
      </c>
      <c r="B2530" s="16" t="s">
        <v>13392</v>
      </c>
      <c r="C2530" s="18" t="s">
        <v>28</v>
      </c>
      <c r="D2530" s="19"/>
    </row>
    <row r="2531" spans="1:4" x14ac:dyDescent="0.25">
      <c r="A2531" s="18">
        <v>3737</v>
      </c>
      <c r="B2531" s="16" t="s">
        <v>13393</v>
      </c>
      <c r="C2531" s="18" t="s">
        <v>28</v>
      </c>
      <c r="D2531" s="19"/>
    </row>
    <row r="2532" spans="1:4" x14ac:dyDescent="0.25">
      <c r="A2532" s="18">
        <v>43353</v>
      </c>
      <c r="B2532" s="16" t="s">
        <v>15150</v>
      </c>
      <c r="C2532" s="18" t="s">
        <v>28</v>
      </c>
      <c r="D2532" s="19"/>
    </row>
    <row r="2533" spans="1:4" x14ac:dyDescent="0.25">
      <c r="A2533" s="18">
        <v>43350</v>
      </c>
      <c r="B2533" s="16" t="s">
        <v>15151</v>
      </c>
      <c r="C2533" s="18" t="s">
        <v>28</v>
      </c>
      <c r="D2533" s="19"/>
    </row>
    <row r="2534" spans="1:4" x14ac:dyDescent="0.25">
      <c r="A2534" s="18">
        <v>43351</v>
      </c>
      <c r="B2534" s="16" t="s">
        <v>15152</v>
      </c>
      <c r="C2534" s="18" t="s">
        <v>28</v>
      </c>
      <c r="D2534" s="19"/>
    </row>
    <row r="2535" spans="1:4" x14ac:dyDescent="0.25">
      <c r="A2535" s="18">
        <v>43352</v>
      </c>
      <c r="B2535" s="16" t="s">
        <v>15153</v>
      </c>
      <c r="C2535" s="18" t="s">
        <v>28</v>
      </c>
      <c r="D2535" s="19"/>
    </row>
    <row r="2536" spans="1:4" x14ac:dyDescent="0.25">
      <c r="A2536" s="18">
        <v>45306</v>
      </c>
      <c r="B2536" s="16" t="s">
        <v>15154</v>
      </c>
      <c r="C2536" s="18" t="s">
        <v>28</v>
      </c>
      <c r="D2536" s="19"/>
    </row>
    <row r="2537" spans="1:4" x14ac:dyDescent="0.25">
      <c r="A2537" s="18">
        <v>44379</v>
      </c>
      <c r="B2537" s="16" t="s">
        <v>15155</v>
      </c>
      <c r="C2537" s="18" t="s">
        <v>28</v>
      </c>
      <c r="D2537" s="19"/>
    </row>
    <row r="2538" spans="1:4" x14ac:dyDescent="0.25">
      <c r="A2538" s="18">
        <v>43355</v>
      </c>
      <c r="B2538" s="16" t="s">
        <v>15156</v>
      </c>
      <c r="C2538" s="18" t="s">
        <v>28</v>
      </c>
      <c r="D2538" s="19"/>
    </row>
    <row r="2539" spans="1:4" x14ac:dyDescent="0.25">
      <c r="A2539" s="18">
        <v>43356</v>
      </c>
      <c r="B2539" s="16" t="s">
        <v>15157</v>
      </c>
      <c r="C2539" s="18" t="s">
        <v>28</v>
      </c>
      <c r="D2539" s="19"/>
    </row>
    <row r="2540" spans="1:4" x14ac:dyDescent="0.25">
      <c r="A2540" s="18">
        <v>45305</v>
      </c>
      <c r="B2540" s="16" t="s">
        <v>15158</v>
      </c>
      <c r="C2540" s="18" t="s">
        <v>28</v>
      </c>
      <c r="D2540" s="19"/>
    </row>
    <row r="2541" spans="1:4" x14ac:dyDescent="0.25">
      <c r="A2541" s="18">
        <v>3742</v>
      </c>
      <c r="B2541" s="16" t="s">
        <v>10060</v>
      </c>
      <c r="C2541" s="18" t="s">
        <v>28</v>
      </c>
      <c r="D2541" s="19"/>
    </row>
    <row r="2542" spans="1:4" x14ac:dyDescent="0.25">
      <c r="A2542" s="18">
        <v>43357</v>
      </c>
      <c r="B2542" s="16" t="s">
        <v>15159</v>
      </c>
      <c r="C2542" s="18" t="s">
        <v>28</v>
      </c>
      <c r="D2542" s="19"/>
    </row>
    <row r="2543" spans="1:4" x14ac:dyDescent="0.25">
      <c r="A2543" s="18">
        <v>38194</v>
      </c>
      <c r="B2543" s="16" t="s">
        <v>10061</v>
      </c>
      <c r="C2543" s="18" t="s">
        <v>30</v>
      </c>
      <c r="D2543" s="19">
        <v>4.6500000000000004</v>
      </c>
    </row>
    <row r="2544" spans="1:4" x14ac:dyDescent="0.25">
      <c r="A2544" s="18">
        <v>38193</v>
      </c>
      <c r="B2544" s="16" t="s">
        <v>10062</v>
      </c>
      <c r="C2544" s="18" t="s">
        <v>30</v>
      </c>
      <c r="D2544" s="19">
        <v>4.04</v>
      </c>
    </row>
    <row r="2545" spans="1:4" x14ac:dyDescent="0.25">
      <c r="A2545" s="18">
        <v>39388</v>
      </c>
      <c r="B2545" s="16" t="s">
        <v>10063</v>
      </c>
      <c r="C2545" s="18" t="s">
        <v>30</v>
      </c>
      <c r="D2545" s="19">
        <v>5.72</v>
      </c>
    </row>
    <row r="2546" spans="1:4" x14ac:dyDescent="0.25">
      <c r="A2546" s="18">
        <v>39387</v>
      </c>
      <c r="B2546" s="16" t="s">
        <v>10064</v>
      </c>
      <c r="C2546" s="18" t="s">
        <v>30</v>
      </c>
      <c r="D2546" s="19">
        <v>8.91</v>
      </c>
    </row>
    <row r="2547" spans="1:4" x14ac:dyDescent="0.25">
      <c r="A2547" s="18">
        <v>39386</v>
      </c>
      <c r="B2547" s="16" t="s">
        <v>10065</v>
      </c>
      <c r="C2547" s="18" t="s">
        <v>30</v>
      </c>
      <c r="D2547" s="19">
        <v>6.21</v>
      </c>
    </row>
    <row r="2548" spans="1:4" x14ac:dyDescent="0.25">
      <c r="A2548" s="18">
        <v>45229</v>
      </c>
      <c r="B2548" s="16" t="s">
        <v>13114</v>
      </c>
      <c r="C2548" s="18" t="s">
        <v>30</v>
      </c>
      <c r="D2548" s="19">
        <v>2.38</v>
      </c>
    </row>
    <row r="2549" spans="1:4" x14ac:dyDescent="0.25">
      <c r="A2549" s="18">
        <v>746</v>
      </c>
      <c r="B2549" s="16" t="s">
        <v>10066</v>
      </c>
      <c r="C2549" s="18" t="s">
        <v>30</v>
      </c>
      <c r="D2549" s="19">
        <v>2798</v>
      </c>
    </row>
    <row r="2550" spans="1:4" x14ac:dyDescent="0.25">
      <c r="A2550" s="18">
        <v>20269</v>
      </c>
      <c r="B2550" s="16" t="s">
        <v>10067</v>
      </c>
      <c r="C2550" s="18" t="s">
        <v>30</v>
      </c>
      <c r="D2550" s="19">
        <v>115.21</v>
      </c>
    </row>
    <row r="2551" spans="1:4" x14ac:dyDescent="0.25">
      <c r="A2551" s="18">
        <v>20270</v>
      </c>
      <c r="B2551" s="16" t="s">
        <v>10068</v>
      </c>
      <c r="C2551" s="18" t="s">
        <v>30</v>
      </c>
      <c r="D2551" s="19">
        <v>127.31</v>
      </c>
    </row>
    <row r="2552" spans="1:4" x14ac:dyDescent="0.25">
      <c r="A2552" s="18">
        <v>11696</v>
      </c>
      <c r="B2552" s="16" t="s">
        <v>10069</v>
      </c>
      <c r="C2552" s="18" t="s">
        <v>30</v>
      </c>
      <c r="D2552" s="19">
        <v>203.79</v>
      </c>
    </row>
    <row r="2553" spans="1:4" x14ac:dyDescent="0.25">
      <c r="A2553" s="18">
        <v>10427</v>
      </c>
      <c r="B2553" s="16" t="s">
        <v>10070</v>
      </c>
      <c r="C2553" s="18" t="s">
        <v>30</v>
      </c>
      <c r="D2553" s="19">
        <v>570.29</v>
      </c>
    </row>
    <row r="2554" spans="1:4" x14ac:dyDescent="0.25">
      <c r="A2554" s="18">
        <v>10428</v>
      </c>
      <c r="B2554" s="16" t="s">
        <v>10071</v>
      </c>
      <c r="C2554" s="18" t="s">
        <v>30</v>
      </c>
      <c r="D2554" s="19">
        <v>587.58000000000004</v>
      </c>
    </row>
    <row r="2555" spans="1:4" x14ac:dyDescent="0.25">
      <c r="A2555" s="18">
        <v>36521</v>
      </c>
      <c r="B2555" s="16" t="s">
        <v>10072</v>
      </c>
      <c r="C2555" s="18" t="s">
        <v>30</v>
      </c>
      <c r="D2555" s="19">
        <v>183.33</v>
      </c>
    </row>
    <row r="2556" spans="1:4" x14ac:dyDescent="0.25">
      <c r="A2556" s="18">
        <v>36794</v>
      </c>
      <c r="B2556" s="16" t="s">
        <v>10073</v>
      </c>
      <c r="C2556" s="18" t="s">
        <v>30</v>
      </c>
      <c r="D2556" s="19">
        <v>195.17</v>
      </c>
    </row>
    <row r="2557" spans="1:4" x14ac:dyDescent="0.25">
      <c r="A2557" s="18">
        <v>10426</v>
      </c>
      <c r="B2557" s="16" t="s">
        <v>10074</v>
      </c>
      <c r="C2557" s="18" t="s">
        <v>30</v>
      </c>
      <c r="D2557" s="19">
        <v>218.55</v>
      </c>
    </row>
    <row r="2558" spans="1:4" x14ac:dyDescent="0.25">
      <c r="A2558" s="18">
        <v>10425</v>
      </c>
      <c r="B2558" s="16" t="s">
        <v>10075</v>
      </c>
      <c r="C2558" s="18" t="s">
        <v>30</v>
      </c>
      <c r="D2558" s="19">
        <v>110.87</v>
      </c>
    </row>
    <row r="2559" spans="1:4" x14ac:dyDescent="0.25">
      <c r="A2559" s="18">
        <v>10431</v>
      </c>
      <c r="B2559" s="16" t="s">
        <v>10076</v>
      </c>
      <c r="C2559" s="18" t="s">
        <v>30</v>
      </c>
      <c r="D2559" s="19">
        <v>379.6</v>
      </c>
    </row>
    <row r="2560" spans="1:4" x14ac:dyDescent="0.25">
      <c r="A2560" s="18">
        <v>10429</v>
      </c>
      <c r="B2560" s="16" t="s">
        <v>10077</v>
      </c>
      <c r="C2560" s="18" t="s">
        <v>30</v>
      </c>
      <c r="D2560" s="19">
        <v>187.26</v>
      </c>
    </row>
    <row r="2561" spans="1:4" x14ac:dyDescent="0.25">
      <c r="A2561" s="18">
        <v>10853</v>
      </c>
      <c r="B2561" s="16" t="s">
        <v>10078</v>
      </c>
      <c r="C2561" s="18" t="s">
        <v>30</v>
      </c>
      <c r="D2561" s="19">
        <v>116.49</v>
      </c>
    </row>
    <row r="2562" spans="1:4" x14ac:dyDescent="0.25">
      <c r="A2562" s="18">
        <v>5093</v>
      </c>
      <c r="B2562" s="16" t="s">
        <v>10079</v>
      </c>
      <c r="C2562" s="18" t="s">
        <v>8089</v>
      </c>
      <c r="D2562" s="19">
        <v>19.29</v>
      </c>
    </row>
    <row r="2563" spans="1:4" x14ac:dyDescent="0.25">
      <c r="A2563" s="18">
        <v>45254</v>
      </c>
      <c r="B2563" s="16" t="s">
        <v>13115</v>
      </c>
      <c r="C2563" s="18" t="s">
        <v>30</v>
      </c>
      <c r="D2563" s="19">
        <v>30.47</v>
      </c>
    </row>
    <row r="2564" spans="1:4" x14ac:dyDescent="0.25">
      <c r="A2564" s="18">
        <v>45253</v>
      </c>
      <c r="B2564" s="16" t="s">
        <v>13116</v>
      </c>
      <c r="C2564" s="18" t="s">
        <v>30</v>
      </c>
      <c r="D2564" s="19">
        <v>39.49</v>
      </c>
    </row>
    <row r="2565" spans="1:4" x14ac:dyDescent="0.25">
      <c r="A2565" s="18">
        <v>44331</v>
      </c>
      <c r="B2565" s="16" t="s">
        <v>10080</v>
      </c>
      <c r="C2565" s="18" t="s">
        <v>7347</v>
      </c>
      <c r="D2565" s="19">
        <v>63.56</v>
      </c>
    </row>
    <row r="2566" spans="1:4" x14ac:dyDescent="0.25">
      <c r="A2566" s="18">
        <v>37768</v>
      </c>
      <c r="B2566" s="16" t="s">
        <v>10081</v>
      </c>
      <c r="C2566" s="18" t="s">
        <v>30</v>
      </c>
      <c r="D2566" s="19"/>
    </row>
    <row r="2567" spans="1:4" x14ac:dyDescent="0.25">
      <c r="A2567" s="18">
        <v>38382</v>
      </c>
      <c r="B2567" s="16" t="s">
        <v>10082</v>
      </c>
      <c r="C2567" s="18" t="s">
        <v>30</v>
      </c>
      <c r="D2567" s="19">
        <v>13.67</v>
      </c>
    </row>
    <row r="2568" spans="1:4" x14ac:dyDescent="0.25">
      <c r="A2568" s="18">
        <v>38383</v>
      </c>
      <c r="B2568" s="16" t="s">
        <v>10083</v>
      </c>
      <c r="C2568" s="18" t="s">
        <v>30</v>
      </c>
      <c r="D2568" s="19">
        <v>2.17</v>
      </c>
    </row>
    <row r="2569" spans="1:4" x14ac:dyDescent="0.25">
      <c r="A2569" s="18">
        <v>3768</v>
      </c>
      <c r="B2569" s="16" t="s">
        <v>10084</v>
      </c>
      <c r="C2569" s="18" t="s">
        <v>30</v>
      </c>
      <c r="D2569" s="19">
        <v>4.4400000000000004</v>
      </c>
    </row>
    <row r="2570" spans="1:4" x14ac:dyDescent="0.25">
      <c r="A2570" s="18">
        <v>3767</v>
      </c>
      <c r="B2570" s="16" t="s">
        <v>10085</v>
      </c>
      <c r="C2570" s="18" t="s">
        <v>30</v>
      </c>
      <c r="D2570" s="19">
        <v>1.48</v>
      </c>
    </row>
    <row r="2571" spans="1:4" x14ac:dyDescent="0.25">
      <c r="A2571" s="18">
        <v>42440</v>
      </c>
      <c r="B2571" s="16" t="s">
        <v>10086</v>
      </c>
      <c r="C2571" s="18" t="s">
        <v>30</v>
      </c>
      <c r="D2571" s="19"/>
    </row>
    <row r="2572" spans="1:4" x14ac:dyDescent="0.25">
      <c r="A2572" s="18">
        <v>20193</v>
      </c>
      <c r="B2572" s="16" t="s">
        <v>10087</v>
      </c>
      <c r="C2572" s="18" t="s">
        <v>10088</v>
      </c>
      <c r="D2572" s="19">
        <v>22.5</v>
      </c>
    </row>
    <row r="2573" spans="1:4" x14ac:dyDescent="0.25">
      <c r="A2573" s="18">
        <v>10527</v>
      </c>
      <c r="B2573" s="16" t="s">
        <v>10089</v>
      </c>
      <c r="C2573" s="18" t="s">
        <v>10090</v>
      </c>
      <c r="D2573" s="19">
        <v>30</v>
      </c>
    </row>
    <row r="2574" spans="1:4" x14ac:dyDescent="0.25">
      <c r="A2574" s="18">
        <v>41805</v>
      </c>
      <c r="B2574" s="16" t="s">
        <v>10091</v>
      </c>
      <c r="C2574" s="18" t="s">
        <v>5132</v>
      </c>
      <c r="D2574" s="19">
        <v>862.5</v>
      </c>
    </row>
    <row r="2575" spans="1:4" x14ac:dyDescent="0.25">
      <c r="A2575" s="18">
        <v>40271</v>
      </c>
      <c r="B2575" s="16" t="s">
        <v>10092</v>
      </c>
      <c r="C2575" s="18" t="s">
        <v>10093</v>
      </c>
      <c r="D2575" s="19">
        <v>22.96</v>
      </c>
    </row>
    <row r="2576" spans="1:4" x14ac:dyDescent="0.25">
      <c r="A2576" s="18">
        <v>40287</v>
      </c>
      <c r="B2576" s="16" t="s">
        <v>10094</v>
      </c>
      <c r="C2576" s="18" t="s">
        <v>5132</v>
      </c>
      <c r="D2576" s="19">
        <v>8.84</v>
      </c>
    </row>
    <row r="2577" spans="1:4" x14ac:dyDescent="0.25">
      <c r="A2577" s="18">
        <v>10779</v>
      </c>
      <c r="B2577" s="16" t="s">
        <v>10095</v>
      </c>
      <c r="C2577" s="18" t="s">
        <v>5132</v>
      </c>
      <c r="D2577" s="19">
        <v>1375</v>
      </c>
    </row>
    <row r="2578" spans="1:4" x14ac:dyDescent="0.25">
      <c r="A2578" s="18">
        <v>10777</v>
      </c>
      <c r="B2578" s="16" t="s">
        <v>10096</v>
      </c>
      <c r="C2578" s="18" t="s">
        <v>5132</v>
      </c>
      <c r="D2578" s="19">
        <v>1248.95</v>
      </c>
    </row>
    <row r="2579" spans="1:4" x14ac:dyDescent="0.25">
      <c r="A2579" s="18">
        <v>10775</v>
      </c>
      <c r="B2579" s="16" t="s">
        <v>10097</v>
      </c>
      <c r="C2579" s="18" t="s">
        <v>5132</v>
      </c>
      <c r="D2579" s="19">
        <v>1100</v>
      </c>
    </row>
    <row r="2580" spans="1:4" x14ac:dyDescent="0.25">
      <c r="A2580" s="18">
        <v>10776</v>
      </c>
      <c r="B2580" s="16" t="s">
        <v>10098</v>
      </c>
      <c r="C2580" s="18" t="s">
        <v>5132</v>
      </c>
      <c r="D2580" s="19">
        <v>859.37</v>
      </c>
    </row>
    <row r="2581" spans="1:4" x14ac:dyDescent="0.25">
      <c r="A2581" s="18">
        <v>10778</v>
      </c>
      <c r="B2581" s="16" t="s">
        <v>10099</v>
      </c>
      <c r="C2581" s="18" t="s">
        <v>5132</v>
      </c>
      <c r="D2581" s="19">
        <v>1375</v>
      </c>
    </row>
    <row r="2582" spans="1:4" x14ac:dyDescent="0.25">
      <c r="A2582" s="18">
        <v>40339</v>
      </c>
      <c r="B2582" s="16" t="s">
        <v>10100</v>
      </c>
      <c r="C2582" s="18" t="s">
        <v>10093</v>
      </c>
      <c r="D2582" s="19">
        <v>8.0500000000000007</v>
      </c>
    </row>
    <row r="2583" spans="1:4" x14ac:dyDescent="0.25">
      <c r="A2583" s="18">
        <v>10749</v>
      </c>
      <c r="B2583" s="16" t="s">
        <v>10101</v>
      </c>
      <c r="C2583" s="18" t="s">
        <v>10093</v>
      </c>
      <c r="D2583" s="19">
        <v>26.62</v>
      </c>
    </row>
    <row r="2584" spans="1:4" x14ac:dyDescent="0.25">
      <c r="A2584" s="18">
        <v>40290</v>
      </c>
      <c r="B2584" s="16" t="s">
        <v>10102</v>
      </c>
      <c r="C2584" s="18" t="s">
        <v>10093</v>
      </c>
      <c r="D2584" s="19">
        <v>14.4</v>
      </c>
    </row>
    <row r="2585" spans="1:4" x14ac:dyDescent="0.25">
      <c r="A2585" s="18">
        <v>3346</v>
      </c>
      <c r="B2585" s="16" t="s">
        <v>10103</v>
      </c>
      <c r="C2585" s="18" t="s">
        <v>1711</v>
      </c>
      <c r="D2585" s="19">
        <v>22.27</v>
      </c>
    </row>
    <row r="2586" spans="1:4" x14ac:dyDescent="0.25">
      <c r="A2586" s="18">
        <v>3348</v>
      </c>
      <c r="B2586" s="16" t="s">
        <v>10104</v>
      </c>
      <c r="C2586" s="18" t="s">
        <v>1711</v>
      </c>
      <c r="D2586" s="19">
        <v>26.64</v>
      </c>
    </row>
    <row r="2587" spans="1:4" x14ac:dyDescent="0.25">
      <c r="A2587" s="18">
        <v>39833</v>
      </c>
      <c r="B2587" s="16" t="s">
        <v>10105</v>
      </c>
      <c r="C2587" s="18" t="s">
        <v>1711</v>
      </c>
      <c r="D2587" s="19">
        <v>36.49</v>
      </c>
    </row>
    <row r="2588" spans="1:4" x14ac:dyDescent="0.25">
      <c r="A2588" s="18">
        <v>7252</v>
      </c>
      <c r="B2588" s="16" t="s">
        <v>10106</v>
      </c>
      <c r="C2588" s="18" t="s">
        <v>1711</v>
      </c>
      <c r="D2588" s="19"/>
    </row>
    <row r="2589" spans="1:4" x14ac:dyDescent="0.25">
      <c r="A2589" s="18">
        <v>7247</v>
      </c>
      <c r="B2589" s="16" t="s">
        <v>10107</v>
      </c>
      <c r="C2589" s="18" t="s">
        <v>1711</v>
      </c>
      <c r="D2589" s="19"/>
    </row>
    <row r="2590" spans="1:4" x14ac:dyDescent="0.25">
      <c r="A2590" s="18">
        <v>40291</v>
      </c>
      <c r="B2590" s="16" t="s">
        <v>10108</v>
      </c>
      <c r="C2590" s="18" t="s">
        <v>10093</v>
      </c>
      <c r="D2590" s="19">
        <v>750</v>
      </c>
    </row>
    <row r="2591" spans="1:4" x14ac:dyDescent="0.25">
      <c r="A2591" s="18">
        <v>40275</v>
      </c>
      <c r="B2591" s="16" t="s">
        <v>10109</v>
      </c>
      <c r="C2591" s="18" t="s">
        <v>10093</v>
      </c>
      <c r="D2591" s="19">
        <v>24</v>
      </c>
    </row>
    <row r="2592" spans="1:4" x14ac:dyDescent="0.25">
      <c r="A2592" s="18">
        <v>42408</v>
      </c>
      <c r="B2592" s="16" t="s">
        <v>10110</v>
      </c>
      <c r="C2592" s="18" t="s">
        <v>28</v>
      </c>
      <c r="D2592" s="19">
        <v>2.08</v>
      </c>
    </row>
    <row r="2593" spans="1:4" x14ac:dyDescent="0.25">
      <c r="A2593" s="18">
        <v>3777</v>
      </c>
      <c r="B2593" s="16" t="s">
        <v>10111</v>
      </c>
      <c r="C2593" s="18" t="s">
        <v>28</v>
      </c>
      <c r="D2593" s="19">
        <v>1.83</v>
      </c>
    </row>
    <row r="2594" spans="1:4" x14ac:dyDescent="0.25">
      <c r="A2594" s="18">
        <v>44699</v>
      </c>
      <c r="B2594" s="16" t="s">
        <v>10112</v>
      </c>
      <c r="C2594" s="18" t="s">
        <v>280</v>
      </c>
      <c r="D2594" s="19">
        <v>49.02</v>
      </c>
    </row>
    <row r="2595" spans="1:4" x14ac:dyDescent="0.25">
      <c r="A2595" s="18">
        <v>3798</v>
      </c>
      <c r="B2595" s="16" t="s">
        <v>10113</v>
      </c>
      <c r="C2595" s="18" t="s">
        <v>30</v>
      </c>
      <c r="D2595" s="19"/>
    </row>
    <row r="2596" spans="1:4" x14ac:dyDescent="0.25">
      <c r="A2596" s="18">
        <v>38769</v>
      </c>
      <c r="B2596" s="16" t="s">
        <v>10114</v>
      </c>
      <c r="C2596" s="18" t="s">
        <v>30</v>
      </c>
      <c r="D2596" s="19"/>
    </row>
    <row r="2597" spans="1:4" x14ac:dyDescent="0.25">
      <c r="A2597" s="18">
        <v>38774</v>
      </c>
      <c r="B2597" s="16" t="s">
        <v>10115</v>
      </c>
      <c r="C2597" s="18" t="s">
        <v>30</v>
      </c>
      <c r="D2597" s="19">
        <v>11.68</v>
      </c>
    </row>
    <row r="2598" spans="1:4" x14ac:dyDescent="0.25">
      <c r="A2598" s="18">
        <v>42247</v>
      </c>
      <c r="B2598" s="16" t="s">
        <v>10116</v>
      </c>
      <c r="C2598" s="18" t="s">
        <v>30</v>
      </c>
      <c r="D2598" s="19">
        <v>398.73</v>
      </c>
    </row>
    <row r="2599" spans="1:4" x14ac:dyDescent="0.25">
      <c r="A2599" s="18">
        <v>42248</v>
      </c>
      <c r="B2599" s="16" t="s">
        <v>10117</v>
      </c>
      <c r="C2599" s="18" t="s">
        <v>30</v>
      </c>
      <c r="D2599" s="19">
        <v>463.15</v>
      </c>
    </row>
    <row r="2600" spans="1:4" x14ac:dyDescent="0.25">
      <c r="A2600" s="18">
        <v>42249</v>
      </c>
      <c r="B2600" s="16" t="s">
        <v>10118</v>
      </c>
      <c r="C2600" s="18" t="s">
        <v>30</v>
      </c>
      <c r="D2600" s="19">
        <v>767.28</v>
      </c>
    </row>
    <row r="2601" spans="1:4" x14ac:dyDescent="0.25">
      <c r="A2601" s="18">
        <v>42244</v>
      </c>
      <c r="B2601" s="16" t="s">
        <v>10119</v>
      </c>
      <c r="C2601" s="18" t="s">
        <v>30</v>
      </c>
      <c r="D2601" s="19">
        <v>119.82</v>
      </c>
    </row>
    <row r="2602" spans="1:4" x14ac:dyDescent="0.25">
      <c r="A2602" s="18">
        <v>42245</v>
      </c>
      <c r="B2602" s="16" t="s">
        <v>10120</v>
      </c>
      <c r="C2602" s="18" t="s">
        <v>30</v>
      </c>
      <c r="D2602" s="19">
        <v>221.12</v>
      </c>
    </row>
    <row r="2603" spans="1:4" x14ac:dyDescent="0.25">
      <c r="A2603" s="18">
        <v>42246</v>
      </c>
      <c r="B2603" s="16" t="s">
        <v>10121</v>
      </c>
      <c r="C2603" s="18" t="s">
        <v>30</v>
      </c>
      <c r="D2603" s="19">
        <v>244.76</v>
      </c>
    </row>
    <row r="2604" spans="1:4" x14ac:dyDescent="0.25">
      <c r="A2604" s="18">
        <v>42243</v>
      </c>
      <c r="B2604" s="16" t="s">
        <v>10122</v>
      </c>
      <c r="C2604" s="18" t="s">
        <v>30</v>
      </c>
      <c r="D2604" s="19">
        <v>295.14</v>
      </c>
    </row>
    <row r="2605" spans="1:4" x14ac:dyDescent="0.25">
      <c r="A2605" s="18">
        <v>38889</v>
      </c>
      <c r="B2605" s="16" t="s">
        <v>10123</v>
      </c>
      <c r="C2605" s="18" t="s">
        <v>30</v>
      </c>
      <c r="D2605" s="19"/>
    </row>
    <row r="2606" spans="1:4" x14ac:dyDescent="0.25">
      <c r="A2606" s="18">
        <v>38784</v>
      </c>
      <c r="B2606" s="16" t="s">
        <v>10124</v>
      </c>
      <c r="C2606" s="18" t="s">
        <v>30</v>
      </c>
      <c r="D2606" s="19"/>
    </row>
    <row r="2607" spans="1:4" x14ac:dyDescent="0.25">
      <c r="A2607" s="18">
        <v>3780</v>
      </c>
      <c r="B2607" s="16" t="s">
        <v>10125</v>
      </c>
      <c r="C2607" s="18" t="s">
        <v>30</v>
      </c>
      <c r="D2607" s="19"/>
    </row>
    <row r="2608" spans="1:4" x14ac:dyDescent="0.25">
      <c r="A2608" s="18">
        <v>38773</v>
      </c>
      <c r="B2608" s="16" t="s">
        <v>10126</v>
      </c>
      <c r="C2608" s="18" t="s">
        <v>30</v>
      </c>
      <c r="D2608" s="19"/>
    </row>
    <row r="2609" spans="1:4" x14ac:dyDescent="0.25">
      <c r="A2609" s="18">
        <v>12271</v>
      </c>
      <c r="B2609" s="16" t="s">
        <v>10127</v>
      </c>
      <c r="C2609" s="18" t="s">
        <v>30</v>
      </c>
      <c r="D2609" s="19"/>
    </row>
    <row r="2610" spans="1:4" x14ac:dyDescent="0.25">
      <c r="A2610" s="18">
        <v>39385</v>
      </c>
      <c r="B2610" s="16" t="s">
        <v>10128</v>
      </c>
      <c r="C2610" s="18" t="s">
        <v>30</v>
      </c>
      <c r="D2610" s="19">
        <v>10.68</v>
      </c>
    </row>
    <row r="2611" spans="1:4" x14ac:dyDescent="0.25">
      <c r="A2611" s="18">
        <v>39389</v>
      </c>
      <c r="B2611" s="16" t="s">
        <v>10129</v>
      </c>
      <c r="C2611" s="18" t="s">
        <v>30</v>
      </c>
      <c r="D2611" s="19">
        <v>11.59</v>
      </c>
    </row>
    <row r="2612" spans="1:4" x14ac:dyDescent="0.25">
      <c r="A2612" s="18">
        <v>39390</v>
      </c>
      <c r="B2612" s="16" t="s">
        <v>10130</v>
      </c>
      <c r="C2612" s="18" t="s">
        <v>30</v>
      </c>
      <c r="D2612" s="19">
        <v>24.3</v>
      </c>
    </row>
    <row r="2613" spans="1:4" x14ac:dyDescent="0.25">
      <c r="A2613" s="18">
        <v>39391</v>
      </c>
      <c r="B2613" s="16" t="s">
        <v>10131</v>
      </c>
      <c r="C2613" s="18" t="s">
        <v>30</v>
      </c>
      <c r="D2613" s="19">
        <v>27.28</v>
      </c>
    </row>
    <row r="2614" spans="1:4" x14ac:dyDescent="0.25">
      <c r="A2614" s="18">
        <v>3803</v>
      </c>
      <c r="B2614" s="16" t="s">
        <v>10132</v>
      </c>
      <c r="C2614" s="18" t="s">
        <v>30</v>
      </c>
      <c r="D2614" s="19"/>
    </row>
    <row r="2615" spans="1:4" x14ac:dyDescent="0.25">
      <c r="A2615" s="18">
        <v>38770</v>
      </c>
      <c r="B2615" s="16" t="s">
        <v>10133</v>
      </c>
      <c r="C2615" s="18" t="s">
        <v>30</v>
      </c>
      <c r="D2615" s="19"/>
    </row>
    <row r="2616" spans="1:4" x14ac:dyDescent="0.25">
      <c r="A2616" s="18">
        <v>12267</v>
      </c>
      <c r="B2616" s="16" t="s">
        <v>10134</v>
      </c>
      <c r="C2616" s="18" t="s">
        <v>30</v>
      </c>
      <c r="D2616" s="19"/>
    </row>
    <row r="2617" spans="1:4" x14ac:dyDescent="0.25">
      <c r="A2617" s="18">
        <v>43265</v>
      </c>
      <c r="B2617" s="16" t="s">
        <v>10135</v>
      </c>
      <c r="C2617" s="18" t="s">
        <v>30</v>
      </c>
      <c r="D2617" s="19">
        <v>33.409999999999997</v>
      </c>
    </row>
    <row r="2618" spans="1:4" x14ac:dyDescent="0.25">
      <c r="A2618" s="18">
        <v>12266</v>
      </c>
      <c r="B2618" s="16" t="s">
        <v>10136</v>
      </c>
      <c r="C2618" s="18" t="s">
        <v>30</v>
      </c>
      <c r="D2618" s="19"/>
    </row>
    <row r="2619" spans="1:4" x14ac:dyDescent="0.25">
      <c r="A2619" s="18">
        <v>39378</v>
      </c>
      <c r="B2619" s="16" t="s">
        <v>10137</v>
      </c>
      <c r="C2619" s="18" t="s">
        <v>30</v>
      </c>
      <c r="D2619" s="19"/>
    </row>
    <row r="2620" spans="1:4" x14ac:dyDescent="0.25">
      <c r="A2620" s="18">
        <v>43543</v>
      </c>
      <c r="B2620" s="16" t="s">
        <v>10138</v>
      </c>
      <c r="C2620" s="18" t="s">
        <v>30</v>
      </c>
      <c r="D2620" s="19"/>
    </row>
    <row r="2621" spans="1:4" x14ac:dyDescent="0.25">
      <c r="A2621" s="18">
        <v>38775</v>
      </c>
      <c r="B2621" s="16" t="s">
        <v>10139</v>
      </c>
      <c r="C2621" s="18" t="s">
        <v>30</v>
      </c>
      <c r="D2621" s="19"/>
    </row>
    <row r="2622" spans="1:4" x14ac:dyDescent="0.25">
      <c r="A2622" s="18">
        <v>44252</v>
      </c>
      <c r="B2622" s="16" t="s">
        <v>10140</v>
      </c>
      <c r="C2622" s="18" t="s">
        <v>30</v>
      </c>
      <c r="D2622" s="19">
        <v>237.53</v>
      </c>
    </row>
    <row r="2623" spans="1:4" x14ac:dyDescent="0.25">
      <c r="A2623" s="18">
        <v>21119</v>
      </c>
      <c r="B2623" s="16" t="s">
        <v>10141</v>
      </c>
      <c r="C2623" s="18" t="s">
        <v>30</v>
      </c>
      <c r="D2623" s="19">
        <v>2.39</v>
      </c>
    </row>
    <row r="2624" spans="1:4" x14ac:dyDescent="0.25">
      <c r="A2624" s="18">
        <v>37974</v>
      </c>
      <c r="B2624" s="16" t="s">
        <v>10142</v>
      </c>
      <c r="C2624" s="18" t="s">
        <v>30</v>
      </c>
      <c r="D2624" s="19">
        <v>3.08</v>
      </c>
    </row>
    <row r="2625" spans="1:4" x14ac:dyDescent="0.25">
      <c r="A2625" s="18">
        <v>37975</v>
      </c>
      <c r="B2625" s="16" t="s">
        <v>10143</v>
      </c>
      <c r="C2625" s="18" t="s">
        <v>30</v>
      </c>
      <c r="D2625" s="19">
        <v>6.86</v>
      </c>
    </row>
    <row r="2626" spans="1:4" x14ac:dyDescent="0.25">
      <c r="A2626" s="18">
        <v>37976</v>
      </c>
      <c r="B2626" s="16" t="s">
        <v>10144</v>
      </c>
      <c r="C2626" s="18" t="s">
        <v>30</v>
      </c>
      <c r="D2626" s="19">
        <v>15.27</v>
      </c>
    </row>
    <row r="2627" spans="1:4" x14ac:dyDescent="0.25">
      <c r="A2627" s="18">
        <v>37977</v>
      </c>
      <c r="B2627" s="16" t="s">
        <v>10145</v>
      </c>
      <c r="C2627" s="18" t="s">
        <v>30</v>
      </c>
      <c r="D2627" s="19">
        <v>21.13</v>
      </c>
    </row>
    <row r="2628" spans="1:4" x14ac:dyDescent="0.25">
      <c r="A2628" s="18">
        <v>37978</v>
      </c>
      <c r="B2628" s="16" t="s">
        <v>10146</v>
      </c>
      <c r="C2628" s="18" t="s">
        <v>30</v>
      </c>
      <c r="D2628" s="19">
        <v>41.9</v>
      </c>
    </row>
    <row r="2629" spans="1:4" x14ac:dyDescent="0.25">
      <c r="A2629" s="18">
        <v>37979</v>
      </c>
      <c r="B2629" s="16" t="s">
        <v>10147</v>
      </c>
      <c r="C2629" s="18" t="s">
        <v>30</v>
      </c>
      <c r="D2629" s="19">
        <v>177.83</v>
      </c>
    </row>
    <row r="2630" spans="1:4" x14ac:dyDescent="0.25">
      <c r="A2630" s="18">
        <v>37980</v>
      </c>
      <c r="B2630" s="16" t="s">
        <v>10148</v>
      </c>
      <c r="C2630" s="18" t="s">
        <v>30</v>
      </c>
      <c r="D2630" s="19">
        <v>204.27</v>
      </c>
    </row>
    <row r="2631" spans="1:4" x14ac:dyDescent="0.25">
      <c r="A2631" s="18">
        <v>36147</v>
      </c>
      <c r="B2631" s="16" t="s">
        <v>10149</v>
      </c>
      <c r="C2631" s="18" t="s">
        <v>8089</v>
      </c>
      <c r="D2631" s="19">
        <v>322.07</v>
      </c>
    </row>
    <row r="2632" spans="1:4" x14ac:dyDescent="0.25">
      <c r="A2632" s="18">
        <v>12731</v>
      </c>
      <c r="B2632" s="16" t="s">
        <v>10150</v>
      </c>
      <c r="C2632" s="18" t="s">
        <v>30</v>
      </c>
      <c r="D2632" s="19"/>
    </row>
    <row r="2633" spans="1:4" x14ac:dyDescent="0.25">
      <c r="A2633" s="18">
        <v>12723</v>
      </c>
      <c r="B2633" s="16" t="s">
        <v>10151</v>
      </c>
      <c r="C2633" s="18" t="s">
        <v>30</v>
      </c>
      <c r="D2633" s="19"/>
    </row>
    <row r="2634" spans="1:4" x14ac:dyDescent="0.25">
      <c r="A2634" s="18">
        <v>12724</v>
      </c>
      <c r="B2634" s="16" t="s">
        <v>10152</v>
      </c>
      <c r="C2634" s="18" t="s">
        <v>30</v>
      </c>
      <c r="D2634" s="19"/>
    </row>
    <row r="2635" spans="1:4" x14ac:dyDescent="0.25">
      <c r="A2635" s="18">
        <v>12725</v>
      </c>
      <c r="B2635" s="16" t="s">
        <v>10153</v>
      </c>
      <c r="C2635" s="18" t="s">
        <v>30</v>
      </c>
      <c r="D2635" s="19"/>
    </row>
    <row r="2636" spans="1:4" x14ac:dyDescent="0.25">
      <c r="A2636" s="18">
        <v>12726</v>
      </c>
      <c r="B2636" s="16" t="s">
        <v>10154</v>
      </c>
      <c r="C2636" s="18" t="s">
        <v>30</v>
      </c>
      <c r="D2636" s="19"/>
    </row>
    <row r="2637" spans="1:4" x14ac:dyDescent="0.25">
      <c r="A2637" s="18">
        <v>12727</v>
      </c>
      <c r="B2637" s="16" t="s">
        <v>10155</v>
      </c>
      <c r="C2637" s="18" t="s">
        <v>30</v>
      </c>
      <c r="D2637" s="19"/>
    </row>
    <row r="2638" spans="1:4" x14ac:dyDescent="0.25">
      <c r="A2638" s="18">
        <v>12728</v>
      </c>
      <c r="B2638" s="16" t="s">
        <v>10156</v>
      </c>
      <c r="C2638" s="18" t="s">
        <v>30</v>
      </c>
      <c r="D2638" s="19"/>
    </row>
    <row r="2639" spans="1:4" x14ac:dyDescent="0.25">
      <c r="A2639" s="18">
        <v>12729</v>
      </c>
      <c r="B2639" s="16" t="s">
        <v>10157</v>
      </c>
      <c r="C2639" s="18" t="s">
        <v>30</v>
      </c>
      <c r="D2639" s="19"/>
    </row>
    <row r="2640" spans="1:4" x14ac:dyDescent="0.25">
      <c r="A2640" s="18">
        <v>12730</v>
      </c>
      <c r="B2640" s="16" t="s">
        <v>10158</v>
      </c>
      <c r="C2640" s="18" t="s">
        <v>30</v>
      </c>
      <c r="D2640" s="19"/>
    </row>
    <row r="2641" spans="1:4" x14ac:dyDescent="0.25">
      <c r="A2641" s="18">
        <v>3840</v>
      </c>
      <c r="B2641" s="16" t="s">
        <v>10159</v>
      </c>
      <c r="C2641" s="18" t="s">
        <v>30</v>
      </c>
      <c r="D2641" s="19"/>
    </row>
    <row r="2642" spans="1:4" x14ac:dyDescent="0.25">
      <c r="A2642" s="18">
        <v>3838</v>
      </c>
      <c r="B2642" s="16" t="s">
        <v>10160</v>
      </c>
      <c r="C2642" s="18" t="s">
        <v>30</v>
      </c>
      <c r="D2642" s="19"/>
    </row>
    <row r="2643" spans="1:4" x14ac:dyDescent="0.25">
      <c r="A2643" s="18">
        <v>3844</v>
      </c>
      <c r="B2643" s="16" t="s">
        <v>10161</v>
      </c>
      <c r="C2643" s="18" t="s">
        <v>30</v>
      </c>
      <c r="D2643" s="19"/>
    </row>
    <row r="2644" spans="1:4" x14ac:dyDescent="0.25">
      <c r="A2644" s="18">
        <v>3839</v>
      </c>
      <c r="B2644" s="16" t="s">
        <v>10162</v>
      </c>
      <c r="C2644" s="18" t="s">
        <v>30</v>
      </c>
      <c r="D2644" s="19"/>
    </row>
    <row r="2645" spans="1:4" x14ac:dyDescent="0.25">
      <c r="A2645" s="18">
        <v>3843</v>
      </c>
      <c r="B2645" s="16" t="s">
        <v>10163</v>
      </c>
      <c r="C2645" s="18" t="s">
        <v>30</v>
      </c>
      <c r="D2645" s="19"/>
    </row>
    <row r="2646" spans="1:4" x14ac:dyDescent="0.25">
      <c r="A2646" s="18">
        <v>3900</v>
      </c>
      <c r="B2646" s="16" t="s">
        <v>10164</v>
      </c>
      <c r="C2646" s="18" t="s">
        <v>30</v>
      </c>
      <c r="D2646" s="19">
        <v>57.26</v>
      </c>
    </row>
    <row r="2647" spans="1:4" x14ac:dyDescent="0.25">
      <c r="A2647" s="18">
        <v>3846</v>
      </c>
      <c r="B2647" s="16" t="s">
        <v>10165</v>
      </c>
      <c r="C2647" s="18" t="s">
        <v>30</v>
      </c>
      <c r="D2647" s="19">
        <v>17.2</v>
      </c>
    </row>
    <row r="2648" spans="1:4" x14ac:dyDescent="0.25">
      <c r="A2648" s="18">
        <v>3886</v>
      </c>
      <c r="B2648" s="16" t="s">
        <v>10166</v>
      </c>
      <c r="C2648" s="18" t="s">
        <v>30</v>
      </c>
      <c r="D2648" s="19">
        <v>22.84</v>
      </c>
    </row>
    <row r="2649" spans="1:4" x14ac:dyDescent="0.25">
      <c r="A2649" s="18">
        <v>3854</v>
      </c>
      <c r="B2649" s="16" t="s">
        <v>10167</v>
      </c>
      <c r="C2649" s="18" t="s">
        <v>30</v>
      </c>
      <c r="D2649" s="19">
        <v>13.02</v>
      </c>
    </row>
    <row r="2650" spans="1:4" x14ac:dyDescent="0.25">
      <c r="A2650" s="18">
        <v>3873</v>
      </c>
      <c r="B2650" s="16" t="s">
        <v>10168</v>
      </c>
      <c r="C2650" s="18" t="s">
        <v>30</v>
      </c>
      <c r="D2650" s="19">
        <v>15.16</v>
      </c>
    </row>
    <row r="2651" spans="1:4" x14ac:dyDescent="0.25">
      <c r="A2651" s="18">
        <v>38021</v>
      </c>
      <c r="B2651" s="16" t="s">
        <v>10169</v>
      </c>
      <c r="C2651" s="18" t="s">
        <v>30</v>
      </c>
      <c r="D2651" s="19">
        <v>26.91</v>
      </c>
    </row>
    <row r="2652" spans="1:4" x14ac:dyDescent="0.25">
      <c r="A2652" s="18">
        <v>43838</v>
      </c>
      <c r="B2652" s="16" t="s">
        <v>10170</v>
      </c>
      <c r="C2652" s="18" t="s">
        <v>30</v>
      </c>
      <c r="D2652" s="19">
        <v>34.78</v>
      </c>
    </row>
    <row r="2653" spans="1:4" x14ac:dyDescent="0.25">
      <c r="A2653" s="18">
        <v>3847</v>
      </c>
      <c r="B2653" s="16" t="s">
        <v>10171</v>
      </c>
      <c r="C2653" s="18" t="s">
        <v>30</v>
      </c>
      <c r="D2653" s="19">
        <v>35.07</v>
      </c>
    </row>
    <row r="2654" spans="1:4" x14ac:dyDescent="0.25">
      <c r="A2654" s="18">
        <v>38022</v>
      </c>
      <c r="B2654" s="16" t="s">
        <v>10172</v>
      </c>
      <c r="C2654" s="18" t="s">
        <v>30</v>
      </c>
      <c r="D2654" s="19">
        <v>48.21</v>
      </c>
    </row>
    <row r="2655" spans="1:4" x14ac:dyDescent="0.25">
      <c r="A2655" s="18">
        <v>3826</v>
      </c>
      <c r="B2655" s="16" t="s">
        <v>10173</v>
      </c>
      <c r="C2655" s="18" t="s">
        <v>30</v>
      </c>
      <c r="D2655" s="19"/>
    </row>
    <row r="2656" spans="1:4" x14ac:dyDescent="0.25">
      <c r="A2656" s="18">
        <v>3825</v>
      </c>
      <c r="B2656" s="16" t="s">
        <v>10174</v>
      </c>
      <c r="C2656" s="18" t="s">
        <v>30</v>
      </c>
      <c r="D2656" s="19"/>
    </row>
    <row r="2657" spans="1:4" x14ac:dyDescent="0.25">
      <c r="A2657" s="18">
        <v>3827</v>
      </c>
      <c r="B2657" s="16" t="s">
        <v>10175</v>
      </c>
      <c r="C2657" s="18" t="s">
        <v>30</v>
      </c>
      <c r="D2657" s="19"/>
    </row>
    <row r="2658" spans="1:4" x14ac:dyDescent="0.25">
      <c r="A2658" s="18">
        <v>3830</v>
      </c>
      <c r="B2658" s="16" t="s">
        <v>10176</v>
      </c>
      <c r="C2658" s="18" t="s">
        <v>30</v>
      </c>
      <c r="D2658" s="19">
        <v>236.22</v>
      </c>
    </row>
    <row r="2659" spans="1:4" x14ac:dyDescent="0.25">
      <c r="A2659" s="18">
        <v>37981</v>
      </c>
      <c r="B2659" s="16" t="s">
        <v>10177</v>
      </c>
      <c r="C2659" s="18" t="s">
        <v>30</v>
      </c>
      <c r="D2659" s="19">
        <v>8.9</v>
      </c>
    </row>
    <row r="2660" spans="1:4" x14ac:dyDescent="0.25">
      <c r="A2660" s="18">
        <v>37982</v>
      </c>
      <c r="B2660" s="16" t="s">
        <v>10178</v>
      </c>
      <c r="C2660" s="18" t="s">
        <v>30</v>
      </c>
      <c r="D2660" s="19">
        <v>12.91</v>
      </c>
    </row>
    <row r="2661" spans="1:4" x14ac:dyDescent="0.25">
      <c r="A2661" s="18">
        <v>37983</v>
      </c>
      <c r="B2661" s="16" t="s">
        <v>10179</v>
      </c>
      <c r="C2661" s="18" t="s">
        <v>30</v>
      </c>
      <c r="D2661" s="19">
        <v>19.09</v>
      </c>
    </row>
    <row r="2662" spans="1:4" x14ac:dyDescent="0.25">
      <c r="A2662" s="18">
        <v>37984</v>
      </c>
      <c r="B2662" s="16" t="s">
        <v>10180</v>
      </c>
      <c r="C2662" s="18" t="s">
        <v>30</v>
      </c>
      <c r="D2662" s="19">
        <v>26.81</v>
      </c>
    </row>
    <row r="2663" spans="1:4" x14ac:dyDescent="0.25">
      <c r="A2663" s="18">
        <v>37985</v>
      </c>
      <c r="B2663" s="16" t="s">
        <v>10181</v>
      </c>
      <c r="C2663" s="18" t="s">
        <v>30</v>
      </c>
      <c r="D2663" s="19">
        <v>38.1</v>
      </c>
    </row>
    <row r="2664" spans="1:4" x14ac:dyDescent="0.25">
      <c r="A2664" s="18">
        <v>20165</v>
      </c>
      <c r="B2664" s="16" t="s">
        <v>10182</v>
      </c>
      <c r="C2664" s="18" t="s">
        <v>30</v>
      </c>
      <c r="D2664" s="19">
        <v>29.28</v>
      </c>
    </row>
    <row r="2665" spans="1:4" x14ac:dyDescent="0.25">
      <c r="A2665" s="18">
        <v>20166</v>
      </c>
      <c r="B2665" s="16" t="s">
        <v>10183</v>
      </c>
      <c r="C2665" s="18" t="s">
        <v>30</v>
      </c>
      <c r="D2665" s="19">
        <v>89.43</v>
      </c>
    </row>
    <row r="2666" spans="1:4" x14ac:dyDescent="0.25">
      <c r="A2666" s="18">
        <v>20164</v>
      </c>
      <c r="B2666" s="16" t="s">
        <v>10184</v>
      </c>
      <c r="C2666" s="18" t="s">
        <v>30</v>
      </c>
      <c r="D2666" s="19">
        <v>14.07</v>
      </c>
    </row>
    <row r="2667" spans="1:4" x14ac:dyDescent="0.25">
      <c r="A2667" s="18">
        <v>3893</v>
      </c>
      <c r="B2667" s="16" t="s">
        <v>10185</v>
      </c>
      <c r="C2667" s="18" t="s">
        <v>30</v>
      </c>
      <c r="D2667" s="19">
        <v>22.05</v>
      </c>
    </row>
    <row r="2668" spans="1:4" x14ac:dyDescent="0.25">
      <c r="A2668" s="18">
        <v>3848</v>
      </c>
      <c r="B2668" s="16" t="s">
        <v>10186</v>
      </c>
      <c r="C2668" s="18" t="s">
        <v>30</v>
      </c>
      <c r="D2668" s="19">
        <v>13.44</v>
      </c>
    </row>
    <row r="2669" spans="1:4" x14ac:dyDescent="0.25">
      <c r="A2669" s="18">
        <v>3895</v>
      </c>
      <c r="B2669" s="16" t="s">
        <v>10187</v>
      </c>
      <c r="C2669" s="18" t="s">
        <v>30</v>
      </c>
      <c r="D2669" s="19">
        <v>14.93</v>
      </c>
    </row>
    <row r="2670" spans="1:4" x14ac:dyDescent="0.25">
      <c r="A2670" s="18">
        <v>12404</v>
      </c>
      <c r="B2670" s="16" t="s">
        <v>10188</v>
      </c>
      <c r="C2670" s="18" t="s">
        <v>30</v>
      </c>
      <c r="D2670" s="19">
        <v>11.27</v>
      </c>
    </row>
    <row r="2671" spans="1:4" x14ac:dyDescent="0.25">
      <c r="A2671" s="18">
        <v>3939</v>
      </c>
      <c r="B2671" s="16" t="s">
        <v>10189</v>
      </c>
      <c r="C2671" s="18" t="s">
        <v>30</v>
      </c>
      <c r="D2671" s="19">
        <v>23.22</v>
      </c>
    </row>
    <row r="2672" spans="1:4" x14ac:dyDescent="0.25">
      <c r="A2672" s="18">
        <v>3911</v>
      </c>
      <c r="B2672" s="16" t="s">
        <v>10190</v>
      </c>
      <c r="C2672" s="18" t="s">
        <v>30</v>
      </c>
      <c r="D2672" s="19">
        <v>18.97</v>
      </c>
    </row>
    <row r="2673" spans="1:4" x14ac:dyDescent="0.25">
      <c r="A2673" s="18">
        <v>3910</v>
      </c>
      <c r="B2673" s="16" t="s">
        <v>10191</v>
      </c>
      <c r="C2673" s="18" t="s">
        <v>30</v>
      </c>
      <c r="D2673" s="19">
        <v>13.57</v>
      </c>
    </row>
    <row r="2674" spans="1:4" x14ac:dyDescent="0.25">
      <c r="A2674" s="18">
        <v>3908</v>
      </c>
      <c r="B2674" s="16" t="s">
        <v>10192</v>
      </c>
      <c r="C2674" s="18" t="s">
        <v>30</v>
      </c>
      <c r="D2674" s="19">
        <v>6.13</v>
      </c>
    </row>
    <row r="2675" spans="1:4" x14ac:dyDescent="0.25">
      <c r="A2675" s="18">
        <v>3913</v>
      </c>
      <c r="B2675" s="16" t="s">
        <v>10193</v>
      </c>
      <c r="C2675" s="18" t="s">
        <v>30</v>
      </c>
      <c r="D2675" s="19">
        <v>64.87</v>
      </c>
    </row>
    <row r="2676" spans="1:4" x14ac:dyDescent="0.25">
      <c r="A2676" s="18">
        <v>3912</v>
      </c>
      <c r="B2676" s="16" t="s">
        <v>10194</v>
      </c>
      <c r="C2676" s="18" t="s">
        <v>30</v>
      </c>
      <c r="D2676" s="19">
        <v>35.56</v>
      </c>
    </row>
    <row r="2677" spans="1:4" x14ac:dyDescent="0.25">
      <c r="A2677" s="18">
        <v>3914</v>
      </c>
      <c r="B2677" s="16" t="s">
        <v>10195</v>
      </c>
      <c r="C2677" s="18" t="s">
        <v>30</v>
      </c>
      <c r="D2677" s="19">
        <v>97.86</v>
      </c>
    </row>
    <row r="2678" spans="1:4" x14ac:dyDescent="0.25">
      <c r="A2678" s="18">
        <v>3909</v>
      </c>
      <c r="B2678" s="16" t="s">
        <v>10196</v>
      </c>
      <c r="C2678" s="18" t="s">
        <v>30</v>
      </c>
      <c r="D2678" s="19">
        <v>8.34</v>
      </c>
    </row>
    <row r="2679" spans="1:4" x14ac:dyDescent="0.25">
      <c r="A2679" s="18">
        <v>3915</v>
      </c>
      <c r="B2679" s="16" t="s">
        <v>10197</v>
      </c>
      <c r="C2679" s="18" t="s">
        <v>30</v>
      </c>
      <c r="D2679" s="19">
        <v>154.32</v>
      </c>
    </row>
    <row r="2680" spans="1:4" x14ac:dyDescent="0.25">
      <c r="A2680" s="18">
        <v>3916</v>
      </c>
      <c r="B2680" s="16" t="s">
        <v>10198</v>
      </c>
      <c r="C2680" s="18" t="s">
        <v>30</v>
      </c>
      <c r="D2680" s="19">
        <v>281.14999999999998</v>
      </c>
    </row>
    <row r="2681" spans="1:4" x14ac:dyDescent="0.25">
      <c r="A2681" s="18">
        <v>3917</v>
      </c>
      <c r="B2681" s="16" t="s">
        <v>10199</v>
      </c>
      <c r="C2681" s="18" t="s">
        <v>30</v>
      </c>
      <c r="D2681" s="19">
        <v>463.73</v>
      </c>
    </row>
    <row r="2682" spans="1:4" x14ac:dyDescent="0.25">
      <c r="A2682" s="18">
        <v>45266</v>
      </c>
      <c r="B2682" s="16" t="s">
        <v>13117</v>
      </c>
      <c r="C2682" s="18" t="s">
        <v>8089</v>
      </c>
      <c r="D2682" s="19">
        <v>3.6</v>
      </c>
    </row>
    <row r="2683" spans="1:4" x14ac:dyDescent="0.25">
      <c r="A2683" s="18">
        <v>1904</v>
      </c>
      <c r="B2683" s="16" t="s">
        <v>10200</v>
      </c>
      <c r="C2683" s="18" t="s">
        <v>30</v>
      </c>
      <c r="D2683" s="19">
        <v>1.1299999999999999</v>
      </c>
    </row>
    <row r="2684" spans="1:4" x14ac:dyDescent="0.25">
      <c r="A2684" s="18">
        <v>1899</v>
      </c>
      <c r="B2684" s="16" t="s">
        <v>10201</v>
      </c>
      <c r="C2684" s="18" t="s">
        <v>30</v>
      </c>
      <c r="D2684" s="19">
        <v>1.28</v>
      </c>
    </row>
    <row r="2685" spans="1:4" x14ac:dyDescent="0.25">
      <c r="A2685" s="18">
        <v>1900</v>
      </c>
      <c r="B2685" s="16" t="s">
        <v>10202</v>
      </c>
      <c r="C2685" s="18" t="s">
        <v>30</v>
      </c>
      <c r="D2685" s="19">
        <v>2.08</v>
      </c>
    </row>
    <row r="2686" spans="1:4" x14ac:dyDescent="0.25">
      <c r="A2686" s="18">
        <v>12407</v>
      </c>
      <c r="B2686" s="16" t="s">
        <v>10203</v>
      </c>
      <c r="C2686" s="18" t="s">
        <v>30</v>
      </c>
      <c r="D2686" s="19">
        <v>35.11</v>
      </c>
    </row>
    <row r="2687" spans="1:4" x14ac:dyDescent="0.25">
      <c r="A2687" s="18">
        <v>12408</v>
      </c>
      <c r="B2687" s="16" t="s">
        <v>10204</v>
      </c>
      <c r="C2687" s="18" t="s">
        <v>30</v>
      </c>
      <c r="D2687" s="19">
        <v>19.809999999999999</v>
      </c>
    </row>
    <row r="2688" spans="1:4" x14ac:dyDescent="0.25">
      <c r="A2688" s="18">
        <v>12409</v>
      </c>
      <c r="B2688" s="16" t="s">
        <v>10205</v>
      </c>
      <c r="C2688" s="18" t="s">
        <v>30</v>
      </c>
      <c r="D2688" s="19">
        <v>19.809999999999999</v>
      </c>
    </row>
    <row r="2689" spans="1:4" x14ac:dyDescent="0.25">
      <c r="A2689" s="18">
        <v>12410</v>
      </c>
      <c r="B2689" s="16" t="s">
        <v>10206</v>
      </c>
      <c r="C2689" s="18" t="s">
        <v>30</v>
      </c>
      <c r="D2689" s="19">
        <v>13.65</v>
      </c>
    </row>
    <row r="2690" spans="1:4" x14ac:dyDescent="0.25">
      <c r="A2690" s="18">
        <v>3936</v>
      </c>
      <c r="B2690" s="16" t="s">
        <v>10207</v>
      </c>
      <c r="C2690" s="18" t="s">
        <v>30</v>
      </c>
      <c r="D2690" s="19">
        <v>24.66</v>
      </c>
    </row>
    <row r="2691" spans="1:4" x14ac:dyDescent="0.25">
      <c r="A2691" s="18">
        <v>3924</v>
      </c>
      <c r="B2691" s="16" t="s">
        <v>10208</v>
      </c>
      <c r="C2691" s="18" t="s">
        <v>30</v>
      </c>
      <c r="D2691" s="19">
        <v>24.66</v>
      </c>
    </row>
    <row r="2692" spans="1:4" x14ac:dyDescent="0.25">
      <c r="A2692" s="18">
        <v>3922</v>
      </c>
      <c r="B2692" s="16" t="s">
        <v>10209</v>
      </c>
      <c r="C2692" s="18" t="s">
        <v>30</v>
      </c>
      <c r="D2692" s="19">
        <v>22.69</v>
      </c>
    </row>
    <row r="2693" spans="1:4" x14ac:dyDescent="0.25">
      <c r="A2693" s="18">
        <v>3923</v>
      </c>
      <c r="B2693" s="16" t="s">
        <v>10210</v>
      </c>
      <c r="C2693" s="18" t="s">
        <v>30</v>
      </c>
      <c r="D2693" s="19">
        <v>24.66</v>
      </c>
    </row>
    <row r="2694" spans="1:4" x14ac:dyDescent="0.25">
      <c r="A2694" s="18">
        <v>3921</v>
      </c>
      <c r="B2694" s="16" t="s">
        <v>10211</v>
      </c>
      <c r="C2694" s="18" t="s">
        <v>30</v>
      </c>
      <c r="D2694" s="19">
        <v>20.36</v>
      </c>
    </row>
    <row r="2695" spans="1:4" x14ac:dyDescent="0.25">
      <c r="A2695" s="18">
        <v>3937</v>
      </c>
      <c r="B2695" s="16" t="s">
        <v>10212</v>
      </c>
      <c r="C2695" s="18" t="s">
        <v>30</v>
      </c>
      <c r="D2695" s="19">
        <v>20.350000000000001</v>
      </c>
    </row>
    <row r="2696" spans="1:4" x14ac:dyDescent="0.25">
      <c r="A2696" s="18">
        <v>3920</v>
      </c>
      <c r="B2696" s="16" t="s">
        <v>10213</v>
      </c>
      <c r="C2696" s="18" t="s">
        <v>30</v>
      </c>
      <c r="D2696" s="19">
        <v>20.350000000000001</v>
      </c>
    </row>
    <row r="2697" spans="1:4" x14ac:dyDescent="0.25">
      <c r="A2697" s="18">
        <v>3938</v>
      </c>
      <c r="B2697" s="16" t="s">
        <v>10214</v>
      </c>
      <c r="C2697" s="18" t="s">
        <v>30</v>
      </c>
      <c r="D2697" s="19">
        <v>13.41</v>
      </c>
    </row>
    <row r="2698" spans="1:4" x14ac:dyDescent="0.25">
      <c r="A2698" s="18">
        <v>3919</v>
      </c>
      <c r="B2698" s="16" t="s">
        <v>10215</v>
      </c>
      <c r="C2698" s="18" t="s">
        <v>30</v>
      </c>
      <c r="D2698" s="19">
        <v>13.68</v>
      </c>
    </row>
    <row r="2699" spans="1:4" x14ac:dyDescent="0.25">
      <c r="A2699" s="18">
        <v>3927</v>
      </c>
      <c r="B2699" s="16" t="s">
        <v>10216</v>
      </c>
      <c r="C2699" s="18" t="s">
        <v>30</v>
      </c>
      <c r="D2699" s="19">
        <v>69.27</v>
      </c>
    </row>
    <row r="2700" spans="1:4" x14ac:dyDescent="0.25">
      <c r="A2700" s="18">
        <v>3928</v>
      </c>
      <c r="B2700" s="16" t="s">
        <v>10217</v>
      </c>
      <c r="C2700" s="18" t="s">
        <v>30</v>
      </c>
      <c r="D2700" s="19">
        <v>69.27</v>
      </c>
    </row>
    <row r="2701" spans="1:4" x14ac:dyDescent="0.25">
      <c r="A2701" s="18">
        <v>3926</v>
      </c>
      <c r="B2701" s="16" t="s">
        <v>10218</v>
      </c>
      <c r="C2701" s="18" t="s">
        <v>30</v>
      </c>
      <c r="D2701" s="19">
        <v>39.49</v>
      </c>
    </row>
    <row r="2702" spans="1:4" x14ac:dyDescent="0.25">
      <c r="A2702" s="18">
        <v>3935</v>
      </c>
      <c r="B2702" s="16" t="s">
        <v>10219</v>
      </c>
      <c r="C2702" s="18" t="s">
        <v>30</v>
      </c>
      <c r="D2702" s="19">
        <v>39.49</v>
      </c>
    </row>
    <row r="2703" spans="1:4" x14ac:dyDescent="0.25">
      <c r="A2703" s="18">
        <v>3925</v>
      </c>
      <c r="B2703" s="16" t="s">
        <v>10220</v>
      </c>
      <c r="C2703" s="18" t="s">
        <v>30</v>
      </c>
      <c r="D2703" s="19">
        <v>39.49</v>
      </c>
    </row>
    <row r="2704" spans="1:4" x14ac:dyDescent="0.25">
      <c r="A2704" s="18">
        <v>3929</v>
      </c>
      <c r="B2704" s="16" t="s">
        <v>10221</v>
      </c>
      <c r="C2704" s="18" t="s">
        <v>30</v>
      </c>
      <c r="D2704" s="19">
        <v>105.53</v>
      </c>
    </row>
    <row r="2705" spans="1:4" x14ac:dyDescent="0.25">
      <c r="A2705" s="18">
        <v>3931</v>
      </c>
      <c r="B2705" s="16" t="s">
        <v>10222</v>
      </c>
      <c r="C2705" s="18" t="s">
        <v>30</v>
      </c>
      <c r="D2705" s="19">
        <v>105.53</v>
      </c>
    </row>
    <row r="2706" spans="1:4" x14ac:dyDescent="0.25">
      <c r="A2706" s="18">
        <v>3930</v>
      </c>
      <c r="B2706" s="16" t="s">
        <v>10223</v>
      </c>
      <c r="C2706" s="18" t="s">
        <v>30</v>
      </c>
      <c r="D2706" s="19">
        <v>105.53</v>
      </c>
    </row>
    <row r="2707" spans="1:4" x14ac:dyDescent="0.25">
      <c r="A2707" s="18">
        <v>12406</v>
      </c>
      <c r="B2707" s="16" t="s">
        <v>10224</v>
      </c>
      <c r="C2707" s="18" t="s">
        <v>30</v>
      </c>
      <c r="D2707" s="19">
        <v>9.6999999999999993</v>
      </c>
    </row>
    <row r="2708" spans="1:4" x14ac:dyDescent="0.25">
      <c r="A2708" s="18">
        <v>3932</v>
      </c>
      <c r="B2708" s="16" t="s">
        <v>10225</v>
      </c>
      <c r="C2708" s="18" t="s">
        <v>30</v>
      </c>
      <c r="D2708" s="19">
        <v>182.23</v>
      </c>
    </row>
    <row r="2709" spans="1:4" x14ac:dyDescent="0.25">
      <c r="A2709" s="18">
        <v>3933</v>
      </c>
      <c r="B2709" s="16" t="s">
        <v>10226</v>
      </c>
      <c r="C2709" s="18" t="s">
        <v>30</v>
      </c>
      <c r="D2709" s="19">
        <v>182.23</v>
      </c>
    </row>
    <row r="2710" spans="1:4" x14ac:dyDescent="0.25">
      <c r="A2710" s="18">
        <v>3934</v>
      </c>
      <c r="B2710" s="16" t="s">
        <v>10227</v>
      </c>
      <c r="C2710" s="18" t="s">
        <v>30</v>
      </c>
      <c r="D2710" s="19">
        <v>182.23</v>
      </c>
    </row>
    <row r="2711" spans="1:4" x14ac:dyDescent="0.25">
      <c r="A2711" s="18">
        <v>40355</v>
      </c>
      <c r="B2711" s="16" t="s">
        <v>10228</v>
      </c>
      <c r="C2711" s="18" t="s">
        <v>30</v>
      </c>
      <c r="D2711" s="19">
        <v>17.55</v>
      </c>
    </row>
    <row r="2712" spans="1:4" x14ac:dyDescent="0.25">
      <c r="A2712" s="18">
        <v>40364</v>
      </c>
      <c r="B2712" s="16" t="s">
        <v>10229</v>
      </c>
      <c r="C2712" s="18" t="s">
        <v>30</v>
      </c>
      <c r="D2712" s="19">
        <v>82.19</v>
      </c>
    </row>
    <row r="2713" spans="1:4" x14ac:dyDescent="0.25">
      <c r="A2713" s="18">
        <v>40361</v>
      </c>
      <c r="B2713" s="16" t="s">
        <v>10230</v>
      </c>
      <c r="C2713" s="18" t="s">
        <v>30</v>
      </c>
      <c r="D2713" s="19">
        <v>64.260000000000005</v>
      </c>
    </row>
    <row r="2714" spans="1:4" x14ac:dyDescent="0.25">
      <c r="A2714" s="18">
        <v>40358</v>
      </c>
      <c r="B2714" s="16" t="s">
        <v>10231</v>
      </c>
      <c r="C2714" s="18" t="s">
        <v>30</v>
      </c>
      <c r="D2714" s="19">
        <v>24.5</v>
      </c>
    </row>
    <row r="2715" spans="1:4" x14ac:dyDescent="0.25">
      <c r="A2715" s="18">
        <v>40370</v>
      </c>
      <c r="B2715" s="16" t="s">
        <v>10232</v>
      </c>
      <c r="C2715" s="18" t="s">
        <v>30</v>
      </c>
      <c r="D2715" s="19">
        <v>260.77999999999997</v>
      </c>
    </row>
    <row r="2716" spans="1:4" x14ac:dyDescent="0.25">
      <c r="A2716" s="18">
        <v>40367</v>
      </c>
      <c r="B2716" s="16" t="s">
        <v>10233</v>
      </c>
      <c r="C2716" s="18" t="s">
        <v>30</v>
      </c>
      <c r="D2716" s="19">
        <v>129.62</v>
      </c>
    </row>
    <row r="2717" spans="1:4" x14ac:dyDescent="0.25">
      <c r="A2717" s="18">
        <v>40373</v>
      </c>
      <c r="B2717" s="16" t="s">
        <v>10234</v>
      </c>
      <c r="C2717" s="18" t="s">
        <v>30</v>
      </c>
      <c r="D2717" s="19">
        <v>352.64</v>
      </c>
    </row>
    <row r="2718" spans="1:4" x14ac:dyDescent="0.25">
      <c r="A2718" s="18">
        <v>3907</v>
      </c>
      <c r="B2718" s="16" t="s">
        <v>10235</v>
      </c>
      <c r="C2718" s="18" t="s">
        <v>30</v>
      </c>
      <c r="D2718" s="19">
        <v>6.59</v>
      </c>
    </row>
    <row r="2719" spans="1:4" x14ac:dyDescent="0.25">
      <c r="A2719" s="18">
        <v>3889</v>
      </c>
      <c r="B2719" s="16" t="s">
        <v>10236</v>
      </c>
      <c r="C2719" s="18" t="s">
        <v>30</v>
      </c>
      <c r="D2719" s="19">
        <v>4.6900000000000004</v>
      </c>
    </row>
    <row r="2720" spans="1:4" x14ac:dyDescent="0.25">
      <c r="A2720" s="18">
        <v>3868</v>
      </c>
      <c r="B2720" s="16" t="s">
        <v>10237</v>
      </c>
      <c r="C2720" s="18" t="s">
        <v>30</v>
      </c>
      <c r="D2720" s="19">
        <v>1.72</v>
      </c>
    </row>
    <row r="2721" spans="1:4" x14ac:dyDescent="0.25">
      <c r="A2721" s="18">
        <v>3869</v>
      </c>
      <c r="B2721" s="16" t="s">
        <v>10238</v>
      </c>
      <c r="C2721" s="18" t="s">
        <v>30</v>
      </c>
      <c r="D2721" s="19">
        <v>3.81</v>
      </c>
    </row>
    <row r="2722" spans="1:4" x14ac:dyDescent="0.25">
      <c r="A2722" s="18">
        <v>3872</v>
      </c>
      <c r="B2722" s="16" t="s">
        <v>10239</v>
      </c>
      <c r="C2722" s="18" t="s">
        <v>30</v>
      </c>
      <c r="D2722" s="19">
        <v>6.51</v>
      </c>
    </row>
    <row r="2723" spans="1:4" x14ac:dyDescent="0.25">
      <c r="A2723" s="18">
        <v>3850</v>
      </c>
      <c r="B2723" s="16" t="s">
        <v>10240</v>
      </c>
      <c r="C2723" s="18" t="s">
        <v>30</v>
      </c>
      <c r="D2723" s="19">
        <v>15.02</v>
      </c>
    </row>
    <row r="2724" spans="1:4" x14ac:dyDescent="0.25">
      <c r="A2724" s="18">
        <v>38023</v>
      </c>
      <c r="B2724" s="16" t="s">
        <v>10241</v>
      </c>
      <c r="C2724" s="18" t="s">
        <v>30</v>
      </c>
      <c r="D2724" s="19">
        <v>7.64</v>
      </c>
    </row>
    <row r="2725" spans="1:4" x14ac:dyDescent="0.25">
      <c r="A2725" s="18">
        <v>37986</v>
      </c>
      <c r="B2725" s="16" t="s">
        <v>10242</v>
      </c>
      <c r="C2725" s="18" t="s">
        <v>30</v>
      </c>
      <c r="D2725" s="19">
        <v>3.04</v>
      </c>
    </row>
    <row r="2726" spans="1:4" x14ac:dyDescent="0.25">
      <c r="A2726" s="18">
        <v>21120</v>
      </c>
      <c r="B2726" s="16" t="s">
        <v>10243</v>
      </c>
      <c r="C2726" s="18" t="s">
        <v>30</v>
      </c>
      <c r="D2726" s="19">
        <v>15.5</v>
      </c>
    </row>
    <row r="2727" spans="1:4" x14ac:dyDescent="0.25">
      <c r="A2727" s="18">
        <v>39318</v>
      </c>
      <c r="B2727" s="16" t="s">
        <v>10244</v>
      </c>
      <c r="C2727" s="18" t="s">
        <v>30</v>
      </c>
      <c r="D2727" s="19">
        <v>14.41</v>
      </c>
    </row>
    <row r="2728" spans="1:4" x14ac:dyDescent="0.25">
      <c r="A2728" s="18">
        <v>37987</v>
      </c>
      <c r="B2728" s="16" t="s">
        <v>10245</v>
      </c>
      <c r="C2728" s="18" t="s">
        <v>30</v>
      </c>
      <c r="D2728" s="19">
        <v>151.53</v>
      </c>
    </row>
    <row r="2729" spans="1:4" x14ac:dyDescent="0.25">
      <c r="A2729" s="18">
        <v>37988</v>
      </c>
      <c r="B2729" s="16" t="s">
        <v>10246</v>
      </c>
      <c r="C2729" s="18" t="s">
        <v>30</v>
      </c>
      <c r="D2729" s="19">
        <v>240.78</v>
      </c>
    </row>
    <row r="2730" spans="1:4" x14ac:dyDescent="0.25">
      <c r="A2730" s="18">
        <v>40366</v>
      </c>
      <c r="B2730" s="16" t="s">
        <v>10247</v>
      </c>
      <c r="C2730" s="18" t="s">
        <v>30</v>
      </c>
      <c r="D2730" s="19">
        <v>64.11</v>
      </c>
    </row>
    <row r="2731" spans="1:4" x14ac:dyDescent="0.25">
      <c r="A2731" s="18">
        <v>40363</v>
      </c>
      <c r="B2731" s="16" t="s">
        <v>10248</v>
      </c>
      <c r="C2731" s="18" t="s">
        <v>30</v>
      </c>
      <c r="D2731" s="19">
        <v>50.14</v>
      </c>
    </row>
    <row r="2732" spans="1:4" x14ac:dyDescent="0.25">
      <c r="A2732" s="18">
        <v>40360</v>
      </c>
      <c r="B2732" s="16" t="s">
        <v>10249</v>
      </c>
      <c r="C2732" s="18" t="s">
        <v>30</v>
      </c>
      <c r="D2732" s="19">
        <v>32.869999999999997</v>
      </c>
    </row>
    <row r="2733" spans="1:4" x14ac:dyDescent="0.25">
      <c r="A2733" s="18">
        <v>40354</v>
      </c>
      <c r="B2733" s="16" t="s">
        <v>10250</v>
      </c>
      <c r="C2733" s="18" t="s">
        <v>30</v>
      </c>
      <c r="D2733" s="19">
        <v>21.83</v>
      </c>
    </row>
    <row r="2734" spans="1:4" x14ac:dyDescent="0.25">
      <c r="A2734" s="18">
        <v>40372</v>
      </c>
      <c r="B2734" s="16" t="s">
        <v>10251</v>
      </c>
      <c r="C2734" s="18" t="s">
        <v>30</v>
      </c>
      <c r="D2734" s="19">
        <v>203</v>
      </c>
    </row>
    <row r="2735" spans="1:4" x14ac:dyDescent="0.25">
      <c r="A2735" s="18">
        <v>40369</v>
      </c>
      <c r="B2735" s="16" t="s">
        <v>10252</v>
      </c>
      <c r="C2735" s="18" t="s">
        <v>30</v>
      </c>
      <c r="D2735" s="19">
        <v>101.03</v>
      </c>
    </row>
    <row r="2736" spans="1:4" x14ac:dyDescent="0.25">
      <c r="A2736" s="18">
        <v>40375</v>
      </c>
      <c r="B2736" s="16" t="s">
        <v>10253</v>
      </c>
      <c r="C2736" s="18" t="s">
        <v>30</v>
      </c>
      <c r="D2736" s="19">
        <v>274.81</v>
      </c>
    </row>
    <row r="2737" spans="1:4" x14ac:dyDescent="0.25">
      <c r="A2737" s="18">
        <v>40357</v>
      </c>
      <c r="B2737" s="16" t="s">
        <v>10254</v>
      </c>
      <c r="C2737" s="18" t="s">
        <v>30</v>
      </c>
      <c r="D2737" s="19">
        <v>24.5</v>
      </c>
    </row>
    <row r="2738" spans="1:4" x14ac:dyDescent="0.25">
      <c r="A2738" s="18">
        <v>1893</v>
      </c>
      <c r="B2738" s="16" t="s">
        <v>10255</v>
      </c>
      <c r="C2738" s="18" t="s">
        <v>30</v>
      </c>
      <c r="D2738" s="19">
        <v>4.28</v>
      </c>
    </row>
    <row r="2739" spans="1:4" x14ac:dyDescent="0.25">
      <c r="A2739" s="18">
        <v>1902</v>
      </c>
      <c r="B2739" s="16" t="s">
        <v>10256</v>
      </c>
      <c r="C2739" s="18" t="s">
        <v>30</v>
      </c>
      <c r="D2739" s="19">
        <v>3.11</v>
      </c>
    </row>
    <row r="2740" spans="1:4" x14ac:dyDescent="0.25">
      <c r="A2740" s="18">
        <v>1892</v>
      </c>
      <c r="B2740" s="16" t="s">
        <v>10257</v>
      </c>
      <c r="C2740" s="18" t="s">
        <v>30</v>
      </c>
      <c r="D2740" s="19">
        <v>2</v>
      </c>
    </row>
    <row r="2741" spans="1:4" x14ac:dyDescent="0.25">
      <c r="A2741" s="18">
        <v>1901</v>
      </c>
      <c r="B2741" s="16" t="s">
        <v>10258</v>
      </c>
      <c r="C2741" s="18" t="s">
        <v>30</v>
      </c>
      <c r="D2741" s="19">
        <v>0.97</v>
      </c>
    </row>
    <row r="2742" spans="1:4" x14ac:dyDescent="0.25">
      <c r="A2742" s="18">
        <v>1907</v>
      </c>
      <c r="B2742" s="16" t="s">
        <v>10259</v>
      </c>
      <c r="C2742" s="18" t="s">
        <v>30</v>
      </c>
      <c r="D2742" s="19">
        <v>13.78</v>
      </c>
    </row>
    <row r="2743" spans="1:4" x14ac:dyDescent="0.25">
      <c r="A2743" s="18">
        <v>1894</v>
      </c>
      <c r="B2743" s="16" t="s">
        <v>10260</v>
      </c>
      <c r="C2743" s="18" t="s">
        <v>30</v>
      </c>
      <c r="D2743" s="19">
        <v>6.19</v>
      </c>
    </row>
    <row r="2744" spans="1:4" x14ac:dyDescent="0.25">
      <c r="A2744" s="18">
        <v>1896</v>
      </c>
      <c r="B2744" s="16" t="s">
        <v>10261</v>
      </c>
      <c r="C2744" s="18" t="s">
        <v>30</v>
      </c>
      <c r="D2744" s="19">
        <v>18.5</v>
      </c>
    </row>
    <row r="2745" spans="1:4" x14ac:dyDescent="0.25">
      <c r="A2745" s="18">
        <v>1891</v>
      </c>
      <c r="B2745" s="16" t="s">
        <v>10262</v>
      </c>
      <c r="C2745" s="18" t="s">
        <v>30</v>
      </c>
      <c r="D2745" s="19">
        <v>1.44</v>
      </c>
    </row>
    <row r="2746" spans="1:4" x14ac:dyDescent="0.25">
      <c r="A2746" s="18">
        <v>1895</v>
      </c>
      <c r="B2746" s="16" t="s">
        <v>10263</v>
      </c>
      <c r="C2746" s="18" t="s">
        <v>30</v>
      </c>
      <c r="D2746" s="19">
        <v>32.51</v>
      </c>
    </row>
    <row r="2747" spans="1:4" x14ac:dyDescent="0.25">
      <c r="A2747" s="18">
        <v>2641</v>
      </c>
      <c r="B2747" s="16" t="s">
        <v>10264</v>
      </c>
      <c r="C2747" s="18" t="s">
        <v>30</v>
      </c>
      <c r="D2747" s="19">
        <v>33.299999999999997</v>
      </c>
    </row>
    <row r="2748" spans="1:4" x14ac:dyDescent="0.25">
      <c r="A2748" s="18">
        <v>2636</v>
      </c>
      <c r="B2748" s="16" t="s">
        <v>10265</v>
      </c>
      <c r="C2748" s="18" t="s">
        <v>30</v>
      </c>
      <c r="D2748" s="19">
        <v>2.14</v>
      </c>
    </row>
    <row r="2749" spans="1:4" x14ac:dyDescent="0.25">
      <c r="A2749" s="18">
        <v>2637</v>
      </c>
      <c r="B2749" s="16" t="s">
        <v>10266</v>
      </c>
      <c r="C2749" s="18" t="s">
        <v>30</v>
      </c>
      <c r="D2749" s="19">
        <v>2.2799999999999998</v>
      </c>
    </row>
    <row r="2750" spans="1:4" x14ac:dyDescent="0.25">
      <c r="A2750" s="18">
        <v>2638</v>
      </c>
      <c r="B2750" s="16" t="s">
        <v>10267</v>
      </c>
      <c r="C2750" s="18" t="s">
        <v>30</v>
      </c>
      <c r="D2750" s="19">
        <v>2.65</v>
      </c>
    </row>
    <row r="2751" spans="1:4" x14ac:dyDescent="0.25">
      <c r="A2751" s="18">
        <v>2639</v>
      </c>
      <c r="B2751" s="16" t="s">
        <v>10268</v>
      </c>
      <c r="C2751" s="18" t="s">
        <v>30</v>
      </c>
      <c r="D2751" s="19">
        <v>4.7</v>
      </c>
    </row>
    <row r="2752" spans="1:4" x14ac:dyDescent="0.25">
      <c r="A2752" s="18">
        <v>2644</v>
      </c>
      <c r="B2752" s="16" t="s">
        <v>10269</v>
      </c>
      <c r="C2752" s="18" t="s">
        <v>30</v>
      </c>
      <c r="D2752" s="19">
        <v>6.81</v>
      </c>
    </row>
    <row r="2753" spans="1:4" x14ac:dyDescent="0.25">
      <c r="A2753" s="18">
        <v>2640</v>
      </c>
      <c r="B2753" s="16" t="s">
        <v>10270</v>
      </c>
      <c r="C2753" s="18" t="s">
        <v>30</v>
      </c>
      <c r="D2753" s="19">
        <v>13.86</v>
      </c>
    </row>
    <row r="2754" spans="1:4" x14ac:dyDescent="0.25">
      <c r="A2754" s="18">
        <v>2642</v>
      </c>
      <c r="B2754" s="16" t="s">
        <v>10271</v>
      </c>
      <c r="C2754" s="18" t="s">
        <v>30</v>
      </c>
      <c r="D2754" s="19">
        <v>21.1</v>
      </c>
    </row>
    <row r="2755" spans="1:4" x14ac:dyDescent="0.25">
      <c r="A2755" s="18">
        <v>2643</v>
      </c>
      <c r="B2755" s="16" t="s">
        <v>10272</v>
      </c>
      <c r="C2755" s="18" t="s">
        <v>30</v>
      </c>
      <c r="D2755" s="19">
        <v>9.49</v>
      </c>
    </row>
    <row r="2756" spans="1:4" x14ac:dyDescent="0.25">
      <c r="A2756" s="18">
        <v>44281</v>
      </c>
      <c r="B2756" s="16" t="s">
        <v>10273</v>
      </c>
      <c r="C2756" s="18" t="s">
        <v>30</v>
      </c>
      <c r="D2756" s="19">
        <v>261.12</v>
      </c>
    </row>
    <row r="2757" spans="1:4" x14ac:dyDescent="0.25">
      <c r="A2757" s="18">
        <v>39855</v>
      </c>
      <c r="B2757" s="16" t="s">
        <v>10274</v>
      </c>
      <c r="C2757" s="18" t="s">
        <v>30</v>
      </c>
      <c r="D2757" s="19"/>
    </row>
    <row r="2758" spans="1:4" x14ac:dyDescent="0.25">
      <c r="A2758" s="18">
        <v>39856</v>
      </c>
      <c r="B2758" s="16" t="s">
        <v>10275</v>
      </c>
      <c r="C2758" s="18" t="s">
        <v>30</v>
      </c>
      <c r="D2758" s="19"/>
    </row>
    <row r="2759" spans="1:4" x14ac:dyDescent="0.25">
      <c r="A2759" s="18">
        <v>39857</v>
      </c>
      <c r="B2759" s="16" t="s">
        <v>10276</v>
      </c>
      <c r="C2759" s="18" t="s">
        <v>30</v>
      </c>
      <c r="D2759" s="19"/>
    </row>
    <row r="2760" spans="1:4" x14ac:dyDescent="0.25">
      <c r="A2760" s="18">
        <v>39858</v>
      </c>
      <c r="B2760" s="16" t="s">
        <v>10277</v>
      </c>
      <c r="C2760" s="18" t="s">
        <v>30</v>
      </c>
      <c r="D2760" s="19"/>
    </row>
    <row r="2761" spans="1:4" x14ac:dyDescent="0.25">
      <c r="A2761" s="18">
        <v>39859</v>
      </c>
      <c r="B2761" s="16" t="s">
        <v>10278</v>
      </c>
      <c r="C2761" s="18" t="s">
        <v>30</v>
      </c>
      <c r="D2761" s="19"/>
    </row>
    <row r="2762" spans="1:4" x14ac:dyDescent="0.25">
      <c r="A2762" s="18">
        <v>39860</v>
      </c>
      <c r="B2762" s="16" t="s">
        <v>10279</v>
      </c>
      <c r="C2762" s="18" t="s">
        <v>30</v>
      </c>
      <c r="D2762" s="19"/>
    </row>
    <row r="2763" spans="1:4" x14ac:dyDescent="0.25">
      <c r="A2763" s="18">
        <v>39861</v>
      </c>
      <c r="B2763" s="16" t="s">
        <v>10280</v>
      </c>
      <c r="C2763" s="18" t="s">
        <v>30</v>
      </c>
      <c r="D2763" s="19"/>
    </row>
    <row r="2764" spans="1:4" x14ac:dyDescent="0.25">
      <c r="A2764" s="18">
        <v>3867</v>
      </c>
      <c r="B2764" s="16" t="s">
        <v>10281</v>
      </c>
      <c r="C2764" s="18" t="s">
        <v>30</v>
      </c>
      <c r="D2764" s="19">
        <v>91.45</v>
      </c>
    </row>
    <row r="2765" spans="1:4" x14ac:dyDescent="0.25">
      <c r="A2765" s="18">
        <v>3861</v>
      </c>
      <c r="B2765" s="16" t="s">
        <v>10282</v>
      </c>
      <c r="C2765" s="18" t="s">
        <v>30</v>
      </c>
      <c r="D2765" s="19">
        <v>0.95</v>
      </c>
    </row>
    <row r="2766" spans="1:4" x14ac:dyDescent="0.25">
      <c r="A2766" s="18">
        <v>3904</v>
      </c>
      <c r="B2766" s="16" t="s">
        <v>10283</v>
      </c>
      <c r="C2766" s="18" t="s">
        <v>30</v>
      </c>
      <c r="D2766" s="19">
        <v>1.01</v>
      </c>
    </row>
    <row r="2767" spans="1:4" x14ac:dyDescent="0.25">
      <c r="A2767" s="18">
        <v>3903</v>
      </c>
      <c r="B2767" s="16" t="s">
        <v>10284</v>
      </c>
      <c r="C2767" s="18" t="s">
        <v>30</v>
      </c>
      <c r="D2767" s="19">
        <v>2.4500000000000002</v>
      </c>
    </row>
    <row r="2768" spans="1:4" x14ac:dyDescent="0.25">
      <c r="A2768" s="18">
        <v>3862</v>
      </c>
      <c r="B2768" s="16" t="s">
        <v>10285</v>
      </c>
      <c r="C2768" s="18" t="s">
        <v>30</v>
      </c>
      <c r="D2768" s="19">
        <v>5.23</v>
      </c>
    </row>
    <row r="2769" spans="1:4" x14ac:dyDescent="0.25">
      <c r="A2769" s="18">
        <v>3863</v>
      </c>
      <c r="B2769" s="16" t="s">
        <v>10286</v>
      </c>
      <c r="C2769" s="18" t="s">
        <v>30</v>
      </c>
      <c r="D2769" s="19">
        <v>5.36</v>
      </c>
    </row>
    <row r="2770" spans="1:4" x14ac:dyDescent="0.25">
      <c r="A2770" s="18">
        <v>3864</v>
      </c>
      <c r="B2770" s="16" t="s">
        <v>10287</v>
      </c>
      <c r="C2770" s="18" t="s">
        <v>30</v>
      </c>
      <c r="D2770" s="19">
        <v>16.399999999999999</v>
      </c>
    </row>
    <row r="2771" spans="1:4" x14ac:dyDescent="0.25">
      <c r="A2771" s="18">
        <v>3865</v>
      </c>
      <c r="B2771" s="16" t="s">
        <v>10288</v>
      </c>
      <c r="C2771" s="18" t="s">
        <v>30</v>
      </c>
      <c r="D2771" s="19">
        <v>23.99</v>
      </c>
    </row>
    <row r="2772" spans="1:4" x14ac:dyDescent="0.25">
      <c r="A2772" s="18">
        <v>3866</v>
      </c>
      <c r="B2772" s="16" t="s">
        <v>10289</v>
      </c>
      <c r="C2772" s="18" t="s">
        <v>30</v>
      </c>
      <c r="D2772" s="19">
        <v>53.85</v>
      </c>
    </row>
    <row r="2773" spans="1:4" x14ac:dyDescent="0.25">
      <c r="A2773" s="18">
        <v>3878</v>
      </c>
      <c r="B2773" s="16" t="s">
        <v>10290</v>
      </c>
      <c r="C2773" s="18" t="s">
        <v>30</v>
      </c>
      <c r="D2773" s="19">
        <v>14.68</v>
      </c>
    </row>
    <row r="2774" spans="1:4" x14ac:dyDescent="0.25">
      <c r="A2774" s="18">
        <v>3876</v>
      </c>
      <c r="B2774" s="16" t="s">
        <v>10291</v>
      </c>
      <c r="C2774" s="18" t="s">
        <v>30</v>
      </c>
      <c r="D2774" s="19">
        <v>5.84</v>
      </c>
    </row>
    <row r="2775" spans="1:4" x14ac:dyDescent="0.25">
      <c r="A2775" s="18">
        <v>3883</v>
      </c>
      <c r="B2775" s="16" t="s">
        <v>10292</v>
      </c>
      <c r="C2775" s="18" t="s">
        <v>30</v>
      </c>
      <c r="D2775" s="19">
        <v>1.88</v>
      </c>
    </row>
    <row r="2776" spans="1:4" x14ac:dyDescent="0.25">
      <c r="A2776" s="18">
        <v>3884</v>
      </c>
      <c r="B2776" s="16" t="s">
        <v>10293</v>
      </c>
      <c r="C2776" s="18" t="s">
        <v>30</v>
      </c>
      <c r="D2776" s="19">
        <v>2.97</v>
      </c>
    </row>
    <row r="2777" spans="1:4" x14ac:dyDescent="0.25">
      <c r="A2777" s="18">
        <v>12892</v>
      </c>
      <c r="B2777" s="16" t="s">
        <v>10294</v>
      </c>
      <c r="C2777" s="18" t="s">
        <v>8089</v>
      </c>
      <c r="D2777" s="19">
        <v>13.61</v>
      </c>
    </row>
    <row r="2778" spans="1:4" x14ac:dyDescent="0.25">
      <c r="A2778" s="18">
        <v>38447</v>
      </c>
      <c r="B2778" s="16" t="s">
        <v>10295</v>
      </c>
      <c r="C2778" s="18" t="s">
        <v>30</v>
      </c>
      <c r="D2778" s="19">
        <v>88.04</v>
      </c>
    </row>
    <row r="2779" spans="1:4" x14ac:dyDescent="0.25">
      <c r="A2779" s="18">
        <v>36320</v>
      </c>
      <c r="B2779" s="16" t="s">
        <v>10296</v>
      </c>
      <c r="C2779" s="18" t="s">
        <v>30</v>
      </c>
      <c r="D2779" s="19">
        <v>2.36</v>
      </c>
    </row>
    <row r="2780" spans="1:4" x14ac:dyDescent="0.25">
      <c r="A2780" s="18">
        <v>36324</v>
      </c>
      <c r="B2780" s="16" t="s">
        <v>10297</v>
      </c>
      <c r="C2780" s="18" t="s">
        <v>30</v>
      </c>
      <c r="D2780" s="19">
        <v>2.16</v>
      </c>
    </row>
    <row r="2781" spans="1:4" x14ac:dyDescent="0.25">
      <c r="A2781" s="18">
        <v>38441</v>
      </c>
      <c r="B2781" s="16" t="s">
        <v>10298</v>
      </c>
      <c r="C2781" s="18" t="s">
        <v>30</v>
      </c>
      <c r="D2781" s="19">
        <v>3.87</v>
      </c>
    </row>
    <row r="2782" spans="1:4" x14ac:dyDescent="0.25">
      <c r="A2782" s="18">
        <v>38442</v>
      </c>
      <c r="B2782" s="16" t="s">
        <v>10299</v>
      </c>
      <c r="C2782" s="18" t="s">
        <v>30</v>
      </c>
      <c r="D2782" s="19">
        <v>11</v>
      </c>
    </row>
    <row r="2783" spans="1:4" x14ac:dyDescent="0.25">
      <c r="A2783" s="18">
        <v>38443</v>
      </c>
      <c r="B2783" s="16" t="s">
        <v>10300</v>
      </c>
      <c r="C2783" s="18" t="s">
        <v>30</v>
      </c>
      <c r="D2783" s="19">
        <v>13.35</v>
      </c>
    </row>
    <row r="2784" spans="1:4" x14ac:dyDescent="0.25">
      <c r="A2784" s="18">
        <v>38444</v>
      </c>
      <c r="B2784" s="16" t="s">
        <v>10301</v>
      </c>
      <c r="C2784" s="18" t="s">
        <v>30</v>
      </c>
      <c r="D2784" s="19">
        <v>22.41</v>
      </c>
    </row>
    <row r="2785" spans="1:4" x14ac:dyDescent="0.25">
      <c r="A2785" s="18">
        <v>38445</v>
      </c>
      <c r="B2785" s="16" t="s">
        <v>10302</v>
      </c>
      <c r="C2785" s="18" t="s">
        <v>30</v>
      </c>
      <c r="D2785" s="19">
        <v>41.56</v>
      </c>
    </row>
    <row r="2786" spans="1:4" x14ac:dyDescent="0.25">
      <c r="A2786" s="18">
        <v>38446</v>
      </c>
      <c r="B2786" s="16" t="s">
        <v>10303</v>
      </c>
      <c r="C2786" s="18" t="s">
        <v>30</v>
      </c>
      <c r="D2786" s="19">
        <v>68.02</v>
      </c>
    </row>
    <row r="2787" spans="1:4" x14ac:dyDescent="0.25">
      <c r="A2787" s="18">
        <v>3837</v>
      </c>
      <c r="B2787" s="16" t="s">
        <v>10304</v>
      </c>
      <c r="C2787" s="18" t="s">
        <v>30</v>
      </c>
      <c r="D2787" s="19"/>
    </row>
    <row r="2788" spans="1:4" x14ac:dyDescent="0.25">
      <c r="A2788" s="18">
        <v>3845</v>
      </c>
      <c r="B2788" s="16" t="s">
        <v>10305</v>
      </c>
      <c r="C2788" s="18" t="s">
        <v>30</v>
      </c>
      <c r="D2788" s="19"/>
    </row>
    <row r="2789" spans="1:4" x14ac:dyDescent="0.25">
      <c r="A2789" s="18">
        <v>11045</v>
      </c>
      <c r="B2789" s="16" t="s">
        <v>10306</v>
      </c>
      <c r="C2789" s="18" t="s">
        <v>30</v>
      </c>
      <c r="D2789" s="19"/>
    </row>
    <row r="2790" spans="1:4" x14ac:dyDescent="0.25">
      <c r="A2790" s="18">
        <v>20170</v>
      </c>
      <c r="B2790" s="16" t="s">
        <v>10307</v>
      </c>
      <c r="C2790" s="18" t="s">
        <v>30</v>
      </c>
      <c r="D2790" s="19">
        <v>16.22</v>
      </c>
    </row>
    <row r="2791" spans="1:4" x14ac:dyDescent="0.25">
      <c r="A2791" s="18">
        <v>20171</v>
      </c>
      <c r="B2791" s="16" t="s">
        <v>10308</v>
      </c>
      <c r="C2791" s="18" t="s">
        <v>30</v>
      </c>
      <c r="D2791" s="19">
        <v>46.77</v>
      </c>
    </row>
    <row r="2792" spans="1:4" x14ac:dyDescent="0.25">
      <c r="A2792" s="18">
        <v>20167</v>
      </c>
      <c r="B2792" s="16" t="s">
        <v>10309</v>
      </c>
      <c r="C2792" s="18" t="s">
        <v>30</v>
      </c>
      <c r="D2792" s="19">
        <v>5.88</v>
      </c>
    </row>
    <row r="2793" spans="1:4" x14ac:dyDescent="0.25">
      <c r="A2793" s="18">
        <v>20168</v>
      </c>
      <c r="B2793" s="16" t="s">
        <v>10310</v>
      </c>
      <c r="C2793" s="18" t="s">
        <v>30</v>
      </c>
      <c r="D2793" s="19">
        <v>12.1</v>
      </c>
    </row>
    <row r="2794" spans="1:4" x14ac:dyDescent="0.25">
      <c r="A2794" s="18">
        <v>20169</v>
      </c>
      <c r="B2794" s="16" t="s">
        <v>10311</v>
      </c>
      <c r="C2794" s="18" t="s">
        <v>30</v>
      </c>
      <c r="D2794" s="19">
        <v>14.13</v>
      </c>
    </row>
    <row r="2795" spans="1:4" x14ac:dyDescent="0.25">
      <c r="A2795" s="18">
        <v>3899</v>
      </c>
      <c r="B2795" s="16" t="s">
        <v>10312</v>
      </c>
      <c r="C2795" s="18" t="s">
        <v>30</v>
      </c>
      <c r="D2795" s="19">
        <v>7.84</v>
      </c>
    </row>
    <row r="2796" spans="1:4" x14ac:dyDescent="0.25">
      <c r="A2796" s="18">
        <v>38676</v>
      </c>
      <c r="B2796" s="16" t="s">
        <v>10313</v>
      </c>
      <c r="C2796" s="18" t="s">
        <v>30</v>
      </c>
      <c r="D2796" s="19">
        <v>39.200000000000003</v>
      </c>
    </row>
    <row r="2797" spans="1:4" x14ac:dyDescent="0.25">
      <c r="A2797" s="18">
        <v>3897</v>
      </c>
      <c r="B2797" s="16" t="s">
        <v>10314</v>
      </c>
      <c r="C2797" s="18" t="s">
        <v>30</v>
      </c>
      <c r="D2797" s="19">
        <v>1.91</v>
      </c>
    </row>
    <row r="2798" spans="1:4" x14ac:dyDescent="0.25">
      <c r="A2798" s="18">
        <v>3875</v>
      </c>
      <c r="B2798" s="16" t="s">
        <v>10315</v>
      </c>
      <c r="C2798" s="18" t="s">
        <v>30</v>
      </c>
      <c r="D2798" s="19">
        <v>3.95</v>
      </c>
    </row>
    <row r="2799" spans="1:4" x14ac:dyDescent="0.25">
      <c r="A2799" s="18">
        <v>3898</v>
      </c>
      <c r="B2799" s="16" t="s">
        <v>10316</v>
      </c>
      <c r="C2799" s="18" t="s">
        <v>30</v>
      </c>
      <c r="D2799" s="19">
        <v>8.02</v>
      </c>
    </row>
    <row r="2800" spans="1:4" x14ac:dyDescent="0.25">
      <c r="A2800" s="18">
        <v>3855</v>
      </c>
      <c r="B2800" s="16" t="s">
        <v>10317</v>
      </c>
      <c r="C2800" s="18" t="s">
        <v>30</v>
      </c>
      <c r="D2800" s="19">
        <v>6.34</v>
      </c>
    </row>
    <row r="2801" spans="1:4" x14ac:dyDescent="0.25">
      <c r="A2801" s="18">
        <v>3874</v>
      </c>
      <c r="B2801" s="16" t="s">
        <v>10318</v>
      </c>
      <c r="C2801" s="18" t="s">
        <v>30</v>
      </c>
      <c r="D2801" s="19">
        <v>7.35</v>
      </c>
    </row>
    <row r="2802" spans="1:4" x14ac:dyDescent="0.25">
      <c r="A2802" s="18">
        <v>3870</v>
      </c>
      <c r="B2802" s="16" t="s">
        <v>10319</v>
      </c>
      <c r="C2802" s="18" t="s">
        <v>30</v>
      </c>
      <c r="D2802" s="19">
        <v>8.06</v>
      </c>
    </row>
    <row r="2803" spans="1:4" x14ac:dyDescent="0.25">
      <c r="A2803" s="18">
        <v>38678</v>
      </c>
      <c r="B2803" s="16" t="s">
        <v>10320</v>
      </c>
      <c r="C2803" s="18" t="s">
        <v>30</v>
      </c>
      <c r="D2803" s="19">
        <v>21.34</v>
      </c>
    </row>
    <row r="2804" spans="1:4" x14ac:dyDescent="0.25">
      <c r="A2804" s="18">
        <v>3859</v>
      </c>
      <c r="B2804" s="16" t="s">
        <v>10321</v>
      </c>
      <c r="C2804" s="18" t="s">
        <v>30</v>
      </c>
      <c r="D2804" s="19">
        <v>1.63</v>
      </c>
    </row>
    <row r="2805" spans="1:4" x14ac:dyDescent="0.25">
      <c r="A2805" s="18">
        <v>3856</v>
      </c>
      <c r="B2805" s="16" t="s">
        <v>10322</v>
      </c>
      <c r="C2805" s="18" t="s">
        <v>30</v>
      </c>
      <c r="D2805" s="19">
        <v>2.25</v>
      </c>
    </row>
    <row r="2806" spans="1:4" x14ac:dyDescent="0.25">
      <c r="A2806" s="18">
        <v>3906</v>
      </c>
      <c r="B2806" s="16" t="s">
        <v>10323</v>
      </c>
      <c r="C2806" s="18" t="s">
        <v>30</v>
      </c>
      <c r="D2806" s="19">
        <v>1.86</v>
      </c>
    </row>
    <row r="2807" spans="1:4" x14ac:dyDescent="0.25">
      <c r="A2807" s="18">
        <v>3860</v>
      </c>
      <c r="B2807" s="16" t="s">
        <v>10324</v>
      </c>
      <c r="C2807" s="18" t="s">
        <v>30</v>
      </c>
      <c r="D2807" s="19">
        <v>5.53</v>
      </c>
    </row>
    <row r="2808" spans="1:4" x14ac:dyDescent="0.25">
      <c r="A2808" s="18">
        <v>3905</v>
      </c>
      <c r="B2808" s="16" t="s">
        <v>10325</v>
      </c>
      <c r="C2808" s="18" t="s">
        <v>30</v>
      </c>
      <c r="D2808" s="19">
        <v>12.68</v>
      </c>
    </row>
    <row r="2809" spans="1:4" x14ac:dyDescent="0.25">
      <c r="A2809" s="18">
        <v>3871</v>
      </c>
      <c r="B2809" s="16" t="s">
        <v>10326</v>
      </c>
      <c r="C2809" s="18" t="s">
        <v>30</v>
      </c>
      <c r="D2809" s="19">
        <v>22.44</v>
      </c>
    </row>
    <row r="2810" spans="1:4" x14ac:dyDescent="0.25">
      <c r="A2810" s="18">
        <v>37427</v>
      </c>
      <c r="B2810" s="16" t="s">
        <v>10327</v>
      </c>
      <c r="C2810" s="18" t="s">
        <v>30</v>
      </c>
      <c r="D2810" s="19">
        <v>75.52</v>
      </c>
    </row>
    <row r="2811" spans="1:4" x14ac:dyDescent="0.25">
      <c r="A2811" s="18">
        <v>37424</v>
      </c>
      <c r="B2811" s="16" t="s">
        <v>10328</v>
      </c>
      <c r="C2811" s="18" t="s">
        <v>30</v>
      </c>
      <c r="D2811" s="19">
        <v>14.55</v>
      </c>
    </row>
    <row r="2812" spans="1:4" x14ac:dyDescent="0.25">
      <c r="A2812" s="18">
        <v>37428</v>
      </c>
      <c r="B2812" s="16" t="s">
        <v>10329</v>
      </c>
      <c r="C2812" s="18" t="s">
        <v>30</v>
      </c>
      <c r="D2812" s="19">
        <v>260.27999999999997</v>
      </c>
    </row>
    <row r="2813" spans="1:4" x14ac:dyDescent="0.25">
      <c r="A2813" s="18">
        <v>37425</v>
      </c>
      <c r="B2813" s="16" t="s">
        <v>10330</v>
      </c>
      <c r="C2813" s="18" t="s">
        <v>30</v>
      </c>
      <c r="D2813" s="19">
        <v>15.68</v>
      </c>
    </row>
    <row r="2814" spans="1:4" x14ac:dyDescent="0.25">
      <c r="A2814" s="18">
        <v>37429</v>
      </c>
      <c r="B2814" s="16" t="s">
        <v>10331</v>
      </c>
      <c r="C2814" s="18" t="s">
        <v>30</v>
      </c>
      <c r="D2814" s="19">
        <v>3291.44</v>
      </c>
    </row>
    <row r="2815" spans="1:4" x14ac:dyDescent="0.25">
      <c r="A2815" s="18">
        <v>37426</v>
      </c>
      <c r="B2815" s="16" t="s">
        <v>10332</v>
      </c>
      <c r="C2815" s="18" t="s">
        <v>30</v>
      </c>
      <c r="D2815" s="19">
        <v>31.66</v>
      </c>
    </row>
    <row r="2816" spans="1:4" x14ac:dyDescent="0.25">
      <c r="A2816" s="18">
        <v>39292</v>
      </c>
      <c r="B2816" s="16" t="s">
        <v>10333</v>
      </c>
      <c r="C2816" s="18" t="s">
        <v>30</v>
      </c>
      <c r="D2816" s="19">
        <v>14.18</v>
      </c>
    </row>
    <row r="2817" spans="1:4" x14ac:dyDescent="0.25">
      <c r="A2817" s="18">
        <v>39293</v>
      </c>
      <c r="B2817" s="16" t="s">
        <v>10334</v>
      </c>
      <c r="C2817" s="18" t="s">
        <v>30</v>
      </c>
      <c r="D2817" s="19">
        <v>22.03</v>
      </c>
    </row>
    <row r="2818" spans="1:4" x14ac:dyDescent="0.25">
      <c r="A2818" s="18">
        <v>39294</v>
      </c>
      <c r="B2818" s="16" t="s">
        <v>10335</v>
      </c>
      <c r="C2818" s="18" t="s">
        <v>30</v>
      </c>
      <c r="D2818" s="19">
        <v>23.55</v>
      </c>
    </row>
    <row r="2819" spans="1:4" x14ac:dyDescent="0.25">
      <c r="A2819" s="18">
        <v>39295</v>
      </c>
      <c r="B2819" s="16" t="s">
        <v>10336</v>
      </c>
      <c r="C2819" s="18" t="s">
        <v>30</v>
      </c>
      <c r="D2819" s="19">
        <v>32.39</v>
      </c>
    </row>
    <row r="2820" spans="1:4" x14ac:dyDescent="0.25">
      <c r="A2820" s="18">
        <v>39312</v>
      </c>
      <c r="B2820" s="16" t="s">
        <v>10337</v>
      </c>
      <c r="C2820" s="18" t="s">
        <v>30</v>
      </c>
      <c r="D2820" s="19">
        <v>21.74</v>
      </c>
    </row>
    <row r="2821" spans="1:4" x14ac:dyDescent="0.25">
      <c r="A2821" s="18">
        <v>39313</v>
      </c>
      <c r="B2821" s="16" t="s">
        <v>10338</v>
      </c>
      <c r="C2821" s="18" t="s">
        <v>30</v>
      </c>
      <c r="D2821" s="19">
        <v>29.2</v>
      </c>
    </row>
    <row r="2822" spans="1:4" x14ac:dyDescent="0.25">
      <c r="A2822" s="18">
        <v>39314</v>
      </c>
      <c r="B2822" s="16" t="s">
        <v>10339</v>
      </c>
      <c r="C2822" s="18" t="s">
        <v>30</v>
      </c>
      <c r="D2822" s="19">
        <v>42.97</v>
      </c>
    </row>
    <row r="2823" spans="1:4" x14ac:dyDescent="0.25">
      <c r="A2823" s="18">
        <v>39296</v>
      </c>
      <c r="B2823" s="16" t="s">
        <v>10340</v>
      </c>
      <c r="C2823" s="18" t="s">
        <v>30</v>
      </c>
      <c r="D2823" s="19">
        <v>12.93</v>
      </c>
    </row>
    <row r="2824" spans="1:4" x14ac:dyDescent="0.25">
      <c r="A2824" s="18">
        <v>39297</v>
      </c>
      <c r="B2824" s="16" t="s">
        <v>10341</v>
      </c>
      <c r="C2824" s="18" t="s">
        <v>30</v>
      </c>
      <c r="D2824" s="19">
        <v>17.53</v>
      </c>
    </row>
    <row r="2825" spans="1:4" x14ac:dyDescent="0.25">
      <c r="A2825" s="18">
        <v>39298</v>
      </c>
      <c r="B2825" s="16" t="s">
        <v>10342</v>
      </c>
      <c r="C2825" s="18" t="s">
        <v>30</v>
      </c>
      <c r="D2825" s="19">
        <v>33.65</v>
      </c>
    </row>
    <row r="2826" spans="1:4" x14ac:dyDescent="0.25">
      <c r="A2826" s="18">
        <v>39299</v>
      </c>
      <c r="B2826" s="16" t="s">
        <v>10343</v>
      </c>
      <c r="C2826" s="18" t="s">
        <v>30</v>
      </c>
      <c r="D2826" s="19">
        <v>39.880000000000003</v>
      </c>
    </row>
    <row r="2827" spans="1:4" x14ac:dyDescent="0.25">
      <c r="A2827" s="18">
        <v>39308</v>
      </c>
      <c r="B2827" s="16" t="s">
        <v>10344</v>
      </c>
      <c r="C2827" s="18" t="s">
        <v>30</v>
      </c>
      <c r="D2827" s="19">
        <v>10.78</v>
      </c>
    </row>
    <row r="2828" spans="1:4" x14ac:dyDescent="0.25">
      <c r="A2828" s="18">
        <v>39309</v>
      </c>
      <c r="B2828" s="16" t="s">
        <v>10345</v>
      </c>
      <c r="C2828" s="18" t="s">
        <v>30</v>
      </c>
      <c r="D2828" s="19">
        <v>12.3</v>
      </c>
    </row>
    <row r="2829" spans="1:4" x14ac:dyDescent="0.25">
      <c r="A2829" s="18">
        <v>39310</v>
      </c>
      <c r="B2829" s="16" t="s">
        <v>10346</v>
      </c>
      <c r="C2829" s="18" t="s">
        <v>30</v>
      </c>
      <c r="D2829" s="19">
        <v>22.95</v>
      </c>
    </row>
    <row r="2830" spans="1:4" x14ac:dyDescent="0.25">
      <c r="A2830" s="18">
        <v>39311</v>
      </c>
      <c r="B2830" s="16" t="s">
        <v>10347</v>
      </c>
      <c r="C2830" s="18" t="s">
        <v>30</v>
      </c>
      <c r="D2830" s="19">
        <v>32.49</v>
      </c>
    </row>
    <row r="2831" spans="1:4" x14ac:dyDescent="0.25">
      <c r="A2831" s="18">
        <v>45261</v>
      </c>
      <c r="B2831" s="16" t="s">
        <v>13118</v>
      </c>
      <c r="C2831" s="18" t="s">
        <v>8089</v>
      </c>
      <c r="D2831" s="19">
        <v>23.76</v>
      </c>
    </row>
    <row r="2832" spans="1:4" x14ac:dyDescent="0.25">
      <c r="A2832" s="18">
        <v>11519</v>
      </c>
      <c r="B2832" s="16" t="s">
        <v>10348</v>
      </c>
      <c r="C2832" s="18" t="s">
        <v>8089</v>
      </c>
      <c r="D2832" s="19">
        <v>65.22</v>
      </c>
    </row>
    <row r="2833" spans="1:4" x14ac:dyDescent="0.25">
      <c r="A2833" s="18">
        <v>11520</v>
      </c>
      <c r="B2833" s="16" t="s">
        <v>10349</v>
      </c>
      <c r="C2833" s="18" t="s">
        <v>8089</v>
      </c>
      <c r="D2833" s="19">
        <v>30.15</v>
      </c>
    </row>
    <row r="2834" spans="1:4" x14ac:dyDescent="0.25">
      <c r="A2834" s="18">
        <v>11518</v>
      </c>
      <c r="B2834" s="16" t="s">
        <v>10350</v>
      </c>
      <c r="C2834" s="18" t="s">
        <v>8089</v>
      </c>
      <c r="D2834" s="19">
        <v>109.64</v>
      </c>
    </row>
    <row r="2835" spans="1:4" x14ac:dyDescent="0.25">
      <c r="A2835" s="18">
        <v>38473</v>
      </c>
      <c r="B2835" s="16" t="s">
        <v>10351</v>
      </c>
      <c r="C2835" s="18" t="s">
        <v>30</v>
      </c>
      <c r="D2835" s="19">
        <v>314.25</v>
      </c>
    </row>
    <row r="2836" spans="1:4" x14ac:dyDescent="0.25">
      <c r="A2836" s="18">
        <v>4244</v>
      </c>
      <c r="B2836" s="16" t="s">
        <v>10352</v>
      </c>
      <c r="C2836" s="18" t="s">
        <v>1711</v>
      </c>
      <c r="D2836" s="19">
        <v>23.88</v>
      </c>
    </row>
    <row r="2837" spans="1:4" x14ac:dyDescent="0.25">
      <c r="A2837" s="18">
        <v>40977</v>
      </c>
      <c r="B2837" s="16" t="s">
        <v>10353</v>
      </c>
      <c r="C2837" s="18" t="s">
        <v>5132</v>
      </c>
      <c r="D2837" s="19">
        <v>4197.83</v>
      </c>
    </row>
    <row r="2838" spans="1:4" x14ac:dyDescent="0.25">
      <c r="A2838" s="18">
        <v>4115</v>
      </c>
      <c r="B2838" s="16" t="s">
        <v>10354</v>
      </c>
      <c r="C2838" s="18" t="s">
        <v>37</v>
      </c>
      <c r="D2838" s="19">
        <v>45.34</v>
      </c>
    </row>
    <row r="2839" spans="1:4" x14ac:dyDescent="0.25">
      <c r="A2839" s="18">
        <v>4119</v>
      </c>
      <c r="B2839" s="16" t="s">
        <v>10355</v>
      </c>
      <c r="C2839" s="18" t="s">
        <v>37</v>
      </c>
      <c r="D2839" s="19">
        <v>91.57</v>
      </c>
    </row>
    <row r="2840" spans="1:4" x14ac:dyDescent="0.25">
      <c r="A2840" s="18">
        <v>2794</v>
      </c>
      <c r="B2840" s="16" t="s">
        <v>10356</v>
      </c>
      <c r="C2840" s="18" t="s">
        <v>37</v>
      </c>
      <c r="D2840" s="19">
        <v>242.92</v>
      </c>
    </row>
    <row r="2841" spans="1:4" x14ac:dyDescent="0.25">
      <c r="A2841" s="18">
        <v>2788</v>
      </c>
      <c r="B2841" s="16" t="s">
        <v>10357</v>
      </c>
      <c r="C2841" s="18" t="s">
        <v>37</v>
      </c>
      <c r="D2841" s="19">
        <v>353.88</v>
      </c>
    </row>
    <row r="2842" spans="1:4" x14ac:dyDescent="0.25">
      <c r="A2842" s="18">
        <v>4006</v>
      </c>
      <c r="B2842" s="16" t="s">
        <v>10358</v>
      </c>
      <c r="C2842" s="18" t="s">
        <v>107</v>
      </c>
      <c r="D2842" s="19">
        <v>1608.54</v>
      </c>
    </row>
    <row r="2843" spans="1:4" x14ac:dyDescent="0.25">
      <c r="A2843" s="18">
        <v>45395</v>
      </c>
      <c r="B2843" s="16" t="s">
        <v>10359</v>
      </c>
      <c r="C2843" s="18" t="s">
        <v>8089</v>
      </c>
      <c r="D2843" s="19">
        <v>36.049999999999997</v>
      </c>
    </row>
    <row r="2844" spans="1:4" x14ac:dyDescent="0.25">
      <c r="A2844" s="18">
        <v>37461</v>
      </c>
      <c r="B2844" s="16" t="s">
        <v>10360</v>
      </c>
      <c r="C2844" s="18" t="s">
        <v>37</v>
      </c>
      <c r="D2844" s="19">
        <v>12.65</v>
      </c>
    </row>
    <row r="2845" spans="1:4" x14ac:dyDescent="0.25">
      <c r="A2845" s="18">
        <v>37460</v>
      </c>
      <c r="B2845" s="16" t="s">
        <v>10361</v>
      </c>
      <c r="C2845" s="18" t="s">
        <v>37</v>
      </c>
      <c r="D2845" s="19">
        <v>22.21</v>
      </c>
    </row>
    <row r="2846" spans="1:4" x14ac:dyDescent="0.25">
      <c r="A2846" s="18">
        <v>37458</v>
      </c>
      <c r="B2846" s="16" t="s">
        <v>10362</v>
      </c>
      <c r="C2846" s="18" t="s">
        <v>37</v>
      </c>
      <c r="D2846" s="19">
        <v>5.15</v>
      </c>
    </row>
    <row r="2847" spans="1:4" x14ac:dyDescent="0.25">
      <c r="A2847" s="18">
        <v>37454</v>
      </c>
      <c r="B2847" s="16" t="s">
        <v>10363</v>
      </c>
      <c r="C2847" s="18" t="s">
        <v>37</v>
      </c>
      <c r="D2847" s="19">
        <v>1.61</v>
      </c>
    </row>
    <row r="2848" spans="1:4" x14ac:dyDescent="0.25">
      <c r="A2848" s="18">
        <v>37455</v>
      </c>
      <c r="B2848" s="16" t="s">
        <v>10364</v>
      </c>
      <c r="C2848" s="18" t="s">
        <v>37</v>
      </c>
      <c r="D2848" s="19">
        <v>2.68</v>
      </c>
    </row>
    <row r="2849" spans="1:4" x14ac:dyDescent="0.25">
      <c r="A2849" s="18">
        <v>37459</v>
      </c>
      <c r="B2849" s="16" t="s">
        <v>10365</v>
      </c>
      <c r="C2849" s="18" t="s">
        <v>37</v>
      </c>
      <c r="D2849" s="19">
        <v>8.58</v>
      </c>
    </row>
    <row r="2850" spans="1:4" x14ac:dyDescent="0.25">
      <c r="A2850" s="18">
        <v>37457</v>
      </c>
      <c r="B2850" s="16" t="s">
        <v>10366</v>
      </c>
      <c r="C2850" s="18" t="s">
        <v>37</v>
      </c>
      <c r="D2850" s="19">
        <v>2.95</v>
      </c>
    </row>
    <row r="2851" spans="1:4" x14ac:dyDescent="0.25">
      <c r="A2851" s="18">
        <v>37456</v>
      </c>
      <c r="B2851" s="16" t="s">
        <v>10367</v>
      </c>
      <c r="C2851" s="18" t="s">
        <v>37</v>
      </c>
      <c r="D2851" s="19">
        <v>2.02</v>
      </c>
    </row>
    <row r="2852" spans="1:4" x14ac:dyDescent="0.25">
      <c r="A2852" s="18">
        <v>21029</v>
      </c>
      <c r="B2852" s="16" t="s">
        <v>10368</v>
      </c>
      <c r="C2852" s="18" t="s">
        <v>30</v>
      </c>
      <c r="D2852" s="19">
        <v>368</v>
      </c>
    </row>
    <row r="2853" spans="1:4" x14ac:dyDescent="0.25">
      <c r="A2853" s="18">
        <v>21030</v>
      </c>
      <c r="B2853" s="16" t="s">
        <v>10369</v>
      </c>
      <c r="C2853" s="18" t="s">
        <v>30</v>
      </c>
      <c r="D2853" s="19">
        <v>453.62</v>
      </c>
    </row>
    <row r="2854" spans="1:4" x14ac:dyDescent="0.25">
      <c r="A2854" s="18">
        <v>21031</v>
      </c>
      <c r="B2854" s="16" t="s">
        <v>10370</v>
      </c>
      <c r="C2854" s="18" t="s">
        <v>30</v>
      </c>
      <c r="D2854" s="19">
        <v>564.75</v>
      </c>
    </row>
    <row r="2855" spans="1:4" x14ac:dyDescent="0.25">
      <c r="A2855" s="18">
        <v>21032</v>
      </c>
      <c r="B2855" s="16" t="s">
        <v>10371</v>
      </c>
      <c r="C2855" s="18" t="s">
        <v>30</v>
      </c>
      <c r="D2855" s="19">
        <v>603</v>
      </c>
    </row>
    <row r="2856" spans="1:4" x14ac:dyDescent="0.25">
      <c r="A2856" s="18">
        <v>37527</v>
      </c>
      <c r="B2856" s="16" t="s">
        <v>10372</v>
      </c>
      <c r="C2856" s="18" t="s">
        <v>30</v>
      </c>
      <c r="D2856" s="19">
        <v>544.71</v>
      </c>
    </row>
    <row r="2857" spans="1:4" x14ac:dyDescent="0.25">
      <c r="A2857" s="18">
        <v>37528</v>
      </c>
      <c r="B2857" s="16" t="s">
        <v>10373</v>
      </c>
      <c r="C2857" s="18" t="s">
        <v>30</v>
      </c>
      <c r="D2857" s="19">
        <v>649.46</v>
      </c>
    </row>
    <row r="2858" spans="1:4" x14ac:dyDescent="0.25">
      <c r="A2858" s="18">
        <v>37529</v>
      </c>
      <c r="B2858" s="16" t="s">
        <v>10374</v>
      </c>
      <c r="C2858" s="18" t="s">
        <v>30</v>
      </c>
      <c r="D2858" s="19">
        <v>655.84</v>
      </c>
    </row>
    <row r="2859" spans="1:4" x14ac:dyDescent="0.25">
      <c r="A2859" s="18">
        <v>37530</v>
      </c>
      <c r="B2859" s="16" t="s">
        <v>10375</v>
      </c>
      <c r="C2859" s="18" t="s">
        <v>30</v>
      </c>
      <c r="D2859" s="19">
        <v>856.23</v>
      </c>
    </row>
    <row r="2860" spans="1:4" x14ac:dyDescent="0.25">
      <c r="A2860" s="18">
        <v>21034</v>
      </c>
      <c r="B2860" s="16" t="s">
        <v>10376</v>
      </c>
      <c r="C2860" s="18" t="s">
        <v>30</v>
      </c>
      <c r="D2860" s="19">
        <v>730.53</v>
      </c>
    </row>
    <row r="2861" spans="1:4" x14ac:dyDescent="0.25">
      <c r="A2861" s="18">
        <v>37531</v>
      </c>
      <c r="B2861" s="16" t="s">
        <v>10377</v>
      </c>
      <c r="C2861" s="18" t="s">
        <v>30</v>
      </c>
      <c r="D2861" s="19">
        <v>920</v>
      </c>
    </row>
    <row r="2862" spans="1:4" x14ac:dyDescent="0.25">
      <c r="A2862" s="18">
        <v>21036</v>
      </c>
      <c r="B2862" s="16" t="s">
        <v>10378</v>
      </c>
      <c r="C2862" s="18" t="s">
        <v>30</v>
      </c>
      <c r="D2862" s="19">
        <v>1118.57</v>
      </c>
    </row>
    <row r="2863" spans="1:4" x14ac:dyDescent="0.25">
      <c r="A2863" s="18">
        <v>21037</v>
      </c>
      <c r="B2863" s="16" t="s">
        <v>10379</v>
      </c>
      <c r="C2863" s="18" t="s">
        <v>30</v>
      </c>
      <c r="D2863" s="19">
        <v>1275.24</v>
      </c>
    </row>
    <row r="2864" spans="1:4" x14ac:dyDescent="0.25">
      <c r="A2864" s="18">
        <v>20185</v>
      </c>
      <c r="B2864" s="16" t="s">
        <v>10380</v>
      </c>
      <c r="C2864" s="18" t="s">
        <v>37</v>
      </c>
      <c r="D2864" s="19">
        <v>13.65</v>
      </c>
    </row>
    <row r="2865" spans="1:4" x14ac:dyDescent="0.25">
      <c r="A2865" s="18">
        <v>44909</v>
      </c>
      <c r="B2865" s="16" t="s">
        <v>13119</v>
      </c>
      <c r="C2865" s="18" t="s">
        <v>37</v>
      </c>
      <c r="D2865" s="19">
        <v>15.38</v>
      </c>
    </row>
    <row r="2866" spans="1:4" x14ac:dyDescent="0.25">
      <c r="A2866" s="18">
        <v>44115</v>
      </c>
      <c r="B2866" s="16" t="s">
        <v>13120</v>
      </c>
      <c r="C2866" s="18" t="s">
        <v>37</v>
      </c>
      <c r="D2866" s="19">
        <v>28.3</v>
      </c>
    </row>
    <row r="2867" spans="1:4" x14ac:dyDescent="0.25">
      <c r="A2867" s="18">
        <v>44333</v>
      </c>
      <c r="B2867" s="16" t="s">
        <v>13121</v>
      </c>
      <c r="C2867" s="18" t="s">
        <v>37</v>
      </c>
      <c r="D2867" s="19">
        <v>92.96</v>
      </c>
    </row>
    <row r="2868" spans="1:4" x14ac:dyDescent="0.25">
      <c r="A2868" s="18">
        <v>44907</v>
      </c>
      <c r="B2868" s="16" t="s">
        <v>13122</v>
      </c>
      <c r="C2868" s="18" t="s">
        <v>37</v>
      </c>
      <c r="D2868" s="19">
        <v>16.3</v>
      </c>
    </row>
    <row r="2869" spans="1:4" x14ac:dyDescent="0.25">
      <c r="A2869" s="18">
        <v>20260</v>
      </c>
      <c r="B2869" s="16" t="s">
        <v>10381</v>
      </c>
      <c r="C2869" s="18" t="s">
        <v>30</v>
      </c>
      <c r="D2869" s="19">
        <v>14.95</v>
      </c>
    </row>
    <row r="2870" spans="1:4" x14ac:dyDescent="0.25">
      <c r="A2870" s="18">
        <v>37515</v>
      </c>
      <c r="B2870" s="16" t="s">
        <v>10382</v>
      </c>
      <c r="C2870" s="18" t="s">
        <v>30</v>
      </c>
      <c r="D2870" s="19"/>
    </row>
    <row r="2871" spans="1:4" x14ac:dyDescent="0.25">
      <c r="A2871" s="18">
        <v>12899</v>
      </c>
      <c r="B2871" s="16" t="s">
        <v>10383</v>
      </c>
      <c r="C2871" s="18" t="s">
        <v>30</v>
      </c>
      <c r="D2871" s="19">
        <v>137.58000000000001</v>
      </c>
    </row>
    <row r="2872" spans="1:4" x14ac:dyDescent="0.25">
      <c r="A2872" s="18">
        <v>12898</v>
      </c>
      <c r="B2872" s="16" t="s">
        <v>10384</v>
      </c>
      <c r="C2872" s="18" t="s">
        <v>30</v>
      </c>
      <c r="D2872" s="19">
        <v>218.24</v>
      </c>
    </row>
    <row r="2873" spans="1:4" x14ac:dyDescent="0.25">
      <c r="A2873" s="18">
        <v>39699</v>
      </c>
      <c r="B2873" s="16" t="s">
        <v>10385</v>
      </c>
      <c r="C2873" s="18" t="s">
        <v>28</v>
      </c>
      <c r="D2873" s="19">
        <v>14.02</v>
      </c>
    </row>
    <row r="2874" spans="1:4" x14ac:dyDescent="0.25">
      <c r="A2874" s="18">
        <v>39696</v>
      </c>
      <c r="B2874" s="16" t="s">
        <v>10386</v>
      </c>
      <c r="C2874" s="18" t="s">
        <v>28</v>
      </c>
      <c r="D2874" s="19">
        <v>5.19</v>
      </c>
    </row>
    <row r="2875" spans="1:4" x14ac:dyDescent="0.25">
      <c r="A2875" s="18">
        <v>42528</v>
      </c>
      <c r="B2875" s="16" t="s">
        <v>13123</v>
      </c>
      <c r="C2875" s="18" t="s">
        <v>28</v>
      </c>
      <c r="D2875" s="19">
        <v>7.38</v>
      </c>
    </row>
    <row r="2876" spans="1:4" x14ac:dyDescent="0.25">
      <c r="A2876" s="18">
        <v>39700</v>
      </c>
      <c r="B2876" s="16" t="s">
        <v>10387</v>
      </c>
      <c r="C2876" s="18" t="s">
        <v>28</v>
      </c>
      <c r="D2876" s="19">
        <v>27.87</v>
      </c>
    </row>
    <row r="2877" spans="1:4" x14ac:dyDescent="0.25">
      <c r="A2877" s="18">
        <v>4014</v>
      </c>
      <c r="B2877" s="16" t="s">
        <v>10388</v>
      </c>
      <c r="C2877" s="18" t="s">
        <v>28</v>
      </c>
      <c r="D2877" s="19">
        <v>57.39</v>
      </c>
    </row>
    <row r="2878" spans="1:4" x14ac:dyDescent="0.25">
      <c r="A2878" s="18">
        <v>4015</v>
      </c>
      <c r="B2878" s="16" t="s">
        <v>10389</v>
      </c>
      <c r="C2878" s="18" t="s">
        <v>28</v>
      </c>
      <c r="D2878" s="19">
        <v>70.47</v>
      </c>
    </row>
    <row r="2879" spans="1:4" x14ac:dyDescent="0.25">
      <c r="A2879" s="18">
        <v>4017</v>
      </c>
      <c r="B2879" s="16" t="s">
        <v>10390</v>
      </c>
      <c r="C2879" s="18" t="s">
        <v>28</v>
      </c>
      <c r="D2879" s="19">
        <v>102.54</v>
      </c>
    </row>
    <row r="2880" spans="1:4" x14ac:dyDescent="0.25">
      <c r="A2880" s="18">
        <v>11621</v>
      </c>
      <c r="B2880" s="16" t="s">
        <v>10391</v>
      </c>
      <c r="C2880" s="18" t="s">
        <v>28</v>
      </c>
      <c r="D2880" s="19">
        <v>55.46</v>
      </c>
    </row>
    <row r="2881" spans="1:4" x14ac:dyDescent="0.25">
      <c r="A2881" s="18">
        <v>4016</v>
      </c>
      <c r="B2881" s="16" t="s">
        <v>10392</v>
      </c>
      <c r="C2881" s="18" t="s">
        <v>28</v>
      </c>
      <c r="D2881" s="19">
        <v>40.5</v>
      </c>
    </row>
    <row r="2882" spans="1:4" x14ac:dyDescent="0.25">
      <c r="A2882" s="18">
        <v>38544</v>
      </c>
      <c r="B2882" s="16" t="s">
        <v>10393</v>
      </c>
      <c r="C2882" s="18" t="s">
        <v>28</v>
      </c>
      <c r="D2882" s="19">
        <v>10.39</v>
      </c>
    </row>
    <row r="2883" spans="1:4" x14ac:dyDescent="0.25">
      <c r="A2883" s="18">
        <v>38545</v>
      </c>
      <c r="B2883" s="16" t="s">
        <v>10394</v>
      </c>
      <c r="C2883" s="18" t="s">
        <v>28</v>
      </c>
      <c r="D2883" s="19">
        <v>6.68</v>
      </c>
    </row>
    <row r="2884" spans="1:4" x14ac:dyDescent="0.25">
      <c r="A2884" s="18">
        <v>42527</v>
      </c>
      <c r="B2884" s="16" t="s">
        <v>10395</v>
      </c>
      <c r="C2884" s="18" t="s">
        <v>28</v>
      </c>
      <c r="D2884" s="19">
        <v>19.5</v>
      </c>
    </row>
    <row r="2885" spans="1:4" x14ac:dyDescent="0.25">
      <c r="A2885" s="18">
        <v>39323</v>
      </c>
      <c r="B2885" s="16" t="s">
        <v>10396</v>
      </c>
      <c r="C2885" s="18" t="s">
        <v>28</v>
      </c>
      <c r="D2885" s="19">
        <v>25.48</v>
      </c>
    </row>
    <row r="2886" spans="1:4" x14ac:dyDescent="0.25">
      <c r="A2886" s="18">
        <v>626</v>
      </c>
      <c r="B2886" s="16" t="s">
        <v>10397</v>
      </c>
      <c r="C2886" s="18" t="s">
        <v>280</v>
      </c>
      <c r="D2886" s="19">
        <v>20.55</v>
      </c>
    </row>
    <row r="2887" spans="1:4" x14ac:dyDescent="0.25">
      <c r="A2887" s="18">
        <v>44504</v>
      </c>
      <c r="B2887" s="16" t="s">
        <v>10398</v>
      </c>
      <c r="C2887" s="18" t="s">
        <v>28</v>
      </c>
      <c r="D2887" s="19">
        <v>16.61</v>
      </c>
    </row>
    <row r="2888" spans="1:4" x14ac:dyDescent="0.25">
      <c r="A2888" s="18">
        <v>44505</v>
      </c>
      <c r="B2888" s="16" t="s">
        <v>10399</v>
      </c>
      <c r="C2888" s="18" t="s">
        <v>28</v>
      </c>
      <c r="D2888" s="19">
        <v>25.06</v>
      </c>
    </row>
    <row r="2889" spans="1:4" x14ac:dyDescent="0.25">
      <c r="A2889" s="18">
        <v>44506</v>
      </c>
      <c r="B2889" s="16" t="s">
        <v>10400</v>
      </c>
      <c r="C2889" s="18" t="s">
        <v>28</v>
      </c>
      <c r="D2889" s="19">
        <v>26.6</v>
      </c>
    </row>
    <row r="2890" spans="1:4" x14ac:dyDescent="0.25">
      <c r="A2890" s="18">
        <v>44507</v>
      </c>
      <c r="B2890" s="16" t="s">
        <v>10401</v>
      </c>
      <c r="C2890" s="18" t="s">
        <v>28</v>
      </c>
      <c r="D2890" s="19">
        <v>33.26</v>
      </c>
    </row>
    <row r="2891" spans="1:4" x14ac:dyDescent="0.25">
      <c r="A2891" s="18">
        <v>44508</v>
      </c>
      <c r="B2891" s="16" t="s">
        <v>10402</v>
      </c>
      <c r="C2891" s="18" t="s">
        <v>28</v>
      </c>
      <c r="D2891" s="19">
        <v>49.87</v>
      </c>
    </row>
    <row r="2892" spans="1:4" x14ac:dyDescent="0.25">
      <c r="A2892" s="18">
        <v>44509</v>
      </c>
      <c r="B2892" s="16" t="s">
        <v>10403</v>
      </c>
      <c r="C2892" s="18" t="s">
        <v>28</v>
      </c>
      <c r="D2892" s="19">
        <v>66.81</v>
      </c>
    </row>
    <row r="2893" spans="1:4" x14ac:dyDescent="0.25">
      <c r="A2893" s="18">
        <v>44510</v>
      </c>
      <c r="B2893" s="16" t="s">
        <v>10404</v>
      </c>
      <c r="C2893" s="18" t="s">
        <v>28</v>
      </c>
      <c r="D2893" s="19">
        <v>82.96</v>
      </c>
    </row>
    <row r="2894" spans="1:4" x14ac:dyDescent="0.25">
      <c r="A2894" s="18">
        <v>44512</v>
      </c>
      <c r="B2894" s="16" t="s">
        <v>13124</v>
      </c>
      <c r="C2894" s="18" t="s">
        <v>28</v>
      </c>
      <c r="D2894" s="19">
        <v>18.510000000000002</v>
      </c>
    </row>
    <row r="2895" spans="1:4" x14ac:dyDescent="0.25">
      <c r="A2895" s="18">
        <v>44513</v>
      </c>
      <c r="B2895" s="16" t="s">
        <v>13125</v>
      </c>
      <c r="C2895" s="18" t="s">
        <v>28</v>
      </c>
      <c r="D2895" s="19">
        <v>26.14</v>
      </c>
    </row>
    <row r="2896" spans="1:4" x14ac:dyDescent="0.25">
      <c r="A2896" s="18">
        <v>44514</v>
      </c>
      <c r="B2896" s="16" t="s">
        <v>13126</v>
      </c>
      <c r="C2896" s="18" t="s">
        <v>28</v>
      </c>
      <c r="D2896" s="19">
        <v>29.63</v>
      </c>
    </row>
    <row r="2897" spans="1:4" x14ac:dyDescent="0.25">
      <c r="A2897" s="18">
        <v>44515</v>
      </c>
      <c r="B2897" s="16" t="s">
        <v>13127</v>
      </c>
      <c r="C2897" s="18" t="s">
        <v>28</v>
      </c>
      <c r="D2897" s="19">
        <v>36.380000000000003</v>
      </c>
    </row>
    <row r="2898" spans="1:4" x14ac:dyDescent="0.25">
      <c r="A2898" s="18">
        <v>44511</v>
      </c>
      <c r="B2898" s="16" t="s">
        <v>13128</v>
      </c>
      <c r="C2898" s="18" t="s">
        <v>28</v>
      </c>
      <c r="D2898" s="19">
        <v>53.85</v>
      </c>
    </row>
    <row r="2899" spans="1:4" x14ac:dyDescent="0.25">
      <c r="A2899" s="18">
        <v>44516</v>
      </c>
      <c r="B2899" s="16" t="s">
        <v>13129</v>
      </c>
      <c r="C2899" s="18" t="s">
        <v>28</v>
      </c>
      <c r="D2899" s="19">
        <v>72.78</v>
      </c>
    </row>
    <row r="2900" spans="1:4" x14ac:dyDescent="0.25">
      <c r="A2900" s="18">
        <v>44517</v>
      </c>
      <c r="B2900" s="16" t="s">
        <v>13130</v>
      </c>
      <c r="C2900" s="18" t="s">
        <v>28</v>
      </c>
      <c r="D2900" s="19">
        <v>90.78</v>
      </c>
    </row>
    <row r="2901" spans="1:4" x14ac:dyDescent="0.25">
      <c r="A2901" s="18">
        <v>11479</v>
      </c>
      <c r="B2901" s="16" t="s">
        <v>10405</v>
      </c>
      <c r="C2901" s="18" t="s">
        <v>30</v>
      </c>
      <c r="D2901" s="19">
        <v>45.8</v>
      </c>
    </row>
    <row r="2902" spans="1:4" x14ac:dyDescent="0.25">
      <c r="A2902" s="18">
        <v>11481</v>
      </c>
      <c r="B2902" s="16" t="s">
        <v>10406</v>
      </c>
      <c r="C2902" s="18" t="s">
        <v>30</v>
      </c>
      <c r="D2902" s="19">
        <v>41.43</v>
      </c>
    </row>
    <row r="2903" spans="1:4" x14ac:dyDescent="0.25">
      <c r="A2903" s="18">
        <v>43609</v>
      </c>
      <c r="B2903" s="16" t="s">
        <v>10407</v>
      </c>
      <c r="C2903" s="18" t="s">
        <v>30</v>
      </c>
      <c r="D2903" s="19">
        <v>41.43</v>
      </c>
    </row>
    <row r="2904" spans="1:4" x14ac:dyDescent="0.25">
      <c r="A2904" s="18">
        <v>11478</v>
      </c>
      <c r="B2904" s="16" t="s">
        <v>10408</v>
      </c>
      <c r="C2904" s="18" t="s">
        <v>30</v>
      </c>
      <c r="D2904" s="19">
        <v>78.58</v>
      </c>
    </row>
    <row r="2905" spans="1:4" x14ac:dyDescent="0.25">
      <c r="A2905" s="18">
        <v>43608</v>
      </c>
      <c r="B2905" s="16" t="s">
        <v>10409</v>
      </c>
      <c r="C2905" s="18" t="s">
        <v>30</v>
      </c>
      <c r="D2905" s="19">
        <v>59.96</v>
      </c>
    </row>
    <row r="2906" spans="1:4" x14ac:dyDescent="0.25">
      <c r="A2906" s="18">
        <v>11476</v>
      </c>
      <c r="B2906" s="16" t="s">
        <v>10410</v>
      </c>
      <c r="C2906" s="18" t="s">
        <v>30</v>
      </c>
      <c r="D2906" s="19">
        <v>59.96</v>
      </c>
    </row>
    <row r="2907" spans="1:4" x14ac:dyDescent="0.25">
      <c r="A2907" s="18">
        <v>40637</v>
      </c>
      <c r="B2907" s="16" t="s">
        <v>10411</v>
      </c>
      <c r="C2907" s="18" t="s">
        <v>30</v>
      </c>
      <c r="D2907" s="19"/>
    </row>
    <row r="2908" spans="1:4" x14ac:dyDescent="0.25">
      <c r="A2908" s="18">
        <v>13836</v>
      </c>
      <c r="B2908" s="16" t="s">
        <v>10412</v>
      </c>
      <c r="C2908" s="18" t="s">
        <v>30</v>
      </c>
      <c r="D2908" s="19"/>
    </row>
    <row r="2909" spans="1:4" x14ac:dyDescent="0.25">
      <c r="A2909" s="18">
        <v>39813</v>
      </c>
      <c r="B2909" s="16" t="s">
        <v>10413</v>
      </c>
      <c r="C2909" s="18" t="s">
        <v>30</v>
      </c>
      <c r="D2909" s="19"/>
    </row>
    <row r="2910" spans="1:4" x14ac:dyDescent="0.25">
      <c r="A2910" s="18">
        <v>12868</v>
      </c>
      <c r="B2910" s="16" t="s">
        <v>10414</v>
      </c>
      <c r="C2910" s="18" t="s">
        <v>1711</v>
      </c>
      <c r="D2910" s="19">
        <v>21.08</v>
      </c>
    </row>
    <row r="2911" spans="1:4" x14ac:dyDescent="0.25">
      <c r="A2911" s="18">
        <v>40916</v>
      </c>
      <c r="B2911" s="16" t="s">
        <v>10415</v>
      </c>
      <c r="C2911" s="18" t="s">
        <v>5132</v>
      </c>
      <c r="D2911" s="19">
        <v>3707.12</v>
      </c>
    </row>
    <row r="2912" spans="1:4" x14ac:dyDescent="0.25">
      <c r="A2912" s="18">
        <v>4755</v>
      </c>
      <c r="B2912" s="16" t="s">
        <v>10416</v>
      </c>
      <c r="C2912" s="18" t="s">
        <v>1711</v>
      </c>
      <c r="D2912" s="19">
        <v>22.72</v>
      </c>
    </row>
    <row r="2913" spans="1:4" x14ac:dyDescent="0.25">
      <c r="A2913" s="18">
        <v>41067</v>
      </c>
      <c r="B2913" s="16" t="s">
        <v>10417</v>
      </c>
      <c r="C2913" s="18" t="s">
        <v>5132</v>
      </c>
      <c r="D2913" s="19">
        <v>3994.63</v>
      </c>
    </row>
    <row r="2914" spans="1:4" x14ac:dyDescent="0.25">
      <c r="A2914" s="18">
        <v>45240</v>
      </c>
      <c r="B2914" s="16" t="s">
        <v>13131</v>
      </c>
      <c r="C2914" s="18" t="s">
        <v>30</v>
      </c>
      <c r="D2914" s="19">
        <v>30.38</v>
      </c>
    </row>
    <row r="2915" spans="1:4" x14ac:dyDescent="0.25">
      <c r="A2915" s="18">
        <v>45228</v>
      </c>
      <c r="B2915" s="16" t="s">
        <v>13132</v>
      </c>
      <c r="C2915" s="18" t="s">
        <v>30</v>
      </c>
      <c r="D2915" s="19">
        <v>25.96</v>
      </c>
    </row>
    <row r="2916" spans="1:4" x14ac:dyDescent="0.25">
      <c r="A2916" s="18">
        <v>45241</v>
      </c>
      <c r="B2916" s="16" t="s">
        <v>13133</v>
      </c>
      <c r="C2916" s="18" t="s">
        <v>30</v>
      </c>
      <c r="D2916" s="19">
        <v>37.36</v>
      </c>
    </row>
    <row r="2917" spans="1:4" x14ac:dyDescent="0.25">
      <c r="A2917" s="18">
        <v>38463</v>
      </c>
      <c r="B2917" s="16" t="s">
        <v>10418</v>
      </c>
      <c r="C2917" s="18" t="s">
        <v>30</v>
      </c>
      <c r="D2917" s="19">
        <v>51.59</v>
      </c>
    </row>
    <row r="2918" spans="1:4" x14ac:dyDescent="0.25">
      <c r="A2918" s="18">
        <v>40703</v>
      </c>
      <c r="B2918" s="16" t="s">
        <v>10419</v>
      </c>
      <c r="C2918" s="18" t="s">
        <v>30</v>
      </c>
      <c r="D2918" s="19">
        <v>13599</v>
      </c>
    </row>
    <row r="2919" spans="1:4" x14ac:dyDescent="0.25">
      <c r="A2919" s="18">
        <v>11616</v>
      </c>
      <c r="B2919" s="16" t="s">
        <v>10420</v>
      </c>
      <c r="C2919" s="18" t="s">
        <v>30</v>
      </c>
      <c r="D2919" s="19">
        <v>16243.37</v>
      </c>
    </row>
    <row r="2920" spans="1:4" x14ac:dyDescent="0.25">
      <c r="A2920" s="18">
        <v>41898</v>
      </c>
      <c r="B2920" s="16" t="s">
        <v>10421</v>
      </c>
      <c r="C2920" s="18" t="s">
        <v>30</v>
      </c>
      <c r="D2920" s="19">
        <v>8022.41</v>
      </c>
    </row>
    <row r="2921" spans="1:4" x14ac:dyDescent="0.25">
      <c r="A2921" s="18">
        <v>45304</v>
      </c>
      <c r="B2921" s="16" t="s">
        <v>13394</v>
      </c>
      <c r="C2921" s="18" t="s">
        <v>30</v>
      </c>
      <c r="D2921" s="19">
        <v>13800.93</v>
      </c>
    </row>
    <row r="2922" spans="1:4" x14ac:dyDescent="0.25">
      <c r="A2922" s="18">
        <v>36141</v>
      </c>
      <c r="B2922" s="16" t="s">
        <v>10422</v>
      </c>
      <c r="C2922" s="18" t="s">
        <v>30</v>
      </c>
      <c r="D2922" s="19">
        <v>113.27</v>
      </c>
    </row>
    <row r="2923" spans="1:4" x14ac:dyDescent="0.25">
      <c r="A2923" s="18">
        <v>45211</v>
      </c>
      <c r="B2923" s="16" t="s">
        <v>13134</v>
      </c>
      <c r="C2923" s="18" t="s">
        <v>30</v>
      </c>
      <c r="D2923" s="19">
        <v>102.95</v>
      </c>
    </row>
    <row r="2924" spans="1:4" x14ac:dyDescent="0.25">
      <c r="A2924" s="18">
        <v>43651</v>
      </c>
      <c r="B2924" s="16" t="s">
        <v>10423</v>
      </c>
      <c r="C2924" s="18" t="s">
        <v>280</v>
      </c>
      <c r="D2924" s="19">
        <v>7.91</v>
      </c>
    </row>
    <row r="2925" spans="1:4" x14ac:dyDescent="0.25">
      <c r="A2925" s="18">
        <v>43626</v>
      </c>
      <c r="B2925" s="16" t="s">
        <v>10424</v>
      </c>
      <c r="C2925" s="18" t="s">
        <v>280</v>
      </c>
      <c r="D2925" s="19">
        <v>4.4000000000000004</v>
      </c>
    </row>
    <row r="2926" spans="1:4" x14ac:dyDescent="0.25">
      <c r="A2926" s="18">
        <v>39434</v>
      </c>
      <c r="B2926" s="16" t="s">
        <v>10425</v>
      </c>
      <c r="C2926" s="18" t="s">
        <v>280</v>
      </c>
      <c r="D2926" s="19">
        <v>4.22</v>
      </c>
    </row>
    <row r="2927" spans="1:4" x14ac:dyDescent="0.25">
      <c r="A2927" s="18">
        <v>39433</v>
      </c>
      <c r="B2927" s="16" t="s">
        <v>10426</v>
      </c>
      <c r="C2927" s="18" t="s">
        <v>280</v>
      </c>
      <c r="D2927" s="19">
        <v>3.36</v>
      </c>
    </row>
    <row r="2928" spans="1:4" x14ac:dyDescent="0.25">
      <c r="A2928" s="18">
        <v>4049</v>
      </c>
      <c r="B2928" s="16" t="s">
        <v>10427</v>
      </c>
      <c r="C2928" s="18" t="s">
        <v>7347</v>
      </c>
      <c r="D2928" s="19">
        <v>88.31</v>
      </c>
    </row>
    <row r="2929" spans="1:4" x14ac:dyDescent="0.25">
      <c r="A2929" s="18">
        <v>38120</v>
      </c>
      <c r="B2929" s="16" t="s">
        <v>10428</v>
      </c>
      <c r="C2929" s="18" t="s">
        <v>280</v>
      </c>
      <c r="D2929" s="19">
        <v>146.24</v>
      </c>
    </row>
    <row r="2930" spans="1:4" x14ac:dyDescent="0.25">
      <c r="A2930" s="18">
        <v>43652</v>
      </c>
      <c r="B2930" s="16" t="s">
        <v>10429</v>
      </c>
      <c r="C2930" s="18" t="s">
        <v>280</v>
      </c>
      <c r="D2930" s="19">
        <v>17.73</v>
      </c>
    </row>
    <row r="2931" spans="1:4" x14ac:dyDescent="0.25">
      <c r="A2931" s="18">
        <v>10498</v>
      </c>
      <c r="B2931" s="16" t="s">
        <v>10430</v>
      </c>
      <c r="C2931" s="18" t="s">
        <v>280</v>
      </c>
      <c r="D2931" s="19">
        <v>6.97</v>
      </c>
    </row>
    <row r="2932" spans="1:4" x14ac:dyDescent="0.25">
      <c r="A2932" s="18">
        <v>4823</v>
      </c>
      <c r="B2932" s="16" t="s">
        <v>10431</v>
      </c>
      <c r="C2932" s="18" t="s">
        <v>280</v>
      </c>
      <c r="D2932" s="19">
        <v>38.299999999999997</v>
      </c>
    </row>
    <row r="2933" spans="1:4" x14ac:dyDescent="0.25">
      <c r="A2933" s="18">
        <v>38877</v>
      </c>
      <c r="B2933" s="16" t="s">
        <v>10432</v>
      </c>
      <c r="C2933" s="18" t="s">
        <v>280</v>
      </c>
      <c r="D2933" s="19">
        <v>8</v>
      </c>
    </row>
    <row r="2934" spans="1:4" x14ac:dyDescent="0.25">
      <c r="A2934" s="18">
        <v>34546</v>
      </c>
      <c r="B2934" s="16" t="s">
        <v>10433</v>
      </c>
      <c r="C2934" s="18" t="s">
        <v>280</v>
      </c>
      <c r="D2934" s="19">
        <v>8.23</v>
      </c>
    </row>
    <row r="2935" spans="1:4" x14ac:dyDescent="0.25">
      <c r="A2935" s="18">
        <v>41387</v>
      </c>
      <c r="B2935" s="16" t="s">
        <v>10434</v>
      </c>
      <c r="C2935" s="18" t="s">
        <v>37</v>
      </c>
      <c r="D2935" s="19">
        <v>55.22</v>
      </c>
    </row>
    <row r="2936" spans="1:4" x14ac:dyDescent="0.25">
      <c r="A2936" s="18">
        <v>41388</v>
      </c>
      <c r="B2936" s="16" t="s">
        <v>10435</v>
      </c>
      <c r="C2936" s="18" t="s">
        <v>37</v>
      </c>
      <c r="D2936" s="19">
        <v>66.25</v>
      </c>
    </row>
    <row r="2937" spans="1:4" x14ac:dyDescent="0.25">
      <c r="A2937" s="18">
        <v>41380</v>
      </c>
      <c r="B2937" s="16" t="s">
        <v>10436</v>
      </c>
      <c r="C2937" s="18" t="s">
        <v>30</v>
      </c>
      <c r="D2937" s="19">
        <v>440.77</v>
      </c>
    </row>
    <row r="2938" spans="1:4" x14ac:dyDescent="0.25">
      <c r="A2938" s="18">
        <v>41381</v>
      </c>
      <c r="B2938" s="16" t="s">
        <v>10437</v>
      </c>
      <c r="C2938" s="18" t="s">
        <v>30</v>
      </c>
      <c r="D2938" s="19">
        <v>461.76</v>
      </c>
    </row>
    <row r="2939" spans="1:4" x14ac:dyDescent="0.25">
      <c r="A2939" s="18">
        <v>41382</v>
      </c>
      <c r="B2939" s="16" t="s">
        <v>10438</v>
      </c>
      <c r="C2939" s="18" t="s">
        <v>30</v>
      </c>
      <c r="D2939" s="19">
        <v>446.96</v>
      </c>
    </row>
    <row r="2940" spans="1:4" x14ac:dyDescent="0.25">
      <c r="A2940" s="18">
        <v>41383</v>
      </c>
      <c r="B2940" s="16" t="s">
        <v>10439</v>
      </c>
      <c r="C2940" s="18" t="s">
        <v>30</v>
      </c>
      <c r="D2940" s="19">
        <v>606.65</v>
      </c>
    </row>
    <row r="2941" spans="1:4" x14ac:dyDescent="0.25">
      <c r="A2941" s="18">
        <v>41385</v>
      </c>
      <c r="B2941" s="16" t="s">
        <v>10440</v>
      </c>
      <c r="C2941" s="18" t="s">
        <v>30</v>
      </c>
      <c r="D2941" s="19">
        <v>754.9</v>
      </c>
    </row>
    <row r="2942" spans="1:4" x14ac:dyDescent="0.25">
      <c r="A2942" s="18">
        <v>4058</v>
      </c>
      <c r="B2942" s="16" t="s">
        <v>10441</v>
      </c>
      <c r="C2942" s="18" t="s">
        <v>1711</v>
      </c>
      <c r="D2942" s="19">
        <v>41.52</v>
      </c>
    </row>
    <row r="2943" spans="1:4" x14ac:dyDescent="0.25">
      <c r="A2943" s="18">
        <v>40974</v>
      </c>
      <c r="B2943" s="16" t="s">
        <v>10442</v>
      </c>
      <c r="C2943" s="18" t="s">
        <v>5132</v>
      </c>
      <c r="D2943" s="19">
        <v>7297.92</v>
      </c>
    </row>
    <row r="2944" spans="1:4" x14ac:dyDescent="0.25">
      <c r="A2944" s="18">
        <v>34794</v>
      </c>
      <c r="B2944" s="16" t="s">
        <v>10443</v>
      </c>
      <c r="C2944" s="18" t="s">
        <v>1711</v>
      </c>
      <c r="D2944" s="19">
        <v>25.53</v>
      </c>
    </row>
    <row r="2945" spans="1:4" x14ac:dyDescent="0.25">
      <c r="A2945" s="18">
        <v>40925</v>
      </c>
      <c r="B2945" s="16" t="s">
        <v>10444</v>
      </c>
      <c r="C2945" s="18" t="s">
        <v>5132</v>
      </c>
      <c r="D2945" s="19">
        <v>4490.75</v>
      </c>
    </row>
    <row r="2946" spans="1:4" x14ac:dyDescent="0.25">
      <c r="A2946" s="18">
        <v>13741</v>
      </c>
      <c r="B2946" s="16" t="s">
        <v>10445</v>
      </c>
      <c r="C2946" s="18" t="s">
        <v>30</v>
      </c>
      <c r="D2946" s="19">
        <v>2398.2800000000002</v>
      </c>
    </row>
    <row r="2947" spans="1:4" x14ac:dyDescent="0.25">
      <c r="A2947" s="18">
        <v>3288</v>
      </c>
      <c r="B2947" s="16" t="s">
        <v>10446</v>
      </c>
      <c r="C2947" s="18" t="s">
        <v>37</v>
      </c>
      <c r="D2947" s="19">
        <v>8</v>
      </c>
    </row>
    <row r="2948" spans="1:4" x14ac:dyDescent="0.25">
      <c r="A2948" s="18">
        <v>13587</v>
      </c>
      <c r="B2948" s="16" t="s">
        <v>10447</v>
      </c>
      <c r="C2948" s="18" t="s">
        <v>37</v>
      </c>
      <c r="D2948" s="19">
        <v>4.83</v>
      </c>
    </row>
    <row r="2949" spans="1:4" x14ac:dyDescent="0.25">
      <c r="A2949" s="18">
        <v>38598</v>
      </c>
      <c r="B2949" s="16" t="s">
        <v>10448</v>
      </c>
      <c r="C2949" s="18" t="s">
        <v>30</v>
      </c>
      <c r="D2949" s="19">
        <v>4.41</v>
      </c>
    </row>
    <row r="2950" spans="1:4" x14ac:dyDescent="0.25">
      <c r="A2950" s="18">
        <v>38595</v>
      </c>
      <c r="B2950" s="16" t="s">
        <v>10449</v>
      </c>
      <c r="C2950" s="18" t="s">
        <v>30</v>
      </c>
      <c r="D2950" s="19">
        <v>3.74</v>
      </c>
    </row>
    <row r="2951" spans="1:4" x14ac:dyDescent="0.25">
      <c r="A2951" s="18">
        <v>38592</v>
      </c>
      <c r="B2951" s="16" t="s">
        <v>10450</v>
      </c>
      <c r="C2951" s="18" t="s">
        <v>30</v>
      </c>
      <c r="D2951" s="19">
        <v>3.78</v>
      </c>
    </row>
    <row r="2952" spans="1:4" x14ac:dyDescent="0.25">
      <c r="A2952" s="18">
        <v>38588</v>
      </c>
      <c r="B2952" s="16" t="s">
        <v>10451</v>
      </c>
      <c r="C2952" s="18" t="s">
        <v>30</v>
      </c>
      <c r="D2952" s="19">
        <v>3.02</v>
      </c>
    </row>
    <row r="2953" spans="1:4" x14ac:dyDescent="0.25">
      <c r="A2953" s="18">
        <v>38593</v>
      </c>
      <c r="B2953" s="16" t="s">
        <v>10452</v>
      </c>
      <c r="C2953" s="18" t="s">
        <v>30</v>
      </c>
      <c r="D2953" s="19">
        <v>4.18</v>
      </c>
    </row>
    <row r="2954" spans="1:4" x14ac:dyDescent="0.25">
      <c r="A2954" s="18">
        <v>38589</v>
      </c>
      <c r="B2954" s="16" t="s">
        <v>10453</v>
      </c>
      <c r="C2954" s="18" t="s">
        <v>30</v>
      </c>
      <c r="D2954" s="19">
        <v>3.17</v>
      </c>
    </row>
    <row r="2955" spans="1:4" x14ac:dyDescent="0.25">
      <c r="A2955" s="18">
        <v>38594</v>
      </c>
      <c r="B2955" s="16" t="s">
        <v>10454</v>
      </c>
      <c r="C2955" s="18" t="s">
        <v>30</v>
      </c>
      <c r="D2955" s="19">
        <v>6.58</v>
      </c>
    </row>
    <row r="2956" spans="1:4" x14ac:dyDescent="0.25">
      <c r="A2956" s="18">
        <v>34774</v>
      </c>
      <c r="B2956" s="16" t="s">
        <v>10455</v>
      </c>
      <c r="C2956" s="18" t="s">
        <v>30</v>
      </c>
      <c r="D2956" s="19">
        <v>2.96</v>
      </c>
    </row>
    <row r="2957" spans="1:4" x14ac:dyDescent="0.25">
      <c r="A2957" s="18">
        <v>34771</v>
      </c>
      <c r="B2957" s="16" t="s">
        <v>10456</v>
      </c>
      <c r="C2957" s="18" t="s">
        <v>30</v>
      </c>
      <c r="D2957" s="19">
        <v>3.57</v>
      </c>
    </row>
    <row r="2958" spans="1:4" x14ac:dyDescent="0.25">
      <c r="A2958" s="18">
        <v>34764</v>
      </c>
      <c r="B2958" s="16" t="s">
        <v>10457</v>
      </c>
      <c r="C2958" s="18" t="s">
        <v>30</v>
      </c>
      <c r="D2958" s="19">
        <v>2.34</v>
      </c>
    </row>
    <row r="2959" spans="1:4" x14ac:dyDescent="0.25">
      <c r="A2959" s="18">
        <v>34773</v>
      </c>
      <c r="B2959" s="16" t="s">
        <v>10458</v>
      </c>
      <c r="C2959" s="18" t="s">
        <v>30</v>
      </c>
      <c r="D2959" s="19">
        <v>3.12</v>
      </c>
    </row>
    <row r="2960" spans="1:4" x14ac:dyDescent="0.25">
      <c r="A2960" s="18">
        <v>34769</v>
      </c>
      <c r="B2960" s="16" t="s">
        <v>10459</v>
      </c>
      <c r="C2960" s="18" t="s">
        <v>30</v>
      </c>
      <c r="D2960" s="19">
        <v>3.86</v>
      </c>
    </row>
    <row r="2961" spans="1:4" x14ac:dyDescent="0.25">
      <c r="A2961" s="18">
        <v>34763</v>
      </c>
      <c r="B2961" s="16" t="s">
        <v>10460</v>
      </c>
      <c r="C2961" s="18" t="s">
        <v>30</v>
      </c>
      <c r="D2961" s="19">
        <v>2.38</v>
      </c>
    </row>
    <row r="2962" spans="1:4" x14ac:dyDescent="0.25">
      <c r="A2962" s="18">
        <v>34788</v>
      </c>
      <c r="B2962" s="16" t="s">
        <v>10461</v>
      </c>
      <c r="C2962" s="18" t="s">
        <v>30</v>
      </c>
      <c r="D2962" s="19">
        <v>1.33</v>
      </c>
    </row>
    <row r="2963" spans="1:4" x14ac:dyDescent="0.25">
      <c r="A2963" s="18">
        <v>34781</v>
      </c>
      <c r="B2963" s="16" t="s">
        <v>10462</v>
      </c>
      <c r="C2963" s="18" t="s">
        <v>30</v>
      </c>
      <c r="D2963" s="19">
        <v>1.83</v>
      </c>
    </row>
    <row r="2964" spans="1:4" x14ac:dyDescent="0.25">
      <c r="A2964" s="18">
        <v>41682</v>
      </c>
      <c r="B2964" s="16" t="s">
        <v>10463</v>
      </c>
      <c r="C2964" s="18" t="s">
        <v>30</v>
      </c>
      <c r="D2964" s="19">
        <v>36.4</v>
      </c>
    </row>
    <row r="2965" spans="1:4" x14ac:dyDescent="0.25">
      <c r="A2965" s="18">
        <v>41683</v>
      </c>
      <c r="B2965" s="16" t="s">
        <v>10464</v>
      </c>
      <c r="C2965" s="18" t="s">
        <v>30</v>
      </c>
      <c r="D2965" s="19">
        <v>26.78</v>
      </c>
    </row>
    <row r="2966" spans="1:4" x14ac:dyDescent="0.25">
      <c r="A2966" s="18">
        <v>41680</v>
      </c>
      <c r="B2966" s="16" t="s">
        <v>10465</v>
      </c>
      <c r="C2966" s="18" t="s">
        <v>30</v>
      </c>
      <c r="D2966" s="19">
        <v>14.42</v>
      </c>
    </row>
    <row r="2967" spans="1:4" x14ac:dyDescent="0.25">
      <c r="A2967" s="18">
        <v>41679</v>
      </c>
      <c r="B2967" s="16" t="s">
        <v>10466</v>
      </c>
      <c r="C2967" s="18" t="s">
        <v>30</v>
      </c>
      <c r="D2967" s="19">
        <v>32.96</v>
      </c>
    </row>
    <row r="2968" spans="1:4" x14ac:dyDescent="0.25">
      <c r="A2968" s="18">
        <v>41681</v>
      </c>
      <c r="B2968" s="16" t="s">
        <v>10467</v>
      </c>
      <c r="C2968" s="18" t="s">
        <v>30</v>
      </c>
      <c r="D2968" s="19">
        <v>22.55</v>
      </c>
    </row>
    <row r="2969" spans="1:4" x14ac:dyDescent="0.25">
      <c r="A2969" s="18">
        <v>43386</v>
      </c>
      <c r="B2969" s="16" t="s">
        <v>13135</v>
      </c>
      <c r="C2969" s="18" t="s">
        <v>30</v>
      </c>
      <c r="D2969" s="19">
        <v>51.5</v>
      </c>
    </row>
    <row r="2970" spans="1:4" x14ac:dyDescent="0.25">
      <c r="A2970" s="18">
        <v>4059</v>
      </c>
      <c r="B2970" s="16" t="s">
        <v>10468</v>
      </c>
      <c r="C2970" s="18" t="s">
        <v>37</v>
      </c>
      <c r="D2970" s="19">
        <v>36.4</v>
      </c>
    </row>
    <row r="2971" spans="1:4" x14ac:dyDescent="0.25">
      <c r="A2971" s="18">
        <v>4062</v>
      </c>
      <c r="B2971" s="16" t="s">
        <v>10469</v>
      </c>
      <c r="C2971" s="18" t="s">
        <v>30</v>
      </c>
      <c r="D2971" s="19">
        <v>36.4</v>
      </c>
    </row>
    <row r="2972" spans="1:4" x14ac:dyDescent="0.25">
      <c r="A2972" s="18">
        <v>4061</v>
      </c>
      <c r="B2972" s="16" t="s">
        <v>10470</v>
      </c>
      <c r="C2972" s="18" t="s">
        <v>30</v>
      </c>
      <c r="D2972" s="19">
        <v>45.32</v>
      </c>
    </row>
    <row r="2973" spans="1:4" x14ac:dyDescent="0.25">
      <c r="A2973" s="18">
        <v>41315</v>
      </c>
      <c r="B2973" s="16" t="s">
        <v>10471</v>
      </c>
      <c r="C2973" s="18" t="s">
        <v>280</v>
      </c>
      <c r="D2973" s="19">
        <v>85.66</v>
      </c>
    </row>
    <row r="2974" spans="1:4" x14ac:dyDescent="0.25">
      <c r="A2974" s="18">
        <v>43148</v>
      </c>
      <c r="B2974" s="16" t="s">
        <v>10472</v>
      </c>
      <c r="C2974" s="18" t="s">
        <v>280</v>
      </c>
      <c r="D2974" s="19">
        <v>58.14</v>
      </c>
    </row>
    <row r="2975" spans="1:4" x14ac:dyDescent="0.25">
      <c r="A2975" s="18">
        <v>43147</v>
      </c>
      <c r="B2975" s="16" t="s">
        <v>10473</v>
      </c>
      <c r="C2975" s="18" t="s">
        <v>280</v>
      </c>
      <c r="D2975" s="19">
        <v>22.52</v>
      </c>
    </row>
    <row r="2976" spans="1:4" x14ac:dyDescent="0.25">
      <c r="A2976" s="18">
        <v>10608</v>
      </c>
      <c r="B2976" s="16" t="s">
        <v>10474</v>
      </c>
      <c r="C2976" s="18" t="s">
        <v>30</v>
      </c>
      <c r="D2976" s="19"/>
    </row>
    <row r="2977" spans="1:4" x14ac:dyDescent="0.25">
      <c r="A2977" s="18">
        <v>4069</v>
      </c>
      <c r="B2977" s="16" t="s">
        <v>10475</v>
      </c>
      <c r="C2977" s="18" t="s">
        <v>1711</v>
      </c>
      <c r="D2977" s="19">
        <v>118.52</v>
      </c>
    </row>
    <row r="2978" spans="1:4" x14ac:dyDescent="0.25">
      <c r="A2978" s="18">
        <v>40819</v>
      </c>
      <c r="B2978" s="16" t="s">
        <v>10476</v>
      </c>
      <c r="C2978" s="18" t="s">
        <v>5132</v>
      </c>
      <c r="D2978" s="19">
        <v>20828.2</v>
      </c>
    </row>
    <row r="2979" spans="1:4" x14ac:dyDescent="0.25">
      <c r="A2979" s="18">
        <v>34361</v>
      </c>
      <c r="B2979" s="16" t="s">
        <v>10477</v>
      </c>
      <c r="C2979" s="18" t="s">
        <v>280</v>
      </c>
      <c r="D2979" s="19">
        <v>16.39</v>
      </c>
    </row>
    <row r="2980" spans="1:4" x14ac:dyDescent="0.25">
      <c r="A2980" s="18">
        <v>44478</v>
      </c>
      <c r="B2980" s="16" t="s">
        <v>13136</v>
      </c>
      <c r="C2980" s="18" t="s">
        <v>280</v>
      </c>
      <c r="D2980" s="19">
        <v>9.1199999999999992</v>
      </c>
    </row>
    <row r="2981" spans="1:4" x14ac:dyDescent="0.25">
      <c r="A2981" s="18">
        <v>44477</v>
      </c>
      <c r="B2981" s="16" t="s">
        <v>13137</v>
      </c>
      <c r="C2981" s="18" t="s">
        <v>280</v>
      </c>
      <c r="D2981" s="19">
        <v>9.1199999999999992</v>
      </c>
    </row>
    <row r="2982" spans="1:4" x14ac:dyDescent="0.25">
      <c r="A2982" s="18">
        <v>11697</v>
      </c>
      <c r="B2982" s="16" t="s">
        <v>10478</v>
      </c>
      <c r="C2982" s="18" t="s">
        <v>30</v>
      </c>
      <c r="D2982" s="19">
        <v>797.05</v>
      </c>
    </row>
    <row r="2983" spans="1:4" x14ac:dyDescent="0.25">
      <c r="A2983" s="18">
        <v>11698</v>
      </c>
      <c r="B2983" s="16" t="s">
        <v>10479</v>
      </c>
      <c r="C2983" s="18" t="s">
        <v>30</v>
      </c>
      <c r="D2983" s="19">
        <v>950.84</v>
      </c>
    </row>
    <row r="2984" spans="1:4" x14ac:dyDescent="0.25">
      <c r="A2984" s="18">
        <v>11699</v>
      </c>
      <c r="B2984" s="16" t="s">
        <v>10480</v>
      </c>
      <c r="C2984" s="18" t="s">
        <v>30</v>
      </c>
      <c r="D2984" s="19">
        <v>1050.8900000000001</v>
      </c>
    </row>
    <row r="2985" spans="1:4" x14ac:dyDescent="0.25">
      <c r="A2985" s="18">
        <v>10432</v>
      </c>
      <c r="B2985" s="16" t="s">
        <v>10481</v>
      </c>
      <c r="C2985" s="18" t="s">
        <v>30</v>
      </c>
      <c r="D2985" s="19">
        <v>426.39</v>
      </c>
    </row>
    <row r="2986" spans="1:4" x14ac:dyDescent="0.25">
      <c r="A2986" s="18">
        <v>44020</v>
      </c>
      <c r="B2986" s="16" t="s">
        <v>10482</v>
      </c>
      <c r="C2986" s="18" t="s">
        <v>30</v>
      </c>
      <c r="D2986" s="19">
        <v>1051.95</v>
      </c>
    </row>
    <row r="2987" spans="1:4" x14ac:dyDescent="0.25">
      <c r="A2987" s="18">
        <v>41419</v>
      </c>
      <c r="B2987" s="16" t="s">
        <v>10483</v>
      </c>
      <c r="C2987" s="18" t="s">
        <v>30</v>
      </c>
      <c r="D2987" s="19">
        <v>8.26</v>
      </c>
    </row>
    <row r="2988" spans="1:4" x14ac:dyDescent="0.25">
      <c r="A2988" s="18">
        <v>41420</v>
      </c>
      <c r="B2988" s="16" t="s">
        <v>10484</v>
      </c>
      <c r="C2988" s="18" t="s">
        <v>30</v>
      </c>
      <c r="D2988" s="19">
        <v>11.24</v>
      </c>
    </row>
    <row r="2989" spans="1:4" x14ac:dyDescent="0.25">
      <c r="A2989" s="18">
        <v>41421</v>
      </c>
      <c r="B2989" s="16" t="s">
        <v>10485</v>
      </c>
      <c r="C2989" s="18" t="s">
        <v>30</v>
      </c>
      <c r="D2989" s="19">
        <v>11.21</v>
      </c>
    </row>
    <row r="2990" spans="1:4" x14ac:dyDescent="0.25">
      <c r="A2990" s="18">
        <v>41422</v>
      </c>
      <c r="B2990" s="16" t="s">
        <v>10486</v>
      </c>
      <c r="C2990" s="18" t="s">
        <v>30</v>
      </c>
      <c r="D2990" s="19">
        <v>15.35</v>
      </c>
    </row>
    <row r="2991" spans="1:4" x14ac:dyDescent="0.25">
      <c r="A2991" s="18">
        <v>41425</v>
      </c>
      <c r="B2991" s="16" t="s">
        <v>10487</v>
      </c>
      <c r="C2991" s="18" t="s">
        <v>30</v>
      </c>
      <c r="D2991" s="19">
        <v>7.85</v>
      </c>
    </row>
    <row r="2992" spans="1:4" x14ac:dyDescent="0.25">
      <c r="A2992" s="18">
        <v>41426</v>
      </c>
      <c r="B2992" s="16" t="s">
        <v>10488</v>
      </c>
      <c r="C2992" s="18" t="s">
        <v>30</v>
      </c>
      <c r="D2992" s="19">
        <v>14.16</v>
      </c>
    </row>
    <row r="2993" spans="1:4" x14ac:dyDescent="0.25">
      <c r="A2993" s="18">
        <v>41414</v>
      </c>
      <c r="B2993" s="16" t="s">
        <v>10489</v>
      </c>
      <c r="C2993" s="18" t="s">
        <v>30</v>
      </c>
      <c r="D2993" s="19">
        <v>25.99</v>
      </c>
    </row>
    <row r="2994" spans="1:4" x14ac:dyDescent="0.25">
      <c r="A2994" s="18">
        <v>41415</v>
      </c>
      <c r="B2994" s="16" t="s">
        <v>10490</v>
      </c>
      <c r="C2994" s="18" t="s">
        <v>30</v>
      </c>
      <c r="D2994" s="19">
        <v>30.26</v>
      </c>
    </row>
    <row r="2995" spans="1:4" x14ac:dyDescent="0.25">
      <c r="A2995" s="18">
        <v>37514</v>
      </c>
      <c r="B2995" s="16" t="s">
        <v>10491</v>
      </c>
      <c r="C2995" s="18" t="s">
        <v>30</v>
      </c>
      <c r="D2995" s="19">
        <v>321000</v>
      </c>
    </row>
    <row r="2996" spans="1:4" x14ac:dyDescent="0.25">
      <c r="A2996" s="18">
        <v>37520</v>
      </c>
      <c r="B2996" s="16" t="s">
        <v>10492</v>
      </c>
      <c r="C2996" s="18" t="s">
        <v>30</v>
      </c>
      <c r="D2996" s="19">
        <v>487275.91</v>
      </c>
    </row>
    <row r="2997" spans="1:4" x14ac:dyDescent="0.25">
      <c r="A2997" s="18">
        <v>37546</v>
      </c>
      <c r="B2997" s="16" t="s">
        <v>10493</v>
      </c>
      <c r="C2997" s="18" t="s">
        <v>30</v>
      </c>
      <c r="D2997" s="19">
        <v>12254.19</v>
      </c>
    </row>
    <row r="2998" spans="1:4" x14ac:dyDescent="0.25">
      <c r="A2998" s="18">
        <v>37544</v>
      </c>
      <c r="B2998" s="16" t="s">
        <v>10494</v>
      </c>
      <c r="C2998" s="18" t="s">
        <v>30</v>
      </c>
      <c r="D2998" s="19">
        <v>12960.87</v>
      </c>
    </row>
    <row r="2999" spans="1:4" x14ac:dyDescent="0.25">
      <c r="A2999" s="18">
        <v>37545</v>
      </c>
      <c r="B2999" s="16" t="s">
        <v>10495</v>
      </c>
      <c r="C2999" s="18" t="s">
        <v>30</v>
      </c>
      <c r="D2999" s="19">
        <v>15421.69</v>
      </c>
    </row>
    <row r="3000" spans="1:4" x14ac:dyDescent="0.25">
      <c r="A3000" s="18">
        <v>36793</v>
      </c>
      <c r="B3000" s="16" t="s">
        <v>10496</v>
      </c>
      <c r="C3000" s="18" t="s">
        <v>30</v>
      </c>
      <c r="D3000" s="19">
        <v>1561.55</v>
      </c>
    </row>
    <row r="3001" spans="1:4" x14ac:dyDescent="0.25">
      <c r="A3001" s="18">
        <v>11769</v>
      </c>
      <c r="B3001" s="16" t="s">
        <v>10497</v>
      </c>
      <c r="C3001" s="18" t="s">
        <v>30</v>
      </c>
      <c r="D3001" s="19">
        <v>690.09</v>
      </c>
    </row>
    <row r="3002" spans="1:4" x14ac:dyDescent="0.25">
      <c r="A3002" s="18">
        <v>11771</v>
      </c>
      <c r="B3002" s="16" t="s">
        <v>10498</v>
      </c>
      <c r="C3002" s="18" t="s">
        <v>30</v>
      </c>
      <c r="D3002" s="19">
        <v>845.27</v>
      </c>
    </row>
    <row r="3003" spans="1:4" x14ac:dyDescent="0.25">
      <c r="A3003" s="18">
        <v>39919</v>
      </c>
      <c r="B3003" s="16" t="s">
        <v>10499</v>
      </c>
      <c r="C3003" s="18" t="s">
        <v>30</v>
      </c>
      <c r="D3003" s="19">
        <v>61339.02</v>
      </c>
    </row>
    <row r="3004" spans="1:4" x14ac:dyDescent="0.25">
      <c r="A3004" s="18">
        <v>38385</v>
      </c>
      <c r="B3004" s="16" t="s">
        <v>10500</v>
      </c>
      <c r="C3004" s="18" t="s">
        <v>30</v>
      </c>
      <c r="D3004" s="19">
        <v>35.4</v>
      </c>
    </row>
    <row r="3005" spans="1:4" x14ac:dyDescent="0.25">
      <c r="A3005" s="18">
        <v>36800</v>
      </c>
      <c r="B3005" s="16" t="s">
        <v>13138</v>
      </c>
      <c r="C3005" s="18" t="s">
        <v>30</v>
      </c>
      <c r="D3005" s="19">
        <v>414.66</v>
      </c>
    </row>
    <row r="3006" spans="1:4" x14ac:dyDescent="0.25">
      <c r="A3006" s="18">
        <v>37587</v>
      </c>
      <c r="B3006" s="16" t="s">
        <v>10501</v>
      </c>
      <c r="C3006" s="18" t="s">
        <v>30</v>
      </c>
      <c r="D3006" s="19">
        <v>911</v>
      </c>
    </row>
    <row r="3007" spans="1:4" x14ac:dyDescent="0.25">
      <c r="A3007" s="18">
        <v>11561</v>
      </c>
      <c r="B3007" s="16" t="s">
        <v>10502</v>
      </c>
      <c r="C3007" s="18" t="s">
        <v>30</v>
      </c>
      <c r="D3007" s="19">
        <v>257.41000000000003</v>
      </c>
    </row>
    <row r="3008" spans="1:4" x14ac:dyDescent="0.25">
      <c r="A3008" s="18">
        <v>43604</v>
      </c>
      <c r="B3008" s="16" t="s">
        <v>10503</v>
      </c>
      <c r="C3008" s="18" t="s">
        <v>30</v>
      </c>
      <c r="D3008" s="19">
        <v>137.22999999999999</v>
      </c>
    </row>
    <row r="3009" spans="1:4" x14ac:dyDescent="0.25">
      <c r="A3009" s="18">
        <v>11560</v>
      </c>
      <c r="B3009" s="16" t="s">
        <v>10504</v>
      </c>
      <c r="C3009" s="18" t="s">
        <v>30</v>
      </c>
      <c r="D3009" s="19">
        <v>198.68</v>
      </c>
    </row>
    <row r="3010" spans="1:4" x14ac:dyDescent="0.25">
      <c r="A3010" s="18">
        <v>11499</v>
      </c>
      <c r="B3010" s="16" t="s">
        <v>10505</v>
      </c>
      <c r="C3010" s="18" t="s">
        <v>30</v>
      </c>
      <c r="D3010" s="19">
        <v>1082.5</v>
      </c>
    </row>
    <row r="3011" spans="1:4" x14ac:dyDescent="0.25">
      <c r="A3011" s="18">
        <v>34761</v>
      </c>
      <c r="B3011" s="16" t="s">
        <v>10506</v>
      </c>
      <c r="C3011" s="18" t="s">
        <v>1711</v>
      </c>
      <c r="D3011" s="19">
        <v>20.62</v>
      </c>
    </row>
    <row r="3012" spans="1:4" x14ac:dyDescent="0.25">
      <c r="A3012" s="18">
        <v>40924</v>
      </c>
      <c r="B3012" s="16" t="s">
        <v>10507</v>
      </c>
      <c r="C3012" s="18" t="s">
        <v>5132</v>
      </c>
      <c r="D3012" s="19">
        <v>3624.16</v>
      </c>
    </row>
    <row r="3013" spans="1:4" x14ac:dyDescent="0.25">
      <c r="A3013" s="18">
        <v>40983</v>
      </c>
      <c r="B3013" s="16" t="s">
        <v>10508</v>
      </c>
      <c r="C3013" s="18" t="s">
        <v>5132</v>
      </c>
      <c r="D3013" s="19">
        <v>4481.47</v>
      </c>
    </row>
    <row r="3014" spans="1:4" x14ac:dyDescent="0.25">
      <c r="A3014" s="18">
        <v>44497</v>
      </c>
      <c r="B3014" s="16" t="s">
        <v>10509</v>
      </c>
      <c r="C3014" s="18" t="s">
        <v>1711</v>
      </c>
      <c r="D3014" s="19">
        <v>25.49</v>
      </c>
    </row>
    <row r="3015" spans="1:4" x14ac:dyDescent="0.25">
      <c r="A3015" s="18">
        <v>2437</v>
      </c>
      <c r="B3015" s="16" t="s">
        <v>10510</v>
      </c>
      <c r="C3015" s="18" t="s">
        <v>1711</v>
      </c>
      <c r="D3015" s="19">
        <v>35.119999999999997</v>
      </c>
    </row>
    <row r="3016" spans="1:4" x14ac:dyDescent="0.25">
      <c r="A3016" s="18">
        <v>40921</v>
      </c>
      <c r="B3016" s="16" t="s">
        <v>10511</v>
      </c>
      <c r="C3016" s="18" t="s">
        <v>5132</v>
      </c>
      <c r="D3016" s="19">
        <v>6174.48</v>
      </c>
    </row>
    <row r="3017" spans="1:4" x14ac:dyDescent="0.25">
      <c r="A3017" s="18">
        <v>36502</v>
      </c>
      <c r="B3017" s="16" t="s">
        <v>10512</v>
      </c>
      <c r="C3017" s="18" t="s">
        <v>30</v>
      </c>
      <c r="D3017" s="19">
        <v>4102.1400000000003</v>
      </c>
    </row>
    <row r="3018" spans="1:4" x14ac:dyDescent="0.25">
      <c r="A3018" s="18">
        <v>36503</v>
      </c>
      <c r="B3018" s="16" t="s">
        <v>10513</v>
      </c>
      <c r="C3018" s="18" t="s">
        <v>30</v>
      </c>
      <c r="D3018" s="19">
        <v>5058.43</v>
      </c>
    </row>
    <row r="3019" spans="1:4" x14ac:dyDescent="0.25">
      <c r="A3019" s="18">
        <v>4090</v>
      </c>
      <c r="B3019" s="16" t="s">
        <v>10514</v>
      </c>
      <c r="C3019" s="18" t="s">
        <v>30</v>
      </c>
      <c r="D3019" s="19">
        <v>1126000</v>
      </c>
    </row>
    <row r="3020" spans="1:4" x14ac:dyDescent="0.25">
      <c r="A3020" s="18">
        <v>4093</v>
      </c>
      <c r="B3020" s="16" t="s">
        <v>10515</v>
      </c>
      <c r="C3020" s="18" t="s">
        <v>1711</v>
      </c>
      <c r="D3020" s="19">
        <v>22.14</v>
      </c>
    </row>
    <row r="3021" spans="1:4" x14ac:dyDescent="0.25">
      <c r="A3021" s="18">
        <v>10512</v>
      </c>
      <c r="B3021" s="16" t="s">
        <v>10516</v>
      </c>
      <c r="C3021" s="18" t="s">
        <v>5132</v>
      </c>
      <c r="D3021" s="19">
        <v>3891.97</v>
      </c>
    </row>
    <row r="3022" spans="1:4" x14ac:dyDescent="0.25">
      <c r="A3022" s="18">
        <v>4243</v>
      </c>
      <c r="B3022" s="16" t="s">
        <v>10517</v>
      </c>
      <c r="C3022" s="18" t="s">
        <v>1711</v>
      </c>
      <c r="D3022" s="19">
        <v>33.549999999999997</v>
      </c>
    </row>
    <row r="3023" spans="1:4" x14ac:dyDescent="0.25">
      <c r="A3023" s="18">
        <v>20020</v>
      </c>
      <c r="B3023" s="16" t="s">
        <v>10518</v>
      </c>
      <c r="C3023" s="18" t="s">
        <v>1711</v>
      </c>
      <c r="D3023" s="19">
        <v>22.99</v>
      </c>
    </row>
    <row r="3024" spans="1:4" x14ac:dyDescent="0.25">
      <c r="A3024" s="18">
        <v>41038</v>
      </c>
      <c r="B3024" s="16" t="s">
        <v>10519</v>
      </c>
      <c r="C3024" s="18" t="s">
        <v>5132</v>
      </c>
      <c r="D3024" s="19">
        <v>4044.55</v>
      </c>
    </row>
    <row r="3025" spans="1:4" x14ac:dyDescent="0.25">
      <c r="A3025" s="18">
        <v>4094</v>
      </c>
      <c r="B3025" s="16" t="s">
        <v>10520</v>
      </c>
      <c r="C3025" s="18" t="s">
        <v>1711</v>
      </c>
      <c r="D3025" s="19">
        <v>27.53</v>
      </c>
    </row>
    <row r="3026" spans="1:4" x14ac:dyDescent="0.25">
      <c r="A3026" s="18">
        <v>40988</v>
      </c>
      <c r="B3026" s="16" t="s">
        <v>10521</v>
      </c>
      <c r="C3026" s="18" t="s">
        <v>5132</v>
      </c>
      <c r="D3026" s="19">
        <v>4840.93</v>
      </c>
    </row>
    <row r="3027" spans="1:4" x14ac:dyDescent="0.25">
      <c r="A3027" s="18">
        <v>4095</v>
      </c>
      <c r="B3027" s="16" t="s">
        <v>10522</v>
      </c>
      <c r="C3027" s="18" t="s">
        <v>1711</v>
      </c>
      <c r="D3027" s="19">
        <v>19.66</v>
      </c>
    </row>
    <row r="3028" spans="1:4" x14ac:dyDescent="0.25">
      <c r="A3028" s="18">
        <v>40990</v>
      </c>
      <c r="B3028" s="16" t="s">
        <v>10523</v>
      </c>
      <c r="C3028" s="18" t="s">
        <v>5132</v>
      </c>
      <c r="D3028" s="19">
        <v>3456.83</v>
      </c>
    </row>
    <row r="3029" spans="1:4" x14ac:dyDescent="0.25">
      <c r="A3029" s="18">
        <v>4096</v>
      </c>
      <c r="B3029" s="16" t="s">
        <v>10524</v>
      </c>
      <c r="C3029" s="18" t="s">
        <v>1711</v>
      </c>
      <c r="D3029" s="19">
        <v>26.72</v>
      </c>
    </row>
    <row r="3030" spans="1:4" x14ac:dyDescent="0.25">
      <c r="A3030" s="18">
        <v>40992</v>
      </c>
      <c r="B3030" s="16" t="s">
        <v>10525</v>
      </c>
      <c r="C3030" s="18" t="s">
        <v>5132</v>
      </c>
      <c r="D3030" s="19">
        <v>4696.62</v>
      </c>
    </row>
    <row r="3031" spans="1:4" x14ac:dyDescent="0.25">
      <c r="A3031" s="18">
        <v>4114</v>
      </c>
      <c r="B3031" s="16" t="s">
        <v>10526</v>
      </c>
      <c r="C3031" s="18" t="s">
        <v>30</v>
      </c>
      <c r="D3031" s="19">
        <v>83.43</v>
      </c>
    </row>
    <row r="3032" spans="1:4" x14ac:dyDescent="0.25">
      <c r="A3032" s="18">
        <v>36797</v>
      </c>
      <c r="B3032" s="16" t="s">
        <v>10527</v>
      </c>
      <c r="C3032" s="18" t="s">
        <v>30</v>
      </c>
      <c r="D3032" s="19">
        <v>74.290000000000006</v>
      </c>
    </row>
    <row r="3033" spans="1:4" x14ac:dyDescent="0.25">
      <c r="A3033" s="18">
        <v>4107</v>
      </c>
      <c r="B3033" s="16" t="s">
        <v>10528</v>
      </c>
      <c r="C3033" s="18" t="s">
        <v>30</v>
      </c>
      <c r="D3033" s="19">
        <v>70.040000000000006</v>
      </c>
    </row>
    <row r="3034" spans="1:4" x14ac:dyDescent="0.25">
      <c r="A3034" s="18">
        <v>4102</v>
      </c>
      <c r="B3034" s="16" t="s">
        <v>10529</v>
      </c>
      <c r="C3034" s="18" t="s">
        <v>30</v>
      </c>
      <c r="D3034" s="19">
        <v>85.5</v>
      </c>
    </row>
    <row r="3035" spans="1:4" x14ac:dyDescent="0.25">
      <c r="A3035" s="18">
        <v>36799</v>
      </c>
      <c r="B3035" s="16" t="s">
        <v>10530</v>
      </c>
      <c r="C3035" s="18" t="s">
        <v>30</v>
      </c>
      <c r="D3035" s="19">
        <v>72.099999999999994</v>
      </c>
    </row>
    <row r="3036" spans="1:4" x14ac:dyDescent="0.25">
      <c r="A3036" s="18">
        <v>2747</v>
      </c>
      <c r="B3036" s="16" t="s">
        <v>10531</v>
      </c>
      <c r="C3036" s="18" t="s">
        <v>37</v>
      </c>
      <c r="D3036" s="19">
        <v>51.39</v>
      </c>
    </row>
    <row r="3037" spans="1:4" x14ac:dyDescent="0.25">
      <c r="A3037" s="18">
        <v>21138</v>
      </c>
      <c r="B3037" s="16" t="s">
        <v>10532</v>
      </c>
      <c r="C3037" s="18" t="s">
        <v>37</v>
      </c>
      <c r="D3037" s="19">
        <v>16.29</v>
      </c>
    </row>
    <row r="3038" spans="1:4" x14ac:dyDescent="0.25">
      <c r="A3038" s="18">
        <v>10826</v>
      </c>
      <c r="B3038" s="16" t="s">
        <v>10533</v>
      </c>
      <c r="C3038" s="18" t="s">
        <v>30</v>
      </c>
      <c r="D3038" s="19">
        <v>66.95</v>
      </c>
    </row>
    <row r="3039" spans="1:4" x14ac:dyDescent="0.25">
      <c r="A3039" s="18">
        <v>365</v>
      </c>
      <c r="B3039" s="16" t="s">
        <v>10534</v>
      </c>
      <c r="C3039" s="18" t="s">
        <v>30</v>
      </c>
      <c r="D3039" s="19">
        <v>41.51</v>
      </c>
    </row>
    <row r="3040" spans="1:4" x14ac:dyDescent="0.25">
      <c r="A3040" s="18">
        <v>38639</v>
      </c>
      <c r="B3040" s="16" t="s">
        <v>10535</v>
      </c>
      <c r="C3040" s="18" t="s">
        <v>30</v>
      </c>
      <c r="D3040" s="19">
        <v>160.68</v>
      </c>
    </row>
    <row r="3041" spans="1:4" x14ac:dyDescent="0.25">
      <c r="A3041" s="18">
        <v>38640</v>
      </c>
      <c r="B3041" s="16" t="s">
        <v>10536</v>
      </c>
      <c r="C3041" s="18" t="s">
        <v>30</v>
      </c>
      <c r="D3041" s="19">
        <v>2.41</v>
      </c>
    </row>
    <row r="3042" spans="1:4" x14ac:dyDescent="0.25">
      <c r="A3042" s="18">
        <v>358</v>
      </c>
      <c r="B3042" s="16" t="s">
        <v>10537</v>
      </c>
      <c r="C3042" s="18" t="s">
        <v>30</v>
      </c>
      <c r="D3042" s="19">
        <v>49.54</v>
      </c>
    </row>
    <row r="3043" spans="1:4" x14ac:dyDescent="0.25">
      <c r="A3043" s="18">
        <v>359</v>
      </c>
      <c r="B3043" s="16" t="s">
        <v>10538</v>
      </c>
      <c r="C3043" s="18" t="s">
        <v>30</v>
      </c>
      <c r="D3043" s="19">
        <v>101.77</v>
      </c>
    </row>
    <row r="3044" spans="1:4" x14ac:dyDescent="0.25">
      <c r="A3044" s="18">
        <v>38641</v>
      </c>
      <c r="B3044" s="16" t="s">
        <v>10539</v>
      </c>
      <c r="C3044" s="18" t="s">
        <v>30</v>
      </c>
      <c r="D3044" s="19">
        <v>100.43</v>
      </c>
    </row>
    <row r="3045" spans="1:4" x14ac:dyDescent="0.25">
      <c r="A3045" s="18">
        <v>360</v>
      </c>
      <c r="B3045" s="16" t="s">
        <v>10540</v>
      </c>
      <c r="C3045" s="18" t="s">
        <v>30</v>
      </c>
      <c r="D3045" s="19">
        <v>2.33</v>
      </c>
    </row>
    <row r="3046" spans="1:4" x14ac:dyDescent="0.25">
      <c r="A3046" s="18">
        <v>42430</v>
      </c>
      <c r="B3046" s="16" t="s">
        <v>10541</v>
      </c>
      <c r="C3046" s="18" t="s">
        <v>30</v>
      </c>
      <c r="D3046" s="19"/>
    </row>
    <row r="3047" spans="1:4" x14ac:dyDescent="0.25">
      <c r="A3047" s="18">
        <v>4209</v>
      </c>
      <c r="B3047" s="16" t="s">
        <v>10542</v>
      </c>
      <c r="C3047" s="18" t="s">
        <v>30</v>
      </c>
      <c r="D3047" s="19">
        <v>22.88</v>
      </c>
    </row>
    <row r="3048" spans="1:4" x14ac:dyDescent="0.25">
      <c r="A3048" s="18">
        <v>4180</v>
      </c>
      <c r="B3048" s="16" t="s">
        <v>10543</v>
      </c>
      <c r="C3048" s="18" t="s">
        <v>30</v>
      </c>
      <c r="D3048" s="19">
        <v>17.23</v>
      </c>
    </row>
    <row r="3049" spans="1:4" x14ac:dyDescent="0.25">
      <c r="A3049" s="18">
        <v>4179</v>
      </c>
      <c r="B3049" s="16" t="s">
        <v>10544</v>
      </c>
      <c r="C3049" s="18" t="s">
        <v>30</v>
      </c>
      <c r="D3049" s="19">
        <v>11.7</v>
      </c>
    </row>
    <row r="3050" spans="1:4" x14ac:dyDescent="0.25">
      <c r="A3050" s="18">
        <v>4177</v>
      </c>
      <c r="B3050" s="16" t="s">
        <v>10545</v>
      </c>
      <c r="C3050" s="18" t="s">
        <v>30</v>
      </c>
      <c r="D3050" s="19">
        <v>5.72</v>
      </c>
    </row>
    <row r="3051" spans="1:4" x14ac:dyDescent="0.25">
      <c r="A3051" s="18">
        <v>4208</v>
      </c>
      <c r="B3051" s="16" t="s">
        <v>10546</v>
      </c>
      <c r="C3051" s="18" t="s">
        <v>30</v>
      </c>
      <c r="D3051" s="19">
        <v>54.47</v>
      </c>
    </row>
    <row r="3052" spans="1:4" x14ac:dyDescent="0.25">
      <c r="A3052" s="18">
        <v>4181</v>
      </c>
      <c r="B3052" s="16" t="s">
        <v>10547</v>
      </c>
      <c r="C3052" s="18" t="s">
        <v>30</v>
      </c>
      <c r="D3052" s="19">
        <v>35.590000000000003</v>
      </c>
    </row>
    <row r="3053" spans="1:4" x14ac:dyDescent="0.25">
      <c r="A3053" s="18">
        <v>4182</v>
      </c>
      <c r="B3053" s="16" t="s">
        <v>10548</v>
      </c>
      <c r="C3053" s="18" t="s">
        <v>30</v>
      </c>
      <c r="D3053" s="19">
        <v>88.6</v>
      </c>
    </row>
    <row r="3054" spans="1:4" x14ac:dyDescent="0.25">
      <c r="A3054" s="18">
        <v>4178</v>
      </c>
      <c r="B3054" s="16" t="s">
        <v>10549</v>
      </c>
      <c r="C3054" s="18" t="s">
        <v>30</v>
      </c>
      <c r="D3054" s="19">
        <v>7.93</v>
      </c>
    </row>
    <row r="3055" spans="1:4" x14ac:dyDescent="0.25">
      <c r="A3055" s="18">
        <v>4183</v>
      </c>
      <c r="B3055" s="16" t="s">
        <v>10550</v>
      </c>
      <c r="C3055" s="18" t="s">
        <v>30</v>
      </c>
      <c r="D3055" s="19">
        <v>142.65</v>
      </c>
    </row>
    <row r="3056" spans="1:4" x14ac:dyDescent="0.25">
      <c r="A3056" s="18">
        <v>4184</v>
      </c>
      <c r="B3056" s="16" t="s">
        <v>10551</v>
      </c>
      <c r="C3056" s="18" t="s">
        <v>30</v>
      </c>
      <c r="D3056" s="19">
        <v>314.88</v>
      </c>
    </row>
    <row r="3057" spans="1:4" x14ac:dyDescent="0.25">
      <c r="A3057" s="18">
        <v>4185</v>
      </c>
      <c r="B3057" s="16" t="s">
        <v>10552</v>
      </c>
      <c r="C3057" s="18" t="s">
        <v>30</v>
      </c>
      <c r="D3057" s="19">
        <v>523.19000000000005</v>
      </c>
    </row>
    <row r="3058" spans="1:4" x14ac:dyDescent="0.25">
      <c r="A3058" s="18">
        <v>4205</v>
      </c>
      <c r="B3058" s="16" t="s">
        <v>10553</v>
      </c>
      <c r="C3058" s="18" t="s">
        <v>30</v>
      </c>
      <c r="D3058" s="19">
        <v>30.22</v>
      </c>
    </row>
    <row r="3059" spans="1:4" x14ac:dyDescent="0.25">
      <c r="A3059" s="18">
        <v>4192</v>
      </c>
      <c r="B3059" s="16" t="s">
        <v>10554</v>
      </c>
      <c r="C3059" s="18" t="s">
        <v>30</v>
      </c>
      <c r="D3059" s="19">
        <v>30.22</v>
      </c>
    </row>
    <row r="3060" spans="1:4" x14ac:dyDescent="0.25">
      <c r="A3060" s="18">
        <v>4191</v>
      </c>
      <c r="B3060" s="16" t="s">
        <v>10555</v>
      </c>
      <c r="C3060" s="18" t="s">
        <v>30</v>
      </c>
      <c r="D3060" s="19">
        <v>30.22</v>
      </c>
    </row>
    <row r="3061" spans="1:4" x14ac:dyDescent="0.25">
      <c r="A3061" s="18">
        <v>4206</v>
      </c>
      <c r="B3061" s="16" t="s">
        <v>10556</v>
      </c>
      <c r="C3061" s="18" t="s">
        <v>30</v>
      </c>
      <c r="D3061" s="19">
        <v>23.61</v>
      </c>
    </row>
    <row r="3062" spans="1:4" x14ac:dyDescent="0.25">
      <c r="A3062" s="18">
        <v>4207</v>
      </c>
      <c r="B3062" s="16" t="s">
        <v>10557</v>
      </c>
      <c r="C3062" s="18" t="s">
        <v>30</v>
      </c>
      <c r="D3062" s="19">
        <v>24.31</v>
      </c>
    </row>
    <row r="3063" spans="1:4" x14ac:dyDescent="0.25">
      <c r="A3063" s="18">
        <v>4190</v>
      </c>
      <c r="B3063" s="16" t="s">
        <v>10558</v>
      </c>
      <c r="C3063" s="18" t="s">
        <v>30</v>
      </c>
      <c r="D3063" s="19">
        <v>23.61</v>
      </c>
    </row>
    <row r="3064" spans="1:4" x14ac:dyDescent="0.25">
      <c r="A3064" s="18">
        <v>4188</v>
      </c>
      <c r="B3064" s="16" t="s">
        <v>10559</v>
      </c>
      <c r="C3064" s="18" t="s">
        <v>30</v>
      </c>
      <c r="D3064" s="19">
        <v>14.25</v>
      </c>
    </row>
    <row r="3065" spans="1:4" x14ac:dyDescent="0.25">
      <c r="A3065" s="18">
        <v>4189</v>
      </c>
      <c r="B3065" s="16" t="s">
        <v>10560</v>
      </c>
      <c r="C3065" s="18" t="s">
        <v>30</v>
      </c>
      <c r="D3065" s="19">
        <v>14.25</v>
      </c>
    </row>
    <row r="3066" spans="1:4" x14ac:dyDescent="0.25">
      <c r="A3066" s="18">
        <v>4186</v>
      </c>
      <c r="B3066" s="16" t="s">
        <v>10561</v>
      </c>
      <c r="C3066" s="18" t="s">
        <v>30</v>
      </c>
      <c r="D3066" s="19">
        <v>6.98</v>
      </c>
    </row>
    <row r="3067" spans="1:4" x14ac:dyDescent="0.25">
      <c r="A3067" s="18">
        <v>4197</v>
      </c>
      <c r="B3067" s="16" t="s">
        <v>10562</v>
      </c>
      <c r="C3067" s="18" t="s">
        <v>30</v>
      </c>
      <c r="D3067" s="19">
        <v>75.44</v>
      </c>
    </row>
    <row r="3068" spans="1:4" x14ac:dyDescent="0.25">
      <c r="A3068" s="18">
        <v>4194</v>
      </c>
      <c r="B3068" s="16" t="s">
        <v>10563</v>
      </c>
      <c r="C3068" s="18" t="s">
        <v>30</v>
      </c>
      <c r="D3068" s="19">
        <v>45.59</v>
      </c>
    </row>
    <row r="3069" spans="1:4" x14ac:dyDescent="0.25">
      <c r="A3069" s="18">
        <v>4193</v>
      </c>
      <c r="B3069" s="16" t="s">
        <v>10564</v>
      </c>
      <c r="C3069" s="18" t="s">
        <v>30</v>
      </c>
      <c r="D3069" s="19">
        <v>45.59</v>
      </c>
    </row>
    <row r="3070" spans="1:4" x14ac:dyDescent="0.25">
      <c r="A3070" s="18">
        <v>4204</v>
      </c>
      <c r="B3070" s="16" t="s">
        <v>10565</v>
      </c>
      <c r="C3070" s="18" t="s">
        <v>30</v>
      </c>
      <c r="D3070" s="19">
        <v>45.59</v>
      </c>
    </row>
    <row r="3071" spans="1:4" x14ac:dyDescent="0.25">
      <c r="A3071" s="18">
        <v>4202</v>
      </c>
      <c r="B3071" s="16" t="s">
        <v>10566</v>
      </c>
      <c r="C3071" s="18" t="s">
        <v>30</v>
      </c>
      <c r="D3071" s="19">
        <v>137.78</v>
      </c>
    </row>
    <row r="3072" spans="1:4" x14ac:dyDescent="0.25">
      <c r="A3072" s="18">
        <v>4203</v>
      </c>
      <c r="B3072" s="16" t="s">
        <v>10567</v>
      </c>
      <c r="C3072" s="18" t="s">
        <v>30</v>
      </c>
      <c r="D3072" s="19">
        <v>121.69</v>
      </c>
    </row>
    <row r="3073" spans="1:4" x14ac:dyDescent="0.25">
      <c r="A3073" s="18">
        <v>4187</v>
      </c>
      <c r="B3073" s="16" t="s">
        <v>10568</v>
      </c>
      <c r="C3073" s="18" t="s">
        <v>30</v>
      </c>
      <c r="D3073" s="19">
        <v>9.08</v>
      </c>
    </row>
    <row r="3074" spans="1:4" x14ac:dyDescent="0.25">
      <c r="A3074" s="18">
        <v>40368</v>
      </c>
      <c r="B3074" s="16" t="s">
        <v>10569</v>
      </c>
      <c r="C3074" s="18" t="s">
        <v>30</v>
      </c>
      <c r="D3074" s="19">
        <v>78.540000000000006</v>
      </c>
    </row>
    <row r="3075" spans="1:4" x14ac:dyDescent="0.25">
      <c r="A3075" s="18">
        <v>40365</v>
      </c>
      <c r="B3075" s="16" t="s">
        <v>10570</v>
      </c>
      <c r="C3075" s="18" t="s">
        <v>30</v>
      </c>
      <c r="D3075" s="19">
        <v>52.99</v>
      </c>
    </row>
    <row r="3076" spans="1:4" x14ac:dyDescent="0.25">
      <c r="A3076" s="18">
        <v>40362</v>
      </c>
      <c r="B3076" s="16" t="s">
        <v>10571</v>
      </c>
      <c r="C3076" s="18" t="s">
        <v>30</v>
      </c>
      <c r="D3076" s="19">
        <v>35.1</v>
      </c>
    </row>
    <row r="3077" spans="1:4" x14ac:dyDescent="0.25">
      <c r="A3077" s="18">
        <v>40356</v>
      </c>
      <c r="B3077" s="16" t="s">
        <v>10572</v>
      </c>
      <c r="C3077" s="18" t="s">
        <v>30</v>
      </c>
      <c r="D3077" s="19">
        <v>18.100000000000001</v>
      </c>
    </row>
    <row r="3078" spans="1:4" x14ac:dyDescent="0.25">
      <c r="A3078" s="18">
        <v>40374</v>
      </c>
      <c r="B3078" s="16" t="s">
        <v>10573</v>
      </c>
      <c r="C3078" s="18" t="s">
        <v>30</v>
      </c>
      <c r="D3078" s="19">
        <v>205.27</v>
      </c>
    </row>
    <row r="3079" spans="1:4" x14ac:dyDescent="0.25">
      <c r="A3079" s="18">
        <v>40371</v>
      </c>
      <c r="B3079" s="16" t="s">
        <v>10574</v>
      </c>
      <c r="C3079" s="18" t="s">
        <v>30</v>
      </c>
      <c r="D3079" s="19">
        <v>129.21</v>
      </c>
    </row>
    <row r="3080" spans="1:4" x14ac:dyDescent="0.25">
      <c r="A3080" s="18">
        <v>40359</v>
      </c>
      <c r="B3080" s="16" t="s">
        <v>10575</v>
      </c>
      <c r="C3080" s="18" t="s">
        <v>30</v>
      </c>
      <c r="D3080" s="19">
        <v>23.39</v>
      </c>
    </row>
    <row r="3081" spans="1:4" x14ac:dyDescent="0.25">
      <c r="A3081" s="18">
        <v>45201</v>
      </c>
      <c r="B3081" s="16" t="s">
        <v>13139</v>
      </c>
      <c r="C3081" s="18" t="s">
        <v>30</v>
      </c>
      <c r="D3081" s="19">
        <v>57.46</v>
      </c>
    </row>
    <row r="3082" spans="1:4" x14ac:dyDescent="0.25">
      <c r="A3082" s="18">
        <v>7595</v>
      </c>
      <c r="B3082" s="16" t="s">
        <v>10576</v>
      </c>
      <c r="C3082" s="18" t="s">
        <v>1711</v>
      </c>
      <c r="D3082" s="19">
        <v>19.239999999999998</v>
      </c>
    </row>
    <row r="3083" spans="1:4" x14ac:dyDescent="0.25">
      <c r="A3083" s="18">
        <v>41094</v>
      </c>
      <c r="B3083" s="16" t="s">
        <v>10577</v>
      </c>
      <c r="C3083" s="18" t="s">
        <v>5132</v>
      </c>
      <c r="D3083" s="19">
        <v>3381.95</v>
      </c>
    </row>
    <row r="3084" spans="1:4" x14ac:dyDescent="0.25">
      <c r="A3084" s="18">
        <v>38175</v>
      </c>
      <c r="B3084" s="16" t="s">
        <v>10578</v>
      </c>
      <c r="C3084" s="18" t="s">
        <v>30</v>
      </c>
      <c r="D3084" s="19">
        <v>5.16</v>
      </c>
    </row>
    <row r="3085" spans="1:4" x14ac:dyDescent="0.25">
      <c r="A3085" s="18">
        <v>38176</v>
      </c>
      <c r="B3085" s="16" t="s">
        <v>10579</v>
      </c>
      <c r="C3085" s="18" t="s">
        <v>30</v>
      </c>
      <c r="D3085" s="19">
        <v>15.18</v>
      </c>
    </row>
    <row r="3086" spans="1:4" x14ac:dyDescent="0.25">
      <c r="A3086" s="18">
        <v>36152</v>
      </c>
      <c r="B3086" s="16" t="s">
        <v>10580</v>
      </c>
      <c r="C3086" s="18" t="s">
        <v>30</v>
      </c>
      <c r="D3086" s="19">
        <v>6.49</v>
      </c>
    </row>
    <row r="3087" spans="1:4" x14ac:dyDescent="0.25">
      <c r="A3087" s="18">
        <v>45212</v>
      </c>
      <c r="B3087" s="16" t="s">
        <v>13140</v>
      </c>
      <c r="C3087" s="18" t="s">
        <v>30</v>
      </c>
      <c r="D3087" s="19">
        <v>64.94</v>
      </c>
    </row>
    <row r="3088" spans="1:4" x14ac:dyDescent="0.25">
      <c r="A3088" s="18">
        <v>4221</v>
      </c>
      <c r="B3088" s="16" t="s">
        <v>10581</v>
      </c>
      <c r="C3088" s="18" t="s">
        <v>7347</v>
      </c>
      <c r="D3088" s="19">
        <v>6.14</v>
      </c>
    </row>
    <row r="3089" spans="1:4" x14ac:dyDescent="0.25">
      <c r="A3089" s="18">
        <v>4227</v>
      </c>
      <c r="B3089" s="16" t="s">
        <v>10582</v>
      </c>
      <c r="C3089" s="18" t="s">
        <v>7347</v>
      </c>
      <c r="D3089" s="19">
        <v>28.63</v>
      </c>
    </row>
    <row r="3090" spans="1:4" x14ac:dyDescent="0.25">
      <c r="A3090" s="18">
        <v>38170</v>
      </c>
      <c r="B3090" s="16" t="s">
        <v>10583</v>
      </c>
      <c r="C3090" s="18" t="s">
        <v>30</v>
      </c>
      <c r="D3090" s="19">
        <v>22.56</v>
      </c>
    </row>
    <row r="3091" spans="1:4" x14ac:dyDescent="0.25">
      <c r="A3091" s="18">
        <v>4252</v>
      </c>
      <c r="B3091" s="16" t="s">
        <v>10584</v>
      </c>
      <c r="C3091" s="18" t="s">
        <v>1711</v>
      </c>
      <c r="D3091" s="19">
        <v>31.72</v>
      </c>
    </row>
    <row r="3092" spans="1:4" x14ac:dyDescent="0.25">
      <c r="A3092" s="18">
        <v>40980</v>
      </c>
      <c r="B3092" s="16" t="s">
        <v>10585</v>
      </c>
      <c r="C3092" s="18" t="s">
        <v>5132</v>
      </c>
      <c r="D3092" s="19">
        <v>5577.34</v>
      </c>
    </row>
    <row r="3093" spans="1:4" x14ac:dyDescent="0.25">
      <c r="A3093" s="18">
        <v>41031</v>
      </c>
      <c r="B3093" s="16" t="s">
        <v>10586</v>
      </c>
      <c r="C3093" s="18" t="s">
        <v>5132</v>
      </c>
      <c r="D3093" s="19">
        <v>5898.77</v>
      </c>
    </row>
    <row r="3094" spans="1:4" x14ac:dyDescent="0.25">
      <c r="A3094" s="18">
        <v>37666</v>
      </c>
      <c r="B3094" s="16" t="s">
        <v>10587</v>
      </c>
      <c r="C3094" s="18" t="s">
        <v>1711</v>
      </c>
      <c r="D3094" s="19">
        <v>27.76</v>
      </c>
    </row>
    <row r="3095" spans="1:4" x14ac:dyDescent="0.25">
      <c r="A3095" s="18">
        <v>40986</v>
      </c>
      <c r="B3095" s="16" t="s">
        <v>10588</v>
      </c>
      <c r="C3095" s="18" t="s">
        <v>5132</v>
      </c>
      <c r="D3095" s="19">
        <v>4879.83</v>
      </c>
    </row>
    <row r="3096" spans="1:4" x14ac:dyDescent="0.25">
      <c r="A3096" s="18">
        <v>4250</v>
      </c>
      <c r="B3096" s="16" t="s">
        <v>10589</v>
      </c>
      <c r="C3096" s="18" t="s">
        <v>1711</v>
      </c>
      <c r="D3096" s="19">
        <v>20.81</v>
      </c>
    </row>
    <row r="3097" spans="1:4" x14ac:dyDescent="0.25">
      <c r="A3097" s="18">
        <v>40978</v>
      </c>
      <c r="B3097" s="16" t="s">
        <v>10590</v>
      </c>
      <c r="C3097" s="18" t="s">
        <v>5132</v>
      </c>
      <c r="D3097" s="19">
        <v>3658.03</v>
      </c>
    </row>
    <row r="3098" spans="1:4" x14ac:dyDescent="0.25">
      <c r="A3098" s="18">
        <v>44501</v>
      </c>
      <c r="B3098" s="16" t="s">
        <v>10591</v>
      </c>
      <c r="C3098" s="18" t="s">
        <v>1711</v>
      </c>
      <c r="D3098" s="19">
        <v>33.549999999999997</v>
      </c>
    </row>
    <row r="3099" spans="1:4" x14ac:dyDescent="0.25">
      <c r="A3099" s="18">
        <v>41043</v>
      </c>
      <c r="B3099" s="16" t="s">
        <v>10592</v>
      </c>
      <c r="C3099" s="18" t="s">
        <v>5132</v>
      </c>
      <c r="D3099" s="19">
        <v>5898.77</v>
      </c>
    </row>
    <row r="3100" spans="1:4" x14ac:dyDescent="0.25">
      <c r="A3100" s="18">
        <v>4234</v>
      </c>
      <c r="B3100" s="16" t="s">
        <v>10593</v>
      </c>
      <c r="C3100" s="18" t="s">
        <v>1711</v>
      </c>
      <c r="D3100" s="19">
        <v>30.33</v>
      </c>
    </row>
    <row r="3101" spans="1:4" x14ac:dyDescent="0.25">
      <c r="A3101" s="18">
        <v>40987</v>
      </c>
      <c r="B3101" s="16" t="s">
        <v>10594</v>
      </c>
      <c r="C3101" s="18" t="s">
        <v>5132</v>
      </c>
      <c r="D3101" s="19">
        <v>5329.58</v>
      </c>
    </row>
    <row r="3102" spans="1:4" x14ac:dyDescent="0.25">
      <c r="A3102" s="18">
        <v>4253</v>
      </c>
      <c r="B3102" s="16" t="s">
        <v>10595</v>
      </c>
      <c r="C3102" s="18" t="s">
        <v>1711</v>
      </c>
      <c r="D3102" s="19">
        <v>27.76</v>
      </c>
    </row>
    <row r="3103" spans="1:4" x14ac:dyDescent="0.25">
      <c r="A3103" s="18">
        <v>40981</v>
      </c>
      <c r="B3103" s="16" t="s">
        <v>10596</v>
      </c>
      <c r="C3103" s="18" t="s">
        <v>5132</v>
      </c>
      <c r="D3103" s="19">
        <v>4879.83</v>
      </c>
    </row>
    <row r="3104" spans="1:4" x14ac:dyDescent="0.25">
      <c r="A3104" s="18">
        <v>4254</v>
      </c>
      <c r="B3104" s="16" t="s">
        <v>10597</v>
      </c>
      <c r="C3104" s="18" t="s">
        <v>1711</v>
      </c>
      <c r="D3104" s="19">
        <v>44.5</v>
      </c>
    </row>
    <row r="3105" spans="1:4" x14ac:dyDescent="0.25">
      <c r="A3105" s="18">
        <v>41036</v>
      </c>
      <c r="B3105" s="16" t="s">
        <v>10598</v>
      </c>
      <c r="C3105" s="18" t="s">
        <v>5132</v>
      </c>
      <c r="D3105" s="19">
        <v>7824.27</v>
      </c>
    </row>
    <row r="3106" spans="1:4" x14ac:dyDescent="0.25">
      <c r="A3106" s="18">
        <v>4251</v>
      </c>
      <c r="B3106" s="16" t="s">
        <v>10599</v>
      </c>
      <c r="C3106" s="18" t="s">
        <v>1711</v>
      </c>
      <c r="D3106" s="19">
        <v>27.25</v>
      </c>
    </row>
    <row r="3107" spans="1:4" x14ac:dyDescent="0.25">
      <c r="A3107" s="18">
        <v>40979</v>
      </c>
      <c r="B3107" s="16" t="s">
        <v>10600</v>
      </c>
      <c r="C3107" s="18" t="s">
        <v>5132</v>
      </c>
      <c r="D3107" s="19">
        <v>4790.38</v>
      </c>
    </row>
    <row r="3108" spans="1:4" x14ac:dyDescent="0.25">
      <c r="A3108" s="18">
        <v>4230</v>
      </c>
      <c r="B3108" s="16" t="s">
        <v>10601</v>
      </c>
      <c r="C3108" s="18" t="s">
        <v>1711</v>
      </c>
      <c r="D3108" s="19">
        <v>32.590000000000003</v>
      </c>
    </row>
    <row r="3109" spans="1:4" x14ac:dyDescent="0.25">
      <c r="A3109" s="18">
        <v>40998</v>
      </c>
      <c r="B3109" s="16" t="s">
        <v>10602</v>
      </c>
      <c r="C3109" s="18" t="s">
        <v>5132</v>
      </c>
      <c r="D3109" s="19">
        <v>5728.62</v>
      </c>
    </row>
    <row r="3110" spans="1:4" x14ac:dyDescent="0.25">
      <c r="A3110" s="18">
        <v>4257</v>
      </c>
      <c r="B3110" s="16" t="s">
        <v>10603</v>
      </c>
      <c r="C3110" s="18" t="s">
        <v>1711</v>
      </c>
      <c r="D3110" s="19">
        <v>26.89</v>
      </c>
    </row>
    <row r="3111" spans="1:4" x14ac:dyDescent="0.25">
      <c r="A3111" s="18">
        <v>40982</v>
      </c>
      <c r="B3111" s="16" t="s">
        <v>10604</v>
      </c>
      <c r="C3111" s="18" t="s">
        <v>5132</v>
      </c>
      <c r="D3111" s="19">
        <v>4727.5200000000004</v>
      </c>
    </row>
    <row r="3112" spans="1:4" x14ac:dyDescent="0.25">
      <c r="A3112" s="18">
        <v>4240</v>
      </c>
      <c r="B3112" s="16" t="s">
        <v>10605</v>
      </c>
      <c r="C3112" s="18" t="s">
        <v>1711</v>
      </c>
      <c r="D3112" s="19">
        <v>45.54</v>
      </c>
    </row>
    <row r="3113" spans="1:4" x14ac:dyDescent="0.25">
      <c r="A3113" s="18">
        <v>41026</v>
      </c>
      <c r="B3113" s="16" t="s">
        <v>10606</v>
      </c>
      <c r="C3113" s="18" t="s">
        <v>5132</v>
      </c>
      <c r="D3113" s="19">
        <v>8004.35</v>
      </c>
    </row>
    <row r="3114" spans="1:4" x14ac:dyDescent="0.25">
      <c r="A3114" s="18">
        <v>4239</v>
      </c>
      <c r="B3114" s="16" t="s">
        <v>10607</v>
      </c>
      <c r="C3114" s="18" t="s">
        <v>1711</v>
      </c>
      <c r="D3114" s="19">
        <v>45.54</v>
      </c>
    </row>
    <row r="3115" spans="1:4" x14ac:dyDescent="0.25">
      <c r="A3115" s="18">
        <v>41024</v>
      </c>
      <c r="B3115" s="16" t="s">
        <v>10608</v>
      </c>
      <c r="C3115" s="18" t="s">
        <v>5132</v>
      </c>
      <c r="D3115" s="19">
        <v>8004.35</v>
      </c>
    </row>
    <row r="3116" spans="1:4" x14ac:dyDescent="0.25">
      <c r="A3116" s="18">
        <v>4248</v>
      </c>
      <c r="B3116" s="16" t="s">
        <v>10609</v>
      </c>
      <c r="C3116" s="18" t="s">
        <v>1711</v>
      </c>
      <c r="D3116" s="19">
        <v>33.549999999999997</v>
      </c>
    </row>
    <row r="3117" spans="1:4" x14ac:dyDescent="0.25">
      <c r="A3117" s="18">
        <v>41033</v>
      </c>
      <c r="B3117" s="16" t="s">
        <v>10610</v>
      </c>
      <c r="C3117" s="18" t="s">
        <v>5132</v>
      </c>
      <c r="D3117" s="19">
        <v>5898.77</v>
      </c>
    </row>
    <row r="3118" spans="1:4" x14ac:dyDescent="0.25">
      <c r="A3118" s="18">
        <v>44500</v>
      </c>
      <c r="B3118" s="16" t="s">
        <v>10611</v>
      </c>
      <c r="C3118" s="18" t="s">
        <v>1711</v>
      </c>
      <c r="D3118" s="19">
        <v>33.549999999999997</v>
      </c>
    </row>
    <row r="3119" spans="1:4" x14ac:dyDescent="0.25">
      <c r="A3119" s="18">
        <v>41040</v>
      </c>
      <c r="B3119" s="16" t="s">
        <v>10612</v>
      </c>
      <c r="C3119" s="18" t="s">
        <v>5132</v>
      </c>
      <c r="D3119" s="19">
        <v>5898.77</v>
      </c>
    </row>
    <row r="3120" spans="1:4" x14ac:dyDescent="0.25">
      <c r="A3120" s="18">
        <v>4238</v>
      </c>
      <c r="B3120" s="16" t="s">
        <v>10613</v>
      </c>
      <c r="C3120" s="18" t="s">
        <v>1711</v>
      </c>
      <c r="D3120" s="19">
        <v>27.4</v>
      </c>
    </row>
    <row r="3121" spans="1:4" x14ac:dyDescent="0.25">
      <c r="A3121" s="18">
        <v>41012</v>
      </c>
      <c r="B3121" s="16" t="s">
        <v>10614</v>
      </c>
      <c r="C3121" s="18" t="s">
        <v>5132</v>
      </c>
      <c r="D3121" s="19">
        <v>4815.8900000000003</v>
      </c>
    </row>
    <row r="3122" spans="1:4" x14ac:dyDescent="0.25">
      <c r="A3122" s="18">
        <v>4233</v>
      </c>
      <c r="B3122" s="16" t="s">
        <v>10615</v>
      </c>
      <c r="C3122" s="18" t="s">
        <v>1711</v>
      </c>
      <c r="D3122" s="19">
        <v>45.54</v>
      </c>
    </row>
    <row r="3123" spans="1:4" x14ac:dyDescent="0.25">
      <c r="A3123" s="18">
        <v>41001</v>
      </c>
      <c r="B3123" s="16" t="s">
        <v>10616</v>
      </c>
      <c r="C3123" s="18" t="s">
        <v>5132</v>
      </c>
      <c r="D3123" s="19">
        <v>8004.35</v>
      </c>
    </row>
    <row r="3124" spans="1:4" x14ac:dyDescent="0.25">
      <c r="A3124" s="18">
        <v>2</v>
      </c>
      <c r="B3124" s="16" t="s">
        <v>10617</v>
      </c>
      <c r="C3124" s="18" t="s">
        <v>107</v>
      </c>
      <c r="D3124" s="19">
        <v>24.21</v>
      </c>
    </row>
    <row r="3125" spans="1:4" x14ac:dyDescent="0.25">
      <c r="A3125" s="18">
        <v>4262</v>
      </c>
      <c r="B3125" s="16" t="s">
        <v>10618</v>
      </c>
      <c r="C3125" s="18" t="s">
        <v>30</v>
      </c>
      <c r="D3125" s="19">
        <v>700000</v>
      </c>
    </row>
    <row r="3126" spans="1:4" x14ac:dyDescent="0.25">
      <c r="A3126" s="18">
        <v>4263</v>
      </c>
      <c r="B3126" s="16" t="s">
        <v>10619</v>
      </c>
      <c r="C3126" s="18" t="s">
        <v>30</v>
      </c>
      <c r="D3126" s="19">
        <v>970666.62</v>
      </c>
    </row>
    <row r="3127" spans="1:4" x14ac:dyDescent="0.25">
      <c r="A3127" s="18">
        <v>38402</v>
      </c>
      <c r="B3127" s="16" t="s">
        <v>10620</v>
      </c>
      <c r="C3127" s="18" t="s">
        <v>30</v>
      </c>
      <c r="D3127" s="19">
        <v>38.700000000000003</v>
      </c>
    </row>
    <row r="3128" spans="1:4" x14ac:dyDescent="0.25">
      <c r="A3128" s="18">
        <v>45234</v>
      </c>
      <c r="B3128" s="16" t="s">
        <v>13141</v>
      </c>
      <c r="C3128" s="18" t="s">
        <v>30</v>
      </c>
      <c r="D3128" s="19">
        <v>39.08</v>
      </c>
    </row>
    <row r="3129" spans="1:4" x14ac:dyDescent="0.25">
      <c r="A3129" s="18">
        <v>3412</v>
      </c>
      <c r="B3129" s="16" t="s">
        <v>10621</v>
      </c>
      <c r="C3129" s="18" t="s">
        <v>28</v>
      </c>
      <c r="D3129" s="19">
        <v>25.76</v>
      </c>
    </row>
    <row r="3130" spans="1:4" x14ac:dyDescent="0.25">
      <c r="A3130" s="18">
        <v>3413</v>
      </c>
      <c r="B3130" s="16" t="s">
        <v>10622</v>
      </c>
      <c r="C3130" s="18" t="s">
        <v>28</v>
      </c>
      <c r="D3130" s="19">
        <v>57.98</v>
      </c>
    </row>
    <row r="3131" spans="1:4" x14ac:dyDescent="0.25">
      <c r="A3131" s="18">
        <v>39744</v>
      </c>
      <c r="B3131" s="16" t="s">
        <v>10623</v>
      </c>
      <c r="C3131" s="18" t="s">
        <v>28</v>
      </c>
      <c r="D3131" s="19">
        <v>45.02</v>
      </c>
    </row>
    <row r="3132" spans="1:4" x14ac:dyDescent="0.25">
      <c r="A3132" s="18">
        <v>39745</v>
      </c>
      <c r="B3132" s="16" t="s">
        <v>10624</v>
      </c>
      <c r="C3132" s="18" t="s">
        <v>28</v>
      </c>
      <c r="D3132" s="19">
        <v>95.02</v>
      </c>
    </row>
    <row r="3133" spans="1:4" x14ac:dyDescent="0.25">
      <c r="A3133" s="18">
        <v>39639</v>
      </c>
      <c r="B3133" s="16" t="s">
        <v>13395</v>
      </c>
      <c r="C3133" s="18" t="s">
        <v>28</v>
      </c>
      <c r="D3133" s="19"/>
    </row>
    <row r="3134" spans="1:4" x14ac:dyDescent="0.25">
      <c r="A3134" s="18">
        <v>39637</v>
      </c>
      <c r="B3134" s="16" t="s">
        <v>10625</v>
      </c>
      <c r="C3134" s="18" t="s">
        <v>28</v>
      </c>
      <c r="D3134" s="19"/>
    </row>
    <row r="3135" spans="1:4" x14ac:dyDescent="0.25">
      <c r="A3135" s="18">
        <v>39638</v>
      </c>
      <c r="B3135" s="16" t="s">
        <v>10626</v>
      </c>
      <c r="C3135" s="18" t="s">
        <v>28</v>
      </c>
      <c r="D3135" s="19"/>
    </row>
    <row r="3136" spans="1:4" x14ac:dyDescent="0.25">
      <c r="A3136" s="18">
        <v>39517</v>
      </c>
      <c r="B3136" s="16" t="s">
        <v>10627</v>
      </c>
      <c r="C3136" s="18" t="s">
        <v>28</v>
      </c>
      <c r="D3136" s="19">
        <v>190.64</v>
      </c>
    </row>
    <row r="3137" spans="1:4" x14ac:dyDescent="0.25">
      <c r="A3137" s="18">
        <v>39518</v>
      </c>
      <c r="B3137" s="16" t="s">
        <v>10628</v>
      </c>
      <c r="C3137" s="18" t="s">
        <v>28</v>
      </c>
      <c r="D3137" s="19">
        <v>226.01</v>
      </c>
    </row>
    <row r="3138" spans="1:4" x14ac:dyDescent="0.25">
      <c r="A3138" s="18">
        <v>38366</v>
      </c>
      <c r="B3138" s="16" t="s">
        <v>10629</v>
      </c>
      <c r="C3138" s="18" t="s">
        <v>28</v>
      </c>
      <c r="D3138" s="19">
        <v>5.89</v>
      </c>
    </row>
    <row r="3139" spans="1:4" x14ac:dyDescent="0.25">
      <c r="A3139" s="18">
        <v>11703</v>
      </c>
      <c r="B3139" s="16" t="s">
        <v>10630</v>
      </c>
      <c r="C3139" s="18" t="s">
        <v>30</v>
      </c>
      <c r="D3139" s="19">
        <v>82.48</v>
      </c>
    </row>
    <row r="3140" spans="1:4" x14ac:dyDescent="0.25">
      <c r="A3140" s="18">
        <v>37400</v>
      </c>
      <c r="B3140" s="16" t="s">
        <v>10631</v>
      </c>
      <c r="C3140" s="18" t="s">
        <v>30</v>
      </c>
      <c r="D3140" s="19">
        <v>48.83</v>
      </c>
    </row>
    <row r="3141" spans="1:4" x14ac:dyDescent="0.25">
      <c r="A3141" s="18">
        <v>25400</v>
      </c>
      <c r="B3141" s="16" t="s">
        <v>10632</v>
      </c>
      <c r="C3141" s="18" t="s">
        <v>30</v>
      </c>
      <c r="D3141" s="19">
        <v>3871.74</v>
      </c>
    </row>
    <row r="3142" spans="1:4" x14ac:dyDescent="0.25">
      <c r="A3142" s="18">
        <v>4276</v>
      </c>
      <c r="B3142" s="16" t="s">
        <v>10633</v>
      </c>
      <c r="C3142" s="18" t="s">
        <v>30</v>
      </c>
      <c r="D3142" s="19">
        <v>209.16</v>
      </c>
    </row>
    <row r="3143" spans="1:4" x14ac:dyDescent="0.25">
      <c r="A3143" s="18">
        <v>4273</v>
      </c>
      <c r="B3143" s="16" t="s">
        <v>10634</v>
      </c>
      <c r="C3143" s="18" t="s">
        <v>30</v>
      </c>
      <c r="D3143" s="19">
        <v>379.75</v>
      </c>
    </row>
    <row r="3144" spans="1:4" x14ac:dyDescent="0.25">
      <c r="A3144" s="18">
        <v>4274</v>
      </c>
      <c r="B3144" s="16" t="s">
        <v>10635</v>
      </c>
      <c r="C3144" s="18" t="s">
        <v>30</v>
      </c>
      <c r="D3144" s="19">
        <v>138.93</v>
      </c>
    </row>
    <row r="3145" spans="1:4" x14ac:dyDescent="0.25">
      <c r="A3145" s="18">
        <v>39438</v>
      </c>
      <c r="B3145" s="16" t="s">
        <v>10636</v>
      </c>
      <c r="C3145" s="18" t="s">
        <v>30</v>
      </c>
      <c r="D3145" s="19"/>
    </row>
    <row r="3146" spans="1:4" x14ac:dyDescent="0.25">
      <c r="A3146" s="18">
        <v>4379</v>
      </c>
      <c r="B3146" s="16" t="s">
        <v>10637</v>
      </c>
      <c r="C3146" s="18" t="s">
        <v>30</v>
      </c>
      <c r="D3146" s="19"/>
    </row>
    <row r="3147" spans="1:4" x14ac:dyDescent="0.25">
      <c r="A3147" s="18">
        <v>4377</v>
      </c>
      <c r="B3147" s="16" t="s">
        <v>10638</v>
      </c>
      <c r="C3147" s="18" t="s">
        <v>30</v>
      </c>
      <c r="D3147" s="19"/>
    </row>
    <row r="3148" spans="1:4" x14ac:dyDescent="0.25">
      <c r="A3148" s="18">
        <v>4356</v>
      </c>
      <c r="B3148" s="16" t="s">
        <v>10639</v>
      </c>
      <c r="C3148" s="18" t="s">
        <v>30</v>
      </c>
      <c r="D3148" s="19"/>
    </row>
    <row r="3149" spans="1:4" x14ac:dyDescent="0.25">
      <c r="A3149" s="18">
        <v>13246</v>
      </c>
      <c r="B3149" s="16" t="s">
        <v>10640</v>
      </c>
      <c r="C3149" s="18" t="s">
        <v>30</v>
      </c>
      <c r="D3149" s="19"/>
    </row>
    <row r="3150" spans="1:4" x14ac:dyDescent="0.25">
      <c r="A3150" s="18">
        <v>13294</v>
      </c>
      <c r="B3150" s="16" t="s">
        <v>10641</v>
      </c>
      <c r="C3150" s="18" t="s">
        <v>30</v>
      </c>
      <c r="D3150" s="19"/>
    </row>
    <row r="3151" spans="1:4" x14ac:dyDescent="0.25">
      <c r="A3151" s="18">
        <v>11963</v>
      </c>
      <c r="B3151" s="16" t="s">
        <v>10642</v>
      </c>
      <c r="C3151" s="18" t="s">
        <v>30</v>
      </c>
      <c r="D3151" s="19"/>
    </row>
    <row r="3152" spans="1:4" x14ac:dyDescent="0.25">
      <c r="A3152" s="18">
        <v>11964</v>
      </c>
      <c r="B3152" s="16" t="s">
        <v>10643</v>
      </c>
      <c r="C3152" s="18" t="s">
        <v>30</v>
      </c>
      <c r="D3152" s="19"/>
    </row>
    <row r="3153" spans="1:4" x14ac:dyDescent="0.25">
      <c r="A3153" s="18">
        <v>4346</v>
      </c>
      <c r="B3153" s="16" t="s">
        <v>10644</v>
      </c>
      <c r="C3153" s="18" t="s">
        <v>30</v>
      </c>
      <c r="D3153" s="19"/>
    </row>
    <row r="3154" spans="1:4" x14ac:dyDescent="0.25">
      <c r="A3154" s="18">
        <v>11955</v>
      </c>
      <c r="B3154" s="16" t="s">
        <v>10645</v>
      </c>
      <c r="C3154" s="18" t="s">
        <v>30</v>
      </c>
      <c r="D3154" s="19"/>
    </row>
    <row r="3155" spans="1:4" x14ac:dyDescent="0.25">
      <c r="A3155" s="18">
        <v>11960</v>
      </c>
      <c r="B3155" s="16" t="s">
        <v>10646</v>
      </c>
      <c r="C3155" s="18" t="s">
        <v>30</v>
      </c>
      <c r="D3155" s="19"/>
    </row>
    <row r="3156" spans="1:4" x14ac:dyDescent="0.25">
      <c r="A3156" s="18">
        <v>4333</v>
      </c>
      <c r="B3156" s="16" t="s">
        <v>10647</v>
      </c>
      <c r="C3156" s="18" t="s">
        <v>30</v>
      </c>
      <c r="D3156" s="19"/>
    </row>
    <row r="3157" spans="1:4" x14ac:dyDescent="0.25">
      <c r="A3157" s="18">
        <v>4358</v>
      </c>
      <c r="B3157" s="16" t="s">
        <v>10648</v>
      </c>
      <c r="C3157" s="18" t="s">
        <v>30</v>
      </c>
      <c r="D3157" s="19"/>
    </row>
    <row r="3158" spans="1:4" x14ac:dyDescent="0.25">
      <c r="A3158" s="18">
        <v>39435</v>
      </c>
      <c r="B3158" s="16" t="s">
        <v>10649</v>
      </c>
      <c r="C3158" s="18" t="s">
        <v>30</v>
      </c>
      <c r="D3158" s="19"/>
    </row>
    <row r="3159" spans="1:4" x14ac:dyDescent="0.25">
      <c r="A3159" s="18">
        <v>39436</v>
      </c>
      <c r="B3159" s="16" t="s">
        <v>10650</v>
      </c>
      <c r="C3159" s="18" t="s">
        <v>30</v>
      </c>
      <c r="D3159" s="19"/>
    </row>
    <row r="3160" spans="1:4" x14ac:dyDescent="0.25">
      <c r="A3160" s="18">
        <v>39437</v>
      </c>
      <c r="B3160" s="16" t="s">
        <v>10651</v>
      </c>
      <c r="C3160" s="18" t="s">
        <v>30</v>
      </c>
      <c r="D3160" s="19"/>
    </row>
    <row r="3161" spans="1:4" x14ac:dyDescent="0.25">
      <c r="A3161" s="18">
        <v>39439</v>
      </c>
      <c r="B3161" s="16" t="s">
        <v>10652</v>
      </c>
      <c r="C3161" s="18" t="s">
        <v>30</v>
      </c>
      <c r="D3161" s="19"/>
    </row>
    <row r="3162" spans="1:4" x14ac:dyDescent="0.25">
      <c r="A3162" s="18">
        <v>39440</v>
      </c>
      <c r="B3162" s="16" t="s">
        <v>10653</v>
      </c>
      <c r="C3162" s="18" t="s">
        <v>30</v>
      </c>
      <c r="D3162" s="19"/>
    </row>
    <row r="3163" spans="1:4" x14ac:dyDescent="0.25">
      <c r="A3163" s="18">
        <v>39441</v>
      </c>
      <c r="B3163" s="16" t="s">
        <v>10654</v>
      </c>
      <c r="C3163" s="18" t="s">
        <v>30</v>
      </c>
      <c r="D3163" s="19"/>
    </row>
    <row r="3164" spans="1:4" x14ac:dyDescent="0.25">
      <c r="A3164" s="18">
        <v>39442</v>
      </c>
      <c r="B3164" s="16" t="s">
        <v>10655</v>
      </c>
      <c r="C3164" s="18" t="s">
        <v>30</v>
      </c>
      <c r="D3164" s="19"/>
    </row>
    <row r="3165" spans="1:4" x14ac:dyDescent="0.25">
      <c r="A3165" s="18">
        <v>39443</v>
      </c>
      <c r="B3165" s="16" t="s">
        <v>10656</v>
      </c>
      <c r="C3165" s="18" t="s">
        <v>30</v>
      </c>
      <c r="D3165" s="19"/>
    </row>
    <row r="3166" spans="1:4" x14ac:dyDescent="0.25">
      <c r="A3166" s="18">
        <v>4329</v>
      </c>
      <c r="B3166" s="16" t="s">
        <v>10657</v>
      </c>
      <c r="C3166" s="18" t="s">
        <v>30</v>
      </c>
      <c r="D3166" s="19"/>
    </row>
    <row r="3167" spans="1:4" x14ac:dyDescent="0.25">
      <c r="A3167" s="18">
        <v>436</v>
      </c>
      <c r="B3167" s="16" t="s">
        <v>10658</v>
      </c>
      <c r="C3167" s="18" t="s">
        <v>30</v>
      </c>
      <c r="D3167" s="19"/>
    </row>
    <row r="3168" spans="1:4" x14ac:dyDescent="0.25">
      <c r="A3168" s="18">
        <v>442</v>
      </c>
      <c r="B3168" s="16" t="s">
        <v>10659</v>
      </c>
      <c r="C3168" s="18" t="s">
        <v>30</v>
      </c>
      <c r="D3168" s="19"/>
    </row>
    <row r="3169" spans="1:4" x14ac:dyDescent="0.25">
      <c r="A3169" s="18">
        <v>4383</v>
      </c>
      <c r="B3169" s="16" t="s">
        <v>10660</v>
      </c>
      <c r="C3169" s="18" t="s">
        <v>30</v>
      </c>
      <c r="D3169" s="19"/>
    </row>
    <row r="3170" spans="1:4" x14ac:dyDescent="0.25">
      <c r="A3170" s="18">
        <v>4344</v>
      </c>
      <c r="B3170" s="16" t="s">
        <v>10661</v>
      </c>
      <c r="C3170" s="18" t="s">
        <v>30</v>
      </c>
      <c r="D3170" s="19"/>
    </row>
    <row r="3171" spans="1:4" x14ac:dyDescent="0.25">
      <c r="A3171" s="18">
        <v>4335</v>
      </c>
      <c r="B3171" s="16" t="s">
        <v>10662</v>
      </c>
      <c r="C3171" s="18" t="s">
        <v>30</v>
      </c>
      <c r="D3171" s="19"/>
    </row>
    <row r="3172" spans="1:4" x14ac:dyDescent="0.25">
      <c r="A3172" s="18">
        <v>4334</v>
      </c>
      <c r="B3172" s="16" t="s">
        <v>10663</v>
      </c>
      <c r="C3172" s="18" t="s">
        <v>30</v>
      </c>
      <c r="D3172" s="19"/>
    </row>
    <row r="3173" spans="1:4" x14ac:dyDescent="0.25">
      <c r="A3173" s="18">
        <v>11953</v>
      </c>
      <c r="B3173" s="16" t="s">
        <v>10664</v>
      </c>
      <c r="C3173" s="18" t="s">
        <v>30</v>
      </c>
      <c r="D3173" s="19"/>
    </row>
    <row r="3174" spans="1:4" x14ac:dyDescent="0.25">
      <c r="A3174" s="18">
        <v>4343</v>
      </c>
      <c r="B3174" s="16" t="s">
        <v>10665</v>
      </c>
      <c r="C3174" s="18" t="s">
        <v>30</v>
      </c>
      <c r="D3174" s="19"/>
    </row>
    <row r="3175" spans="1:4" x14ac:dyDescent="0.25">
      <c r="A3175" s="18">
        <v>430</v>
      </c>
      <c r="B3175" s="16" t="s">
        <v>10666</v>
      </c>
      <c r="C3175" s="18" t="s">
        <v>30</v>
      </c>
      <c r="D3175" s="19"/>
    </row>
    <row r="3176" spans="1:4" x14ac:dyDescent="0.25">
      <c r="A3176" s="18">
        <v>441</v>
      </c>
      <c r="B3176" s="16" t="s">
        <v>10667</v>
      </c>
      <c r="C3176" s="18" t="s">
        <v>30</v>
      </c>
      <c r="D3176" s="19"/>
    </row>
    <row r="3177" spans="1:4" x14ac:dyDescent="0.25">
      <c r="A3177" s="18">
        <v>431</v>
      </c>
      <c r="B3177" s="16" t="s">
        <v>10668</v>
      </c>
      <c r="C3177" s="18" t="s">
        <v>30</v>
      </c>
      <c r="D3177" s="19"/>
    </row>
    <row r="3178" spans="1:4" x14ac:dyDescent="0.25">
      <c r="A3178" s="18">
        <v>432</v>
      </c>
      <c r="B3178" s="16" t="s">
        <v>10669</v>
      </c>
      <c r="C3178" s="18" t="s">
        <v>30</v>
      </c>
      <c r="D3178" s="19"/>
    </row>
    <row r="3179" spans="1:4" x14ac:dyDescent="0.25">
      <c r="A3179" s="18">
        <v>429</v>
      </c>
      <c r="B3179" s="16" t="s">
        <v>10670</v>
      </c>
      <c r="C3179" s="18" t="s">
        <v>30</v>
      </c>
      <c r="D3179" s="19"/>
    </row>
    <row r="3180" spans="1:4" x14ac:dyDescent="0.25">
      <c r="A3180" s="18">
        <v>439</v>
      </c>
      <c r="B3180" s="16" t="s">
        <v>10671</v>
      </c>
      <c r="C3180" s="18" t="s">
        <v>30</v>
      </c>
      <c r="D3180" s="19"/>
    </row>
    <row r="3181" spans="1:4" x14ac:dyDescent="0.25">
      <c r="A3181" s="18">
        <v>433</v>
      </c>
      <c r="B3181" s="16" t="s">
        <v>10672</v>
      </c>
      <c r="C3181" s="18" t="s">
        <v>30</v>
      </c>
      <c r="D3181" s="19"/>
    </row>
    <row r="3182" spans="1:4" x14ac:dyDescent="0.25">
      <c r="A3182" s="18">
        <v>437</v>
      </c>
      <c r="B3182" s="16" t="s">
        <v>10673</v>
      </c>
      <c r="C3182" s="18" t="s">
        <v>30</v>
      </c>
      <c r="D3182" s="19"/>
    </row>
    <row r="3183" spans="1:4" x14ac:dyDescent="0.25">
      <c r="A3183" s="18">
        <v>11790</v>
      </c>
      <c r="B3183" s="16" t="s">
        <v>10674</v>
      </c>
      <c r="C3183" s="18" t="s">
        <v>30</v>
      </c>
      <c r="D3183" s="19"/>
    </row>
    <row r="3184" spans="1:4" x14ac:dyDescent="0.25">
      <c r="A3184" s="18">
        <v>428</v>
      </c>
      <c r="B3184" s="16" t="s">
        <v>10675</v>
      </c>
      <c r="C3184" s="18" t="s">
        <v>30</v>
      </c>
      <c r="D3184" s="19"/>
    </row>
    <row r="3185" spans="1:4" x14ac:dyDescent="0.25">
      <c r="A3185" s="18">
        <v>4351</v>
      </c>
      <c r="B3185" s="16" t="s">
        <v>10676</v>
      </c>
      <c r="C3185" s="18" t="s">
        <v>30</v>
      </c>
      <c r="D3185" s="19"/>
    </row>
    <row r="3186" spans="1:4" x14ac:dyDescent="0.25">
      <c r="A3186" s="18">
        <v>4384</v>
      </c>
      <c r="B3186" s="16" t="s">
        <v>10677</v>
      </c>
      <c r="C3186" s="18" t="s">
        <v>30</v>
      </c>
      <c r="D3186" s="19"/>
    </row>
    <row r="3187" spans="1:4" x14ac:dyDescent="0.25">
      <c r="A3187" s="18">
        <v>11054</v>
      </c>
      <c r="B3187" s="16" t="s">
        <v>13142</v>
      </c>
      <c r="C3187" s="18" t="s">
        <v>30</v>
      </c>
      <c r="D3187" s="19">
        <v>0.03</v>
      </c>
    </row>
    <row r="3188" spans="1:4" x14ac:dyDescent="0.25">
      <c r="A3188" s="18">
        <v>11055</v>
      </c>
      <c r="B3188" s="16" t="s">
        <v>13143</v>
      </c>
      <c r="C3188" s="18" t="s">
        <v>30</v>
      </c>
      <c r="D3188" s="19">
        <v>0.06</v>
      </c>
    </row>
    <row r="3189" spans="1:4" x14ac:dyDescent="0.25">
      <c r="A3189" s="18">
        <v>11056</v>
      </c>
      <c r="B3189" s="16" t="s">
        <v>13144</v>
      </c>
      <c r="C3189" s="18" t="s">
        <v>30</v>
      </c>
      <c r="D3189" s="19">
        <v>0.06</v>
      </c>
    </row>
    <row r="3190" spans="1:4" x14ac:dyDescent="0.25">
      <c r="A3190" s="18">
        <v>11057</v>
      </c>
      <c r="B3190" s="16" t="s">
        <v>13145</v>
      </c>
      <c r="C3190" s="18" t="s">
        <v>30</v>
      </c>
      <c r="D3190" s="19">
        <v>0.13</v>
      </c>
    </row>
    <row r="3191" spans="1:4" x14ac:dyDescent="0.25">
      <c r="A3191" s="18">
        <v>11059</v>
      </c>
      <c r="B3191" s="16" t="s">
        <v>13146</v>
      </c>
      <c r="C3191" s="18" t="s">
        <v>30</v>
      </c>
      <c r="D3191" s="19">
        <v>0.25</v>
      </c>
    </row>
    <row r="3192" spans="1:4" x14ac:dyDescent="0.25">
      <c r="A3192" s="18">
        <v>11058</v>
      </c>
      <c r="B3192" s="16" t="s">
        <v>13147</v>
      </c>
      <c r="C3192" s="18" t="s">
        <v>30</v>
      </c>
      <c r="D3192" s="19">
        <v>0.33</v>
      </c>
    </row>
    <row r="3193" spans="1:4" x14ac:dyDescent="0.25">
      <c r="A3193" s="18">
        <v>4320</v>
      </c>
      <c r="B3193" s="16" t="s">
        <v>10678</v>
      </c>
      <c r="C3193" s="18" t="s">
        <v>30</v>
      </c>
      <c r="D3193" s="19">
        <v>2.64</v>
      </c>
    </row>
    <row r="3194" spans="1:4" x14ac:dyDescent="0.25">
      <c r="A3194" s="18">
        <v>4318</v>
      </c>
      <c r="B3194" s="16" t="s">
        <v>10679</v>
      </c>
      <c r="C3194" s="18" t="s">
        <v>30</v>
      </c>
      <c r="D3194" s="19">
        <v>1.29</v>
      </c>
    </row>
    <row r="3195" spans="1:4" x14ac:dyDescent="0.25">
      <c r="A3195" s="18">
        <v>4380</v>
      </c>
      <c r="B3195" s="16" t="s">
        <v>10680</v>
      </c>
      <c r="C3195" s="18" t="s">
        <v>30</v>
      </c>
      <c r="D3195" s="19">
        <v>1.1100000000000001</v>
      </c>
    </row>
    <row r="3196" spans="1:4" x14ac:dyDescent="0.25">
      <c r="A3196" s="18">
        <v>4299</v>
      </c>
      <c r="B3196" s="16" t="s">
        <v>10681</v>
      </c>
      <c r="C3196" s="18" t="s">
        <v>30</v>
      </c>
      <c r="D3196" s="19">
        <v>1.05</v>
      </c>
    </row>
    <row r="3197" spans="1:4" x14ac:dyDescent="0.25">
      <c r="A3197" s="18">
        <v>4304</v>
      </c>
      <c r="B3197" s="16" t="s">
        <v>10682</v>
      </c>
      <c r="C3197" s="18" t="s">
        <v>30</v>
      </c>
      <c r="D3197" s="19">
        <v>1.43</v>
      </c>
    </row>
    <row r="3198" spans="1:4" x14ac:dyDescent="0.25">
      <c r="A3198" s="18">
        <v>4305</v>
      </c>
      <c r="B3198" s="16" t="s">
        <v>10683</v>
      </c>
      <c r="C3198" s="18" t="s">
        <v>30</v>
      </c>
      <c r="D3198" s="19">
        <v>1.66</v>
      </c>
    </row>
    <row r="3199" spans="1:4" x14ac:dyDescent="0.25">
      <c r="A3199" s="18">
        <v>4306</v>
      </c>
      <c r="B3199" s="16" t="s">
        <v>10684</v>
      </c>
      <c r="C3199" s="18" t="s">
        <v>30</v>
      </c>
      <c r="D3199" s="19">
        <v>1.93</v>
      </c>
    </row>
    <row r="3200" spans="1:4" x14ac:dyDescent="0.25">
      <c r="A3200" s="18">
        <v>4308</v>
      </c>
      <c r="B3200" s="16" t="s">
        <v>10685</v>
      </c>
      <c r="C3200" s="18" t="s">
        <v>30</v>
      </c>
      <c r="D3200" s="19">
        <v>3.99</v>
      </c>
    </row>
    <row r="3201" spans="1:4" x14ac:dyDescent="0.25">
      <c r="A3201" s="18">
        <v>4302</v>
      </c>
      <c r="B3201" s="16" t="s">
        <v>10686</v>
      </c>
      <c r="C3201" s="18" t="s">
        <v>30</v>
      </c>
      <c r="D3201" s="19">
        <v>3</v>
      </c>
    </row>
    <row r="3202" spans="1:4" x14ac:dyDescent="0.25">
      <c r="A3202" s="18">
        <v>4300</v>
      </c>
      <c r="B3202" s="16" t="s">
        <v>10687</v>
      </c>
      <c r="C3202" s="18" t="s">
        <v>30</v>
      </c>
      <c r="D3202" s="19">
        <v>0.71</v>
      </c>
    </row>
    <row r="3203" spans="1:4" x14ac:dyDescent="0.25">
      <c r="A3203" s="18">
        <v>4301</v>
      </c>
      <c r="B3203" s="16" t="s">
        <v>10688</v>
      </c>
      <c r="C3203" s="18" t="s">
        <v>30</v>
      </c>
      <c r="D3203" s="19">
        <v>0.87</v>
      </c>
    </row>
    <row r="3204" spans="1:4" x14ac:dyDescent="0.25">
      <c r="A3204" s="18">
        <v>40547</v>
      </c>
      <c r="B3204" s="16" t="s">
        <v>10689</v>
      </c>
      <c r="C3204" s="18" t="s">
        <v>9639</v>
      </c>
      <c r="D3204" s="19"/>
    </row>
    <row r="3205" spans="1:4" x14ac:dyDescent="0.25">
      <c r="A3205" s="18">
        <v>11962</v>
      </c>
      <c r="B3205" s="16" t="s">
        <v>10690</v>
      </c>
      <c r="C3205" s="18" t="s">
        <v>30</v>
      </c>
      <c r="D3205" s="19"/>
    </row>
    <row r="3206" spans="1:4" x14ac:dyDescent="0.25">
      <c r="A3206" s="18">
        <v>4332</v>
      </c>
      <c r="B3206" s="16" t="s">
        <v>10691</v>
      </c>
      <c r="C3206" s="18" t="s">
        <v>30</v>
      </c>
      <c r="D3206" s="19"/>
    </row>
    <row r="3207" spans="1:4" x14ac:dyDescent="0.25">
      <c r="A3207" s="18">
        <v>4331</v>
      </c>
      <c r="B3207" s="16" t="s">
        <v>10692</v>
      </c>
      <c r="C3207" s="18" t="s">
        <v>30</v>
      </c>
      <c r="D3207" s="19"/>
    </row>
    <row r="3208" spans="1:4" x14ac:dyDescent="0.25">
      <c r="A3208" s="18">
        <v>4336</v>
      </c>
      <c r="B3208" s="16" t="s">
        <v>10693</v>
      </c>
      <c r="C3208" s="18" t="s">
        <v>30</v>
      </c>
      <c r="D3208" s="19"/>
    </row>
    <row r="3209" spans="1:4" x14ac:dyDescent="0.25">
      <c r="A3209" s="18">
        <v>11948</v>
      </c>
      <c r="B3209" s="16" t="s">
        <v>10694</v>
      </c>
      <c r="C3209" s="18" t="s">
        <v>30</v>
      </c>
      <c r="D3209" s="19"/>
    </row>
    <row r="3210" spans="1:4" x14ac:dyDescent="0.25">
      <c r="A3210" s="18">
        <v>4382</v>
      </c>
      <c r="B3210" s="16" t="s">
        <v>10695</v>
      </c>
      <c r="C3210" s="18" t="s">
        <v>30</v>
      </c>
      <c r="D3210" s="19"/>
    </row>
    <row r="3211" spans="1:4" x14ac:dyDescent="0.25">
      <c r="A3211" s="18">
        <v>4354</v>
      </c>
      <c r="B3211" s="16" t="s">
        <v>10696</v>
      </c>
      <c r="C3211" s="18" t="s">
        <v>30</v>
      </c>
      <c r="D3211" s="19"/>
    </row>
    <row r="3212" spans="1:4" x14ac:dyDescent="0.25">
      <c r="A3212" s="18">
        <v>40839</v>
      </c>
      <c r="B3212" s="16" t="s">
        <v>10697</v>
      </c>
      <c r="C3212" s="18" t="s">
        <v>9639</v>
      </c>
      <c r="D3212" s="19"/>
    </row>
    <row r="3213" spans="1:4" x14ac:dyDescent="0.25">
      <c r="A3213" s="18">
        <v>40552</v>
      </c>
      <c r="B3213" s="16" t="s">
        <v>10698</v>
      </c>
      <c r="C3213" s="18" t="s">
        <v>9639</v>
      </c>
      <c r="D3213" s="19"/>
    </row>
    <row r="3214" spans="1:4" x14ac:dyDescent="0.25">
      <c r="A3214" s="18">
        <v>40549</v>
      </c>
      <c r="B3214" s="16" t="s">
        <v>10699</v>
      </c>
      <c r="C3214" s="18" t="s">
        <v>9639</v>
      </c>
      <c r="D3214" s="19"/>
    </row>
    <row r="3215" spans="1:4" x14ac:dyDescent="0.25">
      <c r="A3215" s="18">
        <v>43965</v>
      </c>
      <c r="B3215" s="16" t="s">
        <v>15160</v>
      </c>
      <c r="C3215" s="18" t="s">
        <v>30</v>
      </c>
      <c r="D3215" s="19"/>
    </row>
    <row r="3216" spans="1:4" x14ac:dyDescent="0.25">
      <c r="A3216" s="18">
        <v>4385</v>
      </c>
      <c r="B3216" s="16" t="s">
        <v>10700</v>
      </c>
      <c r="C3216" s="18" t="s">
        <v>10701</v>
      </c>
      <c r="D3216" s="19">
        <v>2651.24</v>
      </c>
    </row>
    <row r="3217" spans="1:4" x14ac:dyDescent="0.25">
      <c r="A3217" s="18">
        <v>45236</v>
      </c>
      <c r="B3217" s="16" t="s">
        <v>13148</v>
      </c>
      <c r="C3217" s="18" t="s">
        <v>280</v>
      </c>
      <c r="D3217" s="19">
        <v>19.48</v>
      </c>
    </row>
    <row r="3218" spans="1:4" x14ac:dyDescent="0.25">
      <c r="A3218" s="18">
        <v>20078</v>
      </c>
      <c r="B3218" s="16" t="s">
        <v>10702</v>
      </c>
      <c r="C3218" s="18" t="s">
        <v>30</v>
      </c>
      <c r="D3218" s="19">
        <v>34.61</v>
      </c>
    </row>
    <row r="3219" spans="1:4" x14ac:dyDescent="0.25">
      <c r="A3219" s="18">
        <v>39897</v>
      </c>
      <c r="B3219" s="16" t="s">
        <v>10703</v>
      </c>
      <c r="C3219" s="18" t="s">
        <v>30</v>
      </c>
      <c r="D3219" s="19"/>
    </row>
    <row r="3220" spans="1:4" x14ac:dyDescent="0.25">
      <c r="A3220" s="18">
        <v>118</v>
      </c>
      <c r="B3220" s="16" t="s">
        <v>10704</v>
      </c>
      <c r="C3220" s="18" t="s">
        <v>30</v>
      </c>
      <c r="D3220" s="19">
        <v>73.180000000000007</v>
      </c>
    </row>
    <row r="3221" spans="1:4" x14ac:dyDescent="0.25">
      <c r="A3221" s="18">
        <v>4396</v>
      </c>
      <c r="B3221" s="16" t="s">
        <v>10705</v>
      </c>
      <c r="C3221" s="18" t="s">
        <v>28</v>
      </c>
      <c r="D3221" s="19">
        <v>307.39999999999998</v>
      </c>
    </row>
    <row r="3222" spans="1:4" x14ac:dyDescent="0.25">
      <c r="A3222" s="18">
        <v>36881</v>
      </c>
      <c r="B3222" s="16" t="s">
        <v>10706</v>
      </c>
      <c r="C3222" s="18" t="s">
        <v>28</v>
      </c>
      <c r="D3222" s="19">
        <v>224.42</v>
      </c>
    </row>
    <row r="3223" spans="1:4" x14ac:dyDescent="0.25">
      <c r="A3223" s="18">
        <v>4397</v>
      </c>
      <c r="B3223" s="16" t="s">
        <v>10707</v>
      </c>
      <c r="C3223" s="18" t="s">
        <v>28</v>
      </c>
      <c r="D3223" s="19">
        <v>312.52999999999997</v>
      </c>
    </row>
    <row r="3224" spans="1:4" x14ac:dyDescent="0.25">
      <c r="A3224" s="18">
        <v>36882</v>
      </c>
      <c r="B3224" s="16" t="s">
        <v>10708</v>
      </c>
      <c r="C3224" s="18" t="s">
        <v>28</v>
      </c>
      <c r="D3224" s="19">
        <v>228.84</v>
      </c>
    </row>
    <row r="3225" spans="1:4" x14ac:dyDescent="0.25">
      <c r="A3225" s="18">
        <v>4751</v>
      </c>
      <c r="B3225" s="16" t="s">
        <v>10709</v>
      </c>
      <c r="C3225" s="18" t="s">
        <v>1711</v>
      </c>
      <c r="D3225" s="19">
        <v>22.76</v>
      </c>
    </row>
    <row r="3226" spans="1:4" x14ac:dyDescent="0.25">
      <c r="A3226" s="18">
        <v>41066</v>
      </c>
      <c r="B3226" s="16" t="s">
        <v>10710</v>
      </c>
      <c r="C3226" s="18" t="s">
        <v>5132</v>
      </c>
      <c r="D3226" s="19">
        <v>3999.98</v>
      </c>
    </row>
    <row r="3227" spans="1:4" x14ac:dyDescent="0.25">
      <c r="A3227" s="18">
        <v>39604</v>
      </c>
      <c r="B3227" s="16" t="s">
        <v>10711</v>
      </c>
      <c r="C3227" s="18" t="s">
        <v>30</v>
      </c>
      <c r="D3227" s="19">
        <v>13.38</v>
      </c>
    </row>
    <row r="3228" spans="1:4" x14ac:dyDescent="0.25">
      <c r="A3228" s="18">
        <v>39605</v>
      </c>
      <c r="B3228" s="16" t="s">
        <v>10712</v>
      </c>
      <c r="C3228" s="18" t="s">
        <v>30</v>
      </c>
      <c r="D3228" s="19">
        <v>14.54</v>
      </c>
    </row>
    <row r="3229" spans="1:4" x14ac:dyDescent="0.25">
      <c r="A3229" s="18">
        <v>39606</v>
      </c>
      <c r="B3229" s="16" t="s">
        <v>10713</v>
      </c>
      <c r="C3229" s="18" t="s">
        <v>30</v>
      </c>
      <c r="D3229" s="19">
        <v>25.46</v>
      </c>
    </row>
    <row r="3230" spans="1:4" x14ac:dyDescent="0.25">
      <c r="A3230" s="18">
        <v>39607</v>
      </c>
      <c r="B3230" s="16" t="s">
        <v>10714</v>
      </c>
      <c r="C3230" s="18" t="s">
        <v>30</v>
      </c>
      <c r="D3230" s="19">
        <v>34.44</v>
      </c>
    </row>
    <row r="3231" spans="1:4" x14ac:dyDescent="0.25">
      <c r="A3231" s="18">
        <v>39594</v>
      </c>
      <c r="B3231" s="16" t="s">
        <v>10715</v>
      </c>
      <c r="C3231" s="18" t="s">
        <v>30</v>
      </c>
      <c r="D3231" s="19">
        <v>344.23</v>
      </c>
    </row>
    <row r="3232" spans="1:4" x14ac:dyDescent="0.25">
      <c r="A3232" s="18">
        <v>39596</v>
      </c>
      <c r="B3232" s="16" t="s">
        <v>10716</v>
      </c>
      <c r="C3232" s="18" t="s">
        <v>30</v>
      </c>
      <c r="D3232" s="19">
        <v>921.88</v>
      </c>
    </row>
    <row r="3233" spans="1:4" x14ac:dyDescent="0.25">
      <c r="A3233" s="18">
        <v>39595</v>
      </c>
      <c r="B3233" s="16" t="s">
        <v>10717</v>
      </c>
      <c r="C3233" s="18" t="s">
        <v>30</v>
      </c>
      <c r="D3233" s="19">
        <v>2071.3200000000002</v>
      </c>
    </row>
    <row r="3234" spans="1:4" x14ac:dyDescent="0.25">
      <c r="A3234" s="18">
        <v>39597</v>
      </c>
      <c r="B3234" s="16" t="s">
        <v>10718</v>
      </c>
      <c r="C3234" s="18" t="s">
        <v>30</v>
      </c>
      <c r="D3234" s="19">
        <v>3249.15</v>
      </c>
    </row>
    <row r="3235" spans="1:4" x14ac:dyDescent="0.25">
      <c r="A3235" s="18">
        <v>10731</v>
      </c>
      <c r="B3235" s="16" t="s">
        <v>10719</v>
      </c>
      <c r="C3235" s="18" t="s">
        <v>28</v>
      </c>
      <c r="D3235" s="19"/>
    </row>
    <row r="3236" spans="1:4" x14ac:dyDescent="0.25">
      <c r="A3236" s="18">
        <v>4704</v>
      </c>
      <c r="B3236" s="16" t="s">
        <v>10720</v>
      </c>
      <c r="C3236" s="18" t="s">
        <v>28</v>
      </c>
      <c r="D3236" s="19"/>
    </row>
    <row r="3237" spans="1:4" x14ac:dyDescent="0.25">
      <c r="A3237" s="18">
        <v>10730</v>
      </c>
      <c r="B3237" s="16" t="s">
        <v>10721</v>
      </c>
      <c r="C3237" s="18" t="s">
        <v>28</v>
      </c>
      <c r="D3237" s="19"/>
    </row>
    <row r="3238" spans="1:4" x14ac:dyDescent="0.25">
      <c r="A3238" s="18">
        <v>4720</v>
      </c>
      <c r="B3238" s="16" t="s">
        <v>10722</v>
      </c>
      <c r="C3238" s="18" t="s">
        <v>107</v>
      </c>
      <c r="D3238" s="19">
        <v>111.69</v>
      </c>
    </row>
    <row r="3239" spans="1:4" x14ac:dyDescent="0.25">
      <c r="A3239" s="18">
        <v>4721</v>
      </c>
      <c r="B3239" s="16" t="s">
        <v>10723</v>
      </c>
      <c r="C3239" s="18" t="s">
        <v>107</v>
      </c>
      <c r="D3239" s="19">
        <v>96.74</v>
      </c>
    </row>
    <row r="3240" spans="1:4" x14ac:dyDescent="0.25">
      <c r="A3240" s="18">
        <v>4718</v>
      </c>
      <c r="B3240" s="16" t="s">
        <v>10724</v>
      </c>
      <c r="C3240" s="18" t="s">
        <v>107</v>
      </c>
      <c r="D3240" s="19">
        <v>97.25</v>
      </c>
    </row>
    <row r="3241" spans="1:4" x14ac:dyDescent="0.25">
      <c r="A3241" s="18">
        <v>4722</v>
      </c>
      <c r="B3241" s="16" t="s">
        <v>10725</v>
      </c>
      <c r="C3241" s="18" t="s">
        <v>107</v>
      </c>
      <c r="D3241" s="19">
        <v>91.38</v>
      </c>
    </row>
    <row r="3242" spans="1:4" x14ac:dyDescent="0.25">
      <c r="A3242" s="18">
        <v>4730</v>
      </c>
      <c r="B3242" s="16" t="s">
        <v>10726</v>
      </c>
      <c r="C3242" s="18" t="s">
        <v>107</v>
      </c>
      <c r="D3242" s="19">
        <v>90.93</v>
      </c>
    </row>
    <row r="3243" spans="1:4" x14ac:dyDescent="0.25">
      <c r="A3243" s="18">
        <v>13186</v>
      </c>
      <c r="B3243" s="16" t="s">
        <v>10727</v>
      </c>
      <c r="C3243" s="18" t="s">
        <v>107</v>
      </c>
      <c r="D3243" s="19">
        <v>104.92</v>
      </c>
    </row>
    <row r="3244" spans="1:4" x14ac:dyDescent="0.25">
      <c r="A3244" s="18">
        <v>10737</v>
      </c>
      <c r="B3244" s="16" t="s">
        <v>10728</v>
      </c>
      <c r="C3244" s="18" t="s">
        <v>28</v>
      </c>
      <c r="D3244" s="19"/>
    </row>
    <row r="3245" spans="1:4" x14ac:dyDescent="0.25">
      <c r="A3245" s="18">
        <v>10734</v>
      </c>
      <c r="B3245" s="16" t="s">
        <v>10729</v>
      </c>
      <c r="C3245" s="18" t="s">
        <v>28</v>
      </c>
      <c r="D3245" s="19"/>
    </row>
    <row r="3246" spans="1:4" x14ac:dyDescent="0.25">
      <c r="A3246" s="18">
        <v>4708</v>
      </c>
      <c r="B3246" s="16" t="s">
        <v>10730</v>
      </c>
      <c r="C3246" s="18" t="s">
        <v>28</v>
      </c>
      <c r="D3246" s="19"/>
    </row>
    <row r="3247" spans="1:4" x14ac:dyDescent="0.25">
      <c r="A3247" s="18">
        <v>4712</v>
      </c>
      <c r="B3247" s="16" t="s">
        <v>10731</v>
      </c>
      <c r="C3247" s="18" t="s">
        <v>28</v>
      </c>
      <c r="D3247" s="19"/>
    </row>
    <row r="3248" spans="1:4" x14ac:dyDescent="0.25">
      <c r="A3248" s="18">
        <v>4710</v>
      </c>
      <c r="B3248" s="16" t="s">
        <v>10732</v>
      </c>
      <c r="C3248" s="18" t="s">
        <v>28</v>
      </c>
      <c r="D3248" s="19"/>
    </row>
    <row r="3249" spans="1:4" x14ac:dyDescent="0.25">
      <c r="A3249" s="18">
        <v>4750</v>
      </c>
      <c r="B3249" s="16" t="s">
        <v>10733</v>
      </c>
      <c r="C3249" s="18" t="s">
        <v>1711</v>
      </c>
      <c r="D3249" s="19">
        <v>22.76</v>
      </c>
    </row>
    <row r="3250" spans="1:4" x14ac:dyDescent="0.25">
      <c r="A3250" s="18">
        <v>41065</v>
      </c>
      <c r="B3250" s="16" t="s">
        <v>10734</v>
      </c>
      <c r="C3250" s="18" t="s">
        <v>5132</v>
      </c>
      <c r="D3250" s="19">
        <v>3999.98</v>
      </c>
    </row>
    <row r="3251" spans="1:4" x14ac:dyDescent="0.25">
      <c r="A3251" s="18">
        <v>34747</v>
      </c>
      <c r="B3251" s="16" t="s">
        <v>10735</v>
      </c>
      <c r="C3251" s="18" t="s">
        <v>37</v>
      </c>
      <c r="D3251" s="19">
        <v>141.69</v>
      </c>
    </row>
    <row r="3252" spans="1:4" x14ac:dyDescent="0.25">
      <c r="A3252" s="18">
        <v>4826</v>
      </c>
      <c r="B3252" s="16" t="s">
        <v>10736</v>
      </c>
      <c r="C3252" s="18" t="s">
        <v>37</v>
      </c>
      <c r="D3252" s="19">
        <v>152.35</v>
      </c>
    </row>
    <row r="3253" spans="1:4" x14ac:dyDescent="0.25">
      <c r="A3253" s="18">
        <v>41975</v>
      </c>
      <c r="B3253" s="16" t="s">
        <v>10737</v>
      </c>
      <c r="C3253" s="18" t="s">
        <v>28</v>
      </c>
      <c r="D3253" s="19"/>
    </row>
    <row r="3254" spans="1:4" x14ac:dyDescent="0.25">
      <c r="A3254" s="18">
        <v>4825</v>
      </c>
      <c r="B3254" s="16" t="s">
        <v>10738</v>
      </c>
      <c r="C3254" s="18" t="s">
        <v>37</v>
      </c>
      <c r="D3254" s="19">
        <v>210.89</v>
      </c>
    </row>
    <row r="3255" spans="1:4" x14ac:dyDescent="0.25">
      <c r="A3255" s="18">
        <v>34744</v>
      </c>
      <c r="B3255" s="16" t="s">
        <v>10739</v>
      </c>
      <c r="C3255" s="18" t="s">
        <v>28</v>
      </c>
      <c r="D3255" s="19"/>
    </row>
    <row r="3256" spans="1:4" x14ac:dyDescent="0.25">
      <c r="A3256" s="18">
        <v>39430</v>
      </c>
      <c r="B3256" s="16" t="s">
        <v>10740</v>
      </c>
      <c r="C3256" s="18" t="s">
        <v>30</v>
      </c>
      <c r="D3256" s="19">
        <v>2.0299999999999998</v>
      </c>
    </row>
    <row r="3257" spans="1:4" x14ac:dyDescent="0.25">
      <c r="A3257" s="18">
        <v>39573</v>
      </c>
      <c r="B3257" s="16" t="s">
        <v>10741</v>
      </c>
      <c r="C3257" s="18" t="s">
        <v>30</v>
      </c>
      <c r="D3257" s="19">
        <v>2</v>
      </c>
    </row>
    <row r="3258" spans="1:4" x14ac:dyDescent="0.25">
      <c r="A3258" s="18">
        <v>38410</v>
      </c>
      <c r="B3258" s="16" t="s">
        <v>10742</v>
      </c>
      <c r="C3258" s="18" t="s">
        <v>30</v>
      </c>
      <c r="D3258" s="19">
        <v>14349.49</v>
      </c>
    </row>
    <row r="3259" spans="1:4" x14ac:dyDescent="0.25">
      <c r="A3259" s="18">
        <v>43082</v>
      </c>
      <c r="B3259" s="16" t="s">
        <v>10743</v>
      </c>
      <c r="C3259" s="18" t="s">
        <v>280</v>
      </c>
      <c r="D3259" s="19">
        <v>10.48</v>
      </c>
    </row>
    <row r="3260" spans="1:4" x14ac:dyDescent="0.25">
      <c r="A3260" s="18">
        <v>43083</v>
      </c>
      <c r="B3260" s="16" t="s">
        <v>10744</v>
      </c>
      <c r="C3260" s="18" t="s">
        <v>280</v>
      </c>
      <c r="D3260" s="19">
        <v>9.08</v>
      </c>
    </row>
    <row r="3261" spans="1:4" x14ac:dyDescent="0.25">
      <c r="A3261" s="18">
        <v>40535</v>
      </c>
      <c r="B3261" s="16" t="s">
        <v>10745</v>
      </c>
      <c r="C3261" s="18" t="s">
        <v>280</v>
      </c>
      <c r="D3261" s="19">
        <v>9.08</v>
      </c>
    </row>
    <row r="3262" spans="1:4" x14ac:dyDescent="0.25">
      <c r="A3262" s="18">
        <v>40598</v>
      </c>
      <c r="B3262" s="16" t="s">
        <v>10746</v>
      </c>
      <c r="C3262" s="18" t="s">
        <v>280</v>
      </c>
      <c r="D3262" s="19">
        <v>8.85</v>
      </c>
    </row>
    <row r="3263" spans="1:4" x14ac:dyDescent="0.25">
      <c r="A3263" s="18">
        <v>43692</v>
      </c>
      <c r="B3263" s="16" t="s">
        <v>10747</v>
      </c>
      <c r="C3263" s="18" t="s">
        <v>280</v>
      </c>
      <c r="D3263" s="19">
        <v>9.56</v>
      </c>
    </row>
    <row r="3264" spans="1:4" x14ac:dyDescent="0.25">
      <c r="A3264" s="18">
        <v>43665</v>
      </c>
      <c r="B3264" s="16" t="s">
        <v>10748</v>
      </c>
      <c r="C3264" s="18" t="s">
        <v>280</v>
      </c>
      <c r="D3264" s="19">
        <v>9.01</v>
      </c>
    </row>
    <row r="3265" spans="1:4" x14ac:dyDescent="0.25">
      <c r="A3265" s="18">
        <v>10966</v>
      </c>
      <c r="B3265" s="16" t="s">
        <v>10749</v>
      </c>
      <c r="C3265" s="18" t="s">
        <v>280</v>
      </c>
      <c r="D3265" s="19">
        <v>9.56</v>
      </c>
    </row>
    <row r="3266" spans="1:4" x14ac:dyDescent="0.25">
      <c r="A3266" s="18">
        <v>39427</v>
      </c>
      <c r="B3266" s="16" t="s">
        <v>10750</v>
      </c>
      <c r="C3266" s="18" t="s">
        <v>37</v>
      </c>
      <c r="D3266" s="19">
        <v>5.4</v>
      </c>
    </row>
    <row r="3267" spans="1:4" x14ac:dyDescent="0.25">
      <c r="A3267" s="18">
        <v>39424</v>
      </c>
      <c r="B3267" s="16" t="s">
        <v>10751</v>
      </c>
      <c r="C3267" s="18" t="s">
        <v>37</v>
      </c>
      <c r="D3267" s="19">
        <v>3.21</v>
      </c>
    </row>
    <row r="3268" spans="1:4" x14ac:dyDescent="0.25">
      <c r="A3268" s="18">
        <v>39425</v>
      </c>
      <c r="B3268" s="16" t="s">
        <v>10752</v>
      </c>
      <c r="C3268" s="18" t="s">
        <v>37</v>
      </c>
      <c r="D3268" s="19">
        <v>3.17</v>
      </c>
    </row>
    <row r="3269" spans="1:4" x14ac:dyDescent="0.25">
      <c r="A3269" s="18">
        <v>40664</v>
      </c>
      <c r="B3269" s="16" t="s">
        <v>10753</v>
      </c>
      <c r="C3269" s="18" t="s">
        <v>280</v>
      </c>
      <c r="D3269" s="19">
        <v>18.62</v>
      </c>
    </row>
    <row r="3270" spans="1:4" x14ac:dyDescent="0.25">
      <c r="A3270" s="18">
        <v>34360</v>
      </c>
      <c r="B3270" s="16" t="s">
        <v>10754</v>
      </c>
      <c r="C3270" s="18" t="s">
        <v>280</v>
      </c>
      <c r="D3270" s="19">
        <v>54.12</v>
      </c>
    </row>
    <row r="3271" spans="1:4" x14ac:dyDescent="0.25">
      <c r="A3271" s="18">
        <v>20259</v>
      </c>
      <c r="B3271" s="16" t="s">
        <v>10755</v>
      </c>
      <c r="C3271" s="18" t="s">
        <v>37</v>
      </c>
      <c r="D3271" s="19"/>
    </row>
    <row r="3272" spans="1:4" x14ac:dyDescent="0.25">
      <c r="A3272" s="18">
        <v>14077</v>
      </c>
      <c r="B3272" s="16" t="s">
        <v>10756</v>
      </c>
      <c r="C3272" s="18" t="s">
        <v>37</v>
      </c>
      <c r="D3272" s="19"/>
    </row>
    <row r="3273" spans="1:4" x14ac:dyDescent="0.25">
      <c r="A3273" s="18">
        <v>3678</v>
      </c>
      <c r="B3273" s="16" t="s">
        <v>10757</v>
      </c>
      <c r="C3273" s="18" t="s">
        <v>37</v>
      </c>
      <c r="D3273" s="19"/>
    </row>
    <row r="3274" spans="1:4" x14ac:dyDescent="0.25">
      <c r="A3274" s="18">
        <v>11552</v>
      </c>
      <c r="B3274" s="16" t="s">
        <v>10758</v>
      </c>
      <c r="C3274" s="18" t="s">
        <v>37</v>
      </c>
      <c r="D3274" s="19">
        <v>7.96</v>
      </c>
    </row>
    <row r="3275" spans="1:4" x14ac:dyDescent="0.25">
      <c r="A3275" s="18">
        <v>585</v>
      </c>
      <c r="B3275" s="16" t="s">
        <v>10759</v>
      </c>
      <c r="C3275" s="18" t="s">
        <v>280</v>
      </c>
      <c r="D3275" s="19">
        <v>43.29</v>
      </c>
    </row>
    <row r="3276" spans="1:4" x14ac:dyDescent="0.25">
      <c r="A3276" s="18">
        <v>39418</v>
      </c>
      <c r="B3276" s="16" t="s">
        <v>10760</v>
      </c>
      <c r="C3276" s="18" t="s">
        <v>37</v>
      </c>
      <c r="D3276" s="19">
        <v>6.02</v>
      </c>
    </row>
    <row r="3277" spans="1:4" x14ac:dyDescent="0.25">
      <c r="A3277" s="18">
        <v>39419</v>
      </c>
      <c r="B3277" s="16" t="s">
        <v>10761</v>
      </c>
      <c r="C3277" s="18" t="s">
        <v>37</v>
      </c>
      <c r="D3277" s="19">
        <v>7.34</v>
      </c>
    </row>
    <row r="3278" spans="1:4" x14ac:dyDescent="0.25">
      <c r="A3278" s="18">
        <v>39420</v>
      </c>
      <c r="B3278" s="16" t="s">
        <v>10762</v>
      </c>
      <c r="C3278" s="18" t="s">
        <v>37</v>
      </c>
      <c r="D3278" s="19">
        <v>8.1</v>
      </c>
    </row>
    <row r="3279" spans="1:4" x14ac:dyDescent="0.25">
      <c r="A3279" s="18">
        <v>39571</v>
      </c>
      <c r="B3279" s="16" t="s">
        <v>10763</v>
      </c>
      <c r="C3279" s="18" t="s">
        <v>37</v>
      </c>
      <c r="D3279" s="19">
        <v>4.9000000000000004</v>
      </c>
    </row>
    <row r="3280" spans="1:4" x14ac:dyDescent="0.25">
      <c r="A3280" s="18">
        <v>39421</v>
      </c>
      <c r="B3280" s="16" t="s">
        <v>10764</v>
      </c>
      <c r="C3280" s="18" t="s">
        <v>37</v>
      </c>
      <c r="D3280" s="19">
        <v>7.13</v>
      </c>
    </row>
    <row r="3281" spans="1:4" x14ac:dyDescent="0.25">
      <c r="A3281" s="18">
        <v>39422</v>
      </c>
      <c r="B3281" s="16" t="s">
        <v>10765</v>
      </c>
      <c r="C3281" s="18" t="s">
        <v>37</v>
      </c>
      <c r="D3281" s="19">
        <v>8.33</v>
      </c>
    </row>
    <row r="3282" spans="1:4" x14ac:dyDescent="0.25">
      <c r="A3282" s="18">
        <v>39423</v>
      </c>
      <c r="B3282" s="16" t="s">
        <v>10766</v>
      </c>
      <c r="C3282" s="18" t="s">
        <v>37</v>
      </c>
      <c r="D3282" s="19">
        <v>9.67</v>
      </c>
    </row>
    <row r="3283" spans="1:4" x14ac:dyDescent="0.25">
      <c r="A3283" s="18">
        <v>39426</v>
      </c>
      <c r="B3283" s="16" t="s">
        <v>10767</v>
      </c>
      <c r="C3283" s="18" t="s">
        <v>37</v>
      </c>
      <c r="D3283" s="19">
        <v>21.74</v>
      </c>
    </row>
    <row r="3284" spans="1:4" x14ac:dyDescent="0.25">
      <c r="A3284" s="18">
        <v>39429</v>
      </c>
      <c r="B3284" s="16" t="s">
        <v>10768</v>
      </c>
      <c r="C3284" s="18" t="s">
        <v>37</v>
      </c>
      <c r="D3284" s="19">
        <v>6.86</v>
      </c>
    </row>
    <row r="3285" spans="1:4" x14ac:dyDescent="0.25">
      <c r="A3285" s="18">
        <v>39428</v>
      </c>
      <c r="B3285" s="16" t="s">
        <v>10769</v>
      </c>
      <c r="C3285" s="18" t="s">
        <v>37</v>
      </c>
      <c r="D3285" s="19">
        <v>5.24</v>
      </c>
    </row>
    <row r="3286" spans="1:4" x14ac:dyDescent="0.25">
      <c r="A3286" s="18">
        <v>39572</v>
      </c>
      <c r="B3286" s="16" t="s">
        <v>10770</v>
      </c>
      <c r="C3286" s="18" t="s">
        <v>37</v>
      </c>
      <c r="D3286" s="19">
        <v>4.53</v>
      </c>
    </row>
    <row r="3287" spans="1:4" x14ac:dyDescent="0.25">
      <c r="A3287" s="18">
        <v>39570</v>
      </c>
      <c r="B3287" s="16" t="s">
        <v>10771</v>
      </c>
      <c r="C3287" s="18" t="s">
        <v>37</v>
      </c>
      <c r="D3287" s="19">
        <v>4.8099999999999996</v>
      </c>
    </row>
    <row r="3288" spans="1:4" x14ac:dyDescent="0.25">
      <c r="A3288" s="18">
        <v>39569</v>
      </c>
      <c r="B3288" s="16" t="s">
        <v>10772</v>
      </c>
      <c r="C3288" s="18" t="s">
        <v>37</v>
      </c>
      <c r="D3288" s="19">
        <v>4.75</v>
      </c>
    </row>
    <row r="3289" spans="1:4" x14ac:dyDescent="0.25">
      <c r="A3289" s="18">
        <v>39328</v>
      </c>
      <c r="B3289" s="16" t="s">
        <v>10773</v>
      </c>
      <c r="C3289" s="18" t="s">
        <v>37</v>
      </c>
      <c r="D3289" s="19">
        <v>4.91</v>
      </c>
    </row>
    <row r="3290" spans="1:4" x14ac:dyDescent="0.25">
      <c r="A3290" s="18">
        <v>39029</v>
      </c>
      <c r="B3290" s="16" t="s">
        <v>10774</v>
      </c>
      <c r="C3290" s="18" t="s">
        <v>37</v>
      </c>
      <c r="D3290" s="19">
        <v>15.35</v>
      </c>
    </row>
    <row r="3291" spans="1:4" x14ac:dyDescent="0.25">
      <c r="A3291" s="18">
        <v>39028</v>
      </c>
      <c r="B3291" s="16" t="s">
        <v>10775</v>
      </c>
      <c r="C3291" s="18" t="s">
        <v>37</v>
      </c>
      <c r="D3291" s="19">
        <v>8.93</v>
      </c>
    </row>
    <row r="3292" spans="1:4" x14ac:dyDescent="0.25">
      <c r="A3292" s="18">
        <v>38541</v>
      </c>
      <c r="B3292" s="16" t="s">
        <v>10776</v>
      </c>
      <c r="C3292" s="18" t="s">
        <v>30</v>
      </c>
      <c r="D3292" s="19">
        <v>4405405.4000000004</v>
      </c>
    </row>
    <row r="3293" spans="1:4" x14ac:dyDescent="0.25">
      <c r="A3293" s="18">
        <v>38542</v>
      </c>
      <c r="B3293" s="16" t="s">
        <v>10777</v>
      </c>
      <c r="C3293" s="18" t="s">
        <v>30</v>
      </c>
      <c r="D3293" s="19">
        <v>6754954.96</v>
      </c>
    </row>
    <row r="3294" spans="1:4" x14ac:dyDescent="0.25">
      <c r="A3294" s="18">
        <v>45080</v>
      </c>
      <c r="B3294" s="16" t="s">
        <v>10778</v>
      </c>
      <c r="C3294" s="18" t="s">
        <v>30</v>
      </c>
      <c r="D3294" s="19">
        <v>14629.08</v>
      </c>
    </row>
    <row r="3295" spans="1:4" x14ac:dyDescent="0.25">
      <c r="A3295" s="18">
        <v>38543</v>
      </c>
      <c r="B3295" s="16" t="s">
        <v>10779</v>
      </c>
      <c r="C3295" s="18" t="s">
        <v>30</v>
      </c>
      <c r="D3295" s="19">
        <v>1375471.09</v>
      </c>
    </row>
    <row r="3296" spans="1:4" x14ac:dyDescent="0.25">
      <c r="A3296" s="18">
        <v>44002</v>
      </c>
      <c r="B3296" s="16" t="s">
        <v>10780</v>
      </c>
      <c r="C3296" s="18" t="s">
        <v>30</v>
      </c>
      <c r="D3296" s="19">
        <v>6424745.3200000003</v>
      </c>
    </row>
    <row r="3297" spans="1:4" x14ac:dyDescent="0.25">
      <c r="A3297" s="18">
        <v>43886</v>
      </c>
      <c r="B3297" s="16" t="s">
        <v>10781</v>
      </c>
      <c r="C3297" s="18" t="s">
        <v>30</v>
      </c>
      <c r="D3297" s="19">
        <v>3118050.96</v>
      </c>
    </row>
    <row r="3298" spans="1:4" x14ac:dyDescent="0.25">
      <c r="A3298" s="18">
        <v>40791</v>
      </c>
      <c r="B3298" s="16" t="s">
        <v>10782</v>
      </c>
      <c r="C3298" s="18" t="s">
        <v>30</v>
      </c>
      <c r="D3298" s="19">
        <v>50618.9</v>
      </c>
    </row>
    <row r="3299" spans="1:4" x14ac:dyDescent="0.25">
      <c r="A3299" s="18">
        <v>44003</v>
      </c>
      <c r="B3299" s="16" t="s">
        <v>10783</v>
      </c>
      <c r="C3299" s="18" t="s">
        <v>30</v>
      </c>
      <c r="D3299" s="19">
        <v>8928288.3200000003</v>
      </c>
    </row>
    <row r="3300" spans="1:4" x14ac:dyDescent="0.25">
      <c r="A3300" s="18">
        <v>44548</v>
      </c>
      <c r="B3300" s="16" t="s">
        <v>10784</v>
      </c>
      <c r="C3300" s="18" t="s">
        <v>30</v>
      </c>
      <c r="D3300" s="19">
        <v>2730480.07</v>
      </c>
    </row>
    <row r="3301" spans="1:4" x14ac:dyDescent="0.25">
      <c r="A3301" s="18">
        <v>44550</v>
      </c>
      <c r="B3301" s="16" t="s">
        <v>10785</v>
      </c>
      <c r="C3301" s="18" t="s">
        <v>30</v>
      </c>
      <c r="D3301" s="19">
        <v>8566457.6600000001</v>
      </c>
    </row>
    <row r="3302" spans="1:4" x14ac:dyDescent="0.25">
      <c r="A3302" s="18">
        <v>44549</v>
      </c>
      <c r="B3302" s="16" t="s">
        <v>10786</v>
      </c>
      <c r="C3302" s="18" t="s">
        <v>30</v>
      </c>
      <c r="D3302" s="19">
        <v>6264222.1900000004</v>
      </c>
    </row>
    <row r="3303" spans="1:4" x14ac:dyDescent="0.25">
      <c r="A3303" s="18">
        <v>41982</v>
      </c>
      <c r="B3303" s="16" t="s">
        <v>10787</v>
      </c>
      <c r="C3303" s="18" t="s">
        <v>30</v>
      </c>
      <c r="D3303" s="19">
        <v>1664264.23</v>
      </c>
    </row>
    <row r="3304" spans="1:4" x14ac:dyDescent="0.25">
      <c r="A3304" s="18">
        <v>39012</v>
      </c>
      <c r="B3304" s="16" t="s">
        <v>10788</v>
      </c>
      <c r="C3304" s="18" t="s">
        <v>30</v>
      </c>
      <c r="D3304" s="19">
        <v>976531.53</v>
      </c>
    </row>
    <row r="3305" spans="1:4" x14ac:dyDescent="0.25">
      <c r="A3305" s="18">
        <v>40435</v>
      </c>
      <c r="B3305" s="16" t="s">
        <v>10789</v>
      </c>
      <c r="C3305" s="18" t="s">
        <v>30</v>
      </c>
      <c r="D3305" s="19">
        <v>986082.43</v>
      </c>
    </row>
    <row r="3306" spans="1:4" x14ac:dyDescent="0.25">
      <c r="A3306" s="18">
        <v>45265</v>
      </c>
      <c r="B3306" s="16" t="s">
        <v>13149</v>
      </c>
      <c r="C3306" s="18" t="s">
        <v>8089</v>
      </c>
      <c r="D3306" s="19">
        <v>39.6</v>
      </c>
    </row>
    <row r="3307" spans="1:4" x14ac:dyDescent="0.25">
      <c r="A3307" s="18">
        <v>13617</v>
      </c>
      <c r="B3307" s="16" t="s">
        <v>10790</v>
      </c>
      <c r="C3307" s="18" t="s">
        <v>30</v>
      </c>
      <c r="D3307" s="19">
        <v>106459.43</v>
      </c>
    </row>
    <row r="3308" spans="1:4" x14ac:dyDescent="0.25">
      <c r="A3308" s="18">
        <v>35274</v>
      </c>
      <c r="B3308" s="16" t="s">
        <v>10791</v>
      </c>
      <c r="C3308" s="18" t="s">
        <v>37</v>
      </c>
      <c r="D3308" s="19">
        <v>47.69</v>
      </c>
    </row>
    <row r="3309" spans="1:4" x14ac:dyDescent="0.25">
      <c r="A3309" s="18">
        <v>35275</v>
      </c>
      <c r="B3309" s="16" t="s">
        <v>10792</v>
      </c>
      <c r="C3309" s="18" t="s">
        <v>37</v>
      </c>
      <c r="D3309" s="19">
        <v>101.22</v>
      </c>
    </row>
    <row r="3310" spans="1:4" x14ac:dyDescent="0.25">
      <c r="A3310" s="18">
        <v>35276</v>
      </c>
      <c r="B3310" s="16" t="s">
        <v>10793</v>
      </c>
      <c r="C3310" s="18" t="s">
        <v>37</v>
      </c>
      <c r="D3310" s="19">
        <v>176.12</v>
      </c>
    </row>
    <row r="3311" spans="1:4" x14ac:dyDescent="0.25">
      <c r="A3311" s="18">
        <v>11091</v>
      </c>
      <c r="B3311" s="16" t="s">
        <v>10794</v>
      </c>
      <c r="C3311" s="18" t="s">
        <v>30</v>
      </c>
      <c r="D3311" s="19">
        <v>1.28</v>
      </c>
    </row>
    <row r="3312" spans="1:4" x14ac:dyDescent="0.25">
      <c r="A3312" s="18">
        <v>37586</v>
      </c>
      <c r="B3312" s="16" t="s">
        <v>10795</v>
      </c>
      <c r="C3312" s="18" t="s">
        <v>9639</v>
      </c>
      <c r="D3312" s="19"/>
    </row>
    <row r="3313" spans="1:4" x14ac:dyDescent="0.25">
      <c r="A3313" s="18">
        <v>37395</v>
      </c>
      <c r="B3313" s="16" t="s">
        <v>10796</v>
      </c>
      <c r="C3313" s="18" t="s">
        <v>9639</v>
      </c>
      <c r="D3313" s="19"/>
    </row>
    <row r="3314" spans="1:4" x14ac:dyDescent="0.25">
      <c r="A3314" s="18">
        <v>14147</v>
      </c>
      <c r="B3314" s="16" t="s">
        <v>13150</v>
      </c>
      <c r="C3314" s="18" t="s">
        <v>9639</v>
      </c>
      <c r="D3314" s="19"/>
    </row>
    <row r="3315" spans="1:4" x14ac:dyDescent="0.25">
      <c r="A3315" s="18">
        <v>37396</v>
      </c>
      <c r="B3315" s="16" t="s">
        <v>13151</v>
      </c>
      <c r="C3315" s="18" t="s">
        <v>9639</v>
      </c>
      <c r="D3315" s="19"/>
    </row>
    <row r="3316" spans="1:4" x14ac:dyDescent="0.25">
      <c r="A3316" s="18">
        <v>37397</v>
      </c>
      <c r="B3316" s="16" t="s">
        <v>13152</v>
      </c>
      <c r="C3316" s="18" t="s">
        <v>9639</v>
      </c>
      <c r="D3316" s="19"/>
    </row>
    <row r="3317" spans="1:4" x14ac:dyDescent="0.25">
      <c r="A3317" s="18">
        <v>43606</v>
      </c>
      <c r="B3317" s="16" t="s">
        <v>10797</v>
      </c>
      <c r="C3317" s="18" t="s">
        <v>30</v>
      </c>
      <c r="D3317" s="19">
        <v>9.5399999999999991</v>
      </c>
    </row>
    <row r="3318" spans="1:4" x14ac:dyDescent="0.25">
      <c r="A3318" s="18">
        <v>444</v>
      </c>
      <c r="B3318" s="16" t="s">
        <v>10798</v>
      </c>
      <c r="C3318" s="18" t="s">
        <v>30</v>
      </c>
      <c r="D3318" s="19"/>
    </row>
    <row r="3319" spans="1:4" x14ac:dyDescent="0.25">
      <c r="A3319" s="18">
        <v>445</v>
      </c>
      <c r="B3319" s="16" t="s">
        <v>10799</v>
      </c>
      <c r="C3319" s="18" t="s">
        <v>30</v>
      </c>
      <c r="D3319" s="19"/>
    </row>
    <row r="3320" spans="1:4" x14ac:dyDescent="0.25">
      <c r="A3320" s="18">
        <v>4783</v>
      </c>
      <c r="B3320" s="16" t="s">
        <v>10800</v>
      </c>
      <c r="C3320" s="18" t="s">
        <v>1711</v>
      </c>
      <c r="D3320" s="19">
        <v>22.76</v>
      </c>
    </row>
    <row r="3321" spans="1:4" x14ac:dyDescent="0.25">
      <c r="A3321" s="18">
        <v>41079</v>
      </c>
      <c r="B3321" s="16" t="s">
        <v>10801</v>
      </c>
      <c r="C3321" s="18" t="s">
        <v>5132</v>
      </c>
      <c r="D3321" s="19">
        <v>3999.98</v>
      </c>
    </row>
    <row r="3322" spans="1:4" x14ac:dyDescent="0.25">
      <c r="A3322" s="18">
        <v>12874</v>
      </c>
      <c r="B3322" s="16" t="s">
        <v>10802</v>
      </c>
      <c r="C3322" s="18" t="s">
        <v>1711</v>
      </c>
      <c r="D3322" s="19">
        <v>22.08</v>
      </c>
    </row>
    <row r="3323" spans="1:4" x14ac:dyDescent="0.25">
      <c r="A3323" s="18">
        <v>41082</v>
      </c>
      <c r="B3323" s="16" t="s">
        <v>10803</v>
      </c>
      <c r="C3323" s="18" t="s">
        <v>5132</v>
      </c>
      <c r="D3323" s="19">
        <v>3884.25</v>
      </c>
    </row>
    <row r="3324" spans="1:4" x14ac:dyDescent="0.25">
      <c r="A3324" s="18">
        <v>4785</v>
      </c>
      <c r="B3324" s="16" t="s">
        <v>10804</v>
      </c>
      <c r="C3324" s="18" t="s">
        <v>1711</v>
      </c>
      <c r="D3324" s="19">
        <v>22.76</v>
      </c>
    </row>
    <row r="3325" spans="1:4" x14ac:dyDescent="0.25">
      <c r="A3325" s="18">
        <v>41081</v>
      </c>
      <c r="B3325" s="16" t="s">
        <v>10805</v>
      </c>
      <c r="C3325" s="18" t="s">
        <v>5132</v>
      </c>
      <c r="D3325" s="19">
        <v>3999.98</v>
      </c>
    </row>
    <row r="3326" spans="1:4" x14ac:dyDescent="0.25">
      <c r="A3326" s="18">
        <v>4801</v>
      </c>
      <c r="B3326" s="16" t="s">
        <v>10806</v>
      </c>
      <c r="C3326" s="18" t="s">
        <v>28</v>
      </c>
      <c r="D3326" s="19">
        <v>66.819999999999993</v>
      </c>
    </row>
    <row r="3327" spans="1:4" x14ac:dyDescent="0.25">
      <c r="A3327" s="18">
        <v>4794</v>
      </c>
      <c r="B3327" s="16" t="s">
        <v>10807</v>
      </c>
      <c r="C3327" s="18" t="s">
        <v>28</v>
      </c>
      <c r="D3327" s="19">
        <v>304.33999999999997</v>
      </c>
    </row>
    <row r="3328" spans="1:4" x14ac:dyDescent="0.25">
      <c r="A3328" s="18">
        <v>4796</v>
      </c>
      <c r="B3328" s="16" t="s">
        <v>10808</v>
      </c>
      <c r="C3328" s="18" t="s">
        <v>28</v>
      </c>
      <c r="D3328" s="19">
        <v>184.86</v>
      </c>
    </row>
    <row r="3329" spans="1:4" x14ac:dyDescent="0.25">
      <c r="A3329" s="18">
        <v>4800</v>
      </c>
      <c r="B3329" s="76" t="s">
        <v>10809</v>
      </c>
      <c r="C3329" s="18" t="s">
        <v>28</v>
      </c>
      <c r="D3329" s="19">
        <v>50.83</v>
      </c>
    </row>
    <row r="3330" spans="1:4" x14ac:dyDescent="0.25">
      <c r="A3330" s="18">
        <v>4795</v>
      </c>
      <c r="B3330" s="16" t="s">
        <v>10810</v>
      </c>
      <c r="C3330" s="18" t="s">
        <v>28</v>
      </c>
      <c r="D3330" s="19">
        <v>296.26</v>
      </c>
    </row>
    <row r="3331" spans="1:4" x14ac:dyDescent="0.25">
      <c r="A3331" s="18">
        <v>1292</v>
      </c>
      <c r="B3331" s="16" t="s">
        <v>10811</v>
      </c>
      <c r="C3331" s="18" t="s">
        <v>28</v>
      </c>
      <c r="D3331" s="19">
        <v>45.36</v>
      </c>
    </row>
    <row r="3332" spans="1:4" x14ac:dyDescent="0.25">
      <c r="A3332" s="18">
        <v>1287</v>
      </c>
      <c r="B3332" s="16" t="s">
        <v>10812</v>
      </c>
      <c r="C3332" s="18" t="s">
        <v>28</v>
      </c>
      <c r="D3332" s="19">
        <v>36.31</v>
      </c>
    </row>
    <row r="3333" spans="1:4" x14ac:dyDescent="0.25">
      <c r="A3333" s="18">
        <v>4786</v>
      </c>
      <c r="B3333" s="16" t="s">
        <v>10813</v>
      </c>
      <c r="C3333" s="18" t="s">
        <v>28</v>
      </c>
      <c r="D3333" s="19"/>
    </row>
    <row r="3334" spans="1:4" x14ac:dyDescent="0.25">
      <c r="A3334" s="18">
        <v>10840</v>
      </c>
      <c r="B3334" s="16" t="s">
        <v>10814</v>
      </c>
      <c r="C3334" s="18" t="s">
        <v>28</v>
      </c>
      <c r="D3334" s="19">
        <v>435.5</v>
      </c>
    </row>
    <row r="3335" spans="1:4" x14ac:dyDescent="0.25">
      <c r="A3335" s="18">
        <v>10841</v>
      </c>
      <c r="B3335" s="16" t="s">
        <v>10815</v>
      </c>
      <c r="C3335" s="18" t="s">
        <v>28</v>
      </c>
      <c r="D3335" s="19">
        <v>328.67</v>
      </c>
    </row>
    <row r="3336" spans="1:4" x14ac:dyDescent="0.25">
      <c r="A3336" s="18">
        <v>44540</v>
      </c>
      <c r="B3336" s="76" t="s">
        <v>10816</v>
      </c>
      <c r="C3336" s="18" t="s">
        <v>28</v>
      </c>
      <c r="D3336" s="19">
        <v>419.97</v>
      </c>
    </row>
    <row r="3337" spans="1:4" x14ac:dyDescent="0.25">
      <c r="A3337" s="18">
        <v>10842</v>
      </c>
      <c r="B3337" s="16" t="s">
        <v>10817</v>
      </c>
      <c r="C3337" s="18" t="s">
        <v>28</v>
      </c>
      <c r="D3337" s="19">
        <v>474.75</v>
      </c>
    </row>
    <row r="3338" spans="1:4" x14ac:dyDescent="0.25">
      <c r="A3338" s="18">
        <v>45190</v>
      </c>
      <c r="B3338" s="16" t="s">
        <v>10818</v>
      </c>
      <c r="C3338" s="18" t="s">
        <v>28</v>
      </c>
      <c r="D3338" s="19">
        <v>74.900000000000006</v>
      </c>
    </row>
    <row r="3339" spans="1:4" x14ac:dyDescent="0.25">
      <c r="A3339" s="18">
        <v>45191</v>
      </c>
      <c r="B3339" s="16" t="s">
        <v>10819</v>
      </c>
      <c r="C3339" s="18" t="s">
        <v>28</v>
      </c>
      <c r="D3339" s="19">
        <v>127.07</v>
      </c>
    </row>
    <row r="3340" spans="1:4" x14ac:dyDescent="0.25">
      <c r="A3340" s="18">
        <v>38180</v>
      </c>
      <c r="B3340" s="16" t="s">
        <v>10820</v>
      </c>
      <c r="C3340" s="18" t="s">
        <v>28</v>
      </c>
      <c r="D3340" s="19">
        <v>148.83000000000001</v>
      </c>
    </row>
    <row r="3341" spans="1:4" x14ac:dyDescent="0.25">
      <c r="A3341" s="18">
        <v>40648</v>
      </c>
      <c r="B3341" s="16" t="s">
        <v>10821</v>
      </c>
      <c r="C3341" s="18" t="s">
        <v>28</v>
      </c>
      <c r="D3341" s="19"/>
    </row>
    <row r="3342" spans="1:4" x14ac:dyDescent="0.25">
      <c r="A3342" s="18">
        <v>40649</v>
      </c>
      <c r="B3342" s="16" t="s">
        <v>10822</v>
      </c>
      <c r="C3342" s="18" t="s">
        <v>28</v>
      </c>
      <c r="D3342" s="19"/>
    </row>
    <row r="3343" spans="1:4" x14ac:dyDescent="0.25">
      <c r="A3343" s="18">
        <v>40650</v>
      </c>
      <c r="B3343" s="16" t="s">
        <v>10823</v>
      </c>
      <c r="C3343" s="18" t="s">
        <v>28</v>
      </c>
      <c r="D3343" s="19"/>
    </row>
    <row r="3344" spans="1:4" x14ac:dyDescent="0.25">
      <c r="A3344" s="18">
        <v>40651</v>
      </c>
      <c r="B3344" s="16" t="s">
        <v>10824</v>
      </c>
      <c r="C3344" s="18" t="s">
        <v>28</v>
      </c>
      <c r="D3344" s="19"/>
    </row>
    <row r="3345" spans="1:4" x14ac:dyDescent="0.25">
      <c r="A3345" s="18">
        <v>40652</v>
      </c>
      <c r="B3345" s="16" t="s">
        <v>10825</v>
      </c>
      <c r="C3345" s="18" t="s">
        <v>28</v>
      </c>
      <c r="D3345" s="19"/>
    </row>
    <row r="3346" spans="1:4" x14ac:dyDescent="0.25">
      <c r="A3346" s="18">
        <v>40647</v>
      </c>
      <c r="B3346" s="16" t="s">
        <v>10826</v>
      </c>
      <c r="C3346" s="18" t="s">
        <v>28</v>
      </c>
      <c r="D3346" s="19"/>
    </row>
    <row r="3347" spans="1:4" x14ac:dyDescent="0.25">
      <c r="A3347" s="18">
        <v>40653</v>
      </c>
      <c r="B3347" s="16" t="s">
        <v>10827</v>
      </c>
      <c r="C3347" s="18" t="s">
        <v>28</v>
      </c>
      <c r="D3347" s="19"/>
    </row>
    <row r="3348" spans="1:4" x14ac:dyDescent="0.25">
      <c r="A3348" s="18">
        <v>38135</v>
      </c>
      <c r="B3348" s="16" t="s">
        <v>10828</v>
      </c>
      <c r="C3348" s="18" t="s">
        <v>28</v>
      </c>
      <c r="D3348" s="19">
        <v>84.77</v>
      </c>
    </row>
    <row r="3349" spans="1:4" x14ac:dyDescent="0.25">
      <c r="A3349" s="18">
        <v>36178</v>
      </c>
      <c r="B3349" s="16" t="s">
        <v>10829</v>
      </c>
      <c r="C3349" s="18" t="s">
        <v>30</v>
      </c>
      <c r="D3349" s="19">
        <v>14.17</v>
      </c>
    </row>
    <row r="3350" spans="1:4" x14ac:dyDescent="0.25">
      <c r="A3350" s="18">
        <v>38181</v>
      </c>
      <c r="B3350" s="16" t="s">
        <v>10830</v>
      </c>
      <c r="C3350" s="18" t="s">
        <v>28</v>
      </c>
      <c r="D3350" s="19">
        <v>203.17</v>
      </c>
    </row>
    <row r="3351" spans="1:4" x14ac:dyDescent="0.25">
      <c r="A3351" s="18">
        <v>38182</v>
      </c>
      <c r="B3351" s="16" t="s">
        <v>10831</v>
      </c>
      <c r="C3351" s="18" t="s">
        <v>28</v>
      </c>
      <c r="D3351" s="19">
        <v>193.53</v>
      </c>
    </row>
    <row r="3352" spans="1:4" x14ac:dyDescent="0.25">
      <c r="A3352" s="18">
        <v>38186</v>
      </c>
      <c r="B3352" s="16" t="s">
        <v>10832</v>
      </c>
      <c r="C3352" s="18" t="s">
        <v>28</v>
      </c>
      <c r="D3352" s="19">
        <v>503.06</v>
      </c>
    </row>
    <row r="3353" spans="1:4" x14ac:dyDescent="0.25">
      <c r="A3353" s="18">
        <v>38185</v>
      </c>
      <c r="B3353" s="16" t="s">
        <v>10833</v>
      </c>
      <c r="C3353" s="18" t="s">
        <v>28</v>
      </c>
      <c r="D3353" s="19">
        <v>447.9</v>
      </c>
    </row>
    <row r="3354" spans="1:4" x14ac:dyDescent="0.25">
      <c r="A3354" s="18">
        <v>40654</v>
      </c>
      <c r="B3354" s="16" t="s">
        <v>10834</v>
      </c>
      <c r="C3354" s="18" t="s">
        <v>28</v>
      </c>
      <c r="D3354" s="19"/>
    </row>
    <row r="3355" spans="1:4" x14ac:dyDescent="0.25">
      <c r="A3355" s="18">
        <v>44541</v>
      </c>
      <c r="B3355" s="16" t="s">
        <v>10835</v>
      </c>
      <c r="C3355" s="18" t="s">
        <v>28</v>
      </c>
      <c r="D3355" s="19">
        <v>346.93</v>
      </c>
    </row>
    <row r="3356" spans="1:4" x14ac:dyDescent="0.25">
      <c r="A3356" s="18">
        <v>4822</v>
      </c>
      <c r="B3356" s="16" t="s">
        <v>10836</v>
      </c>
      <c r="C3356" s="18" t="s">
        <v>28</v>
      </c>
      <c r="D3356" s="19">
        <v>583.74</v>
      </c>
    </row>
    <row r="3357" spans="1:4" x14ac:dyDescent="0.25">
      <c r="A3357" s="18">
        <v>4818</v>
      </c>
      <c r="B3357" s="16" t="s">
        <v>10837</v>
      </c>
      <c r="C3357" s="18" t="s">
        <v>28</v>
      </c>
      <c r="D3357" s="19">
        <v>600</v>
      </c>
    </row>
    <row r="3358" spans="1:4" x14ac:dyDescent="0.25">
      <c r="A3358" s="18">
        <v>39567</v>
      </c>
      <c r="B3358" s="16" t="s">
        <v>10838</v>
      </c>
      <c r="C3358" s="18" t="s">
        <v>28</v>
      </c>
      <c r="D3358" s="19">
        <v>51.11</v>
      </c>
    </row>
    <row r="3359" spans="1:4" x14ac:dyDescent="0.25">
      <c r="A3359" s="18">
        <v>39566</v>
      </c>
      <c r="B3359" s="16" t="s">
        <v>10839</v>
      </c>
      <c r="C3359" s="18" t="s">
        <v>28</v>
      </c>
      <c r="D3359" s="19">
        <v>54.09</v>
      </c>
    </row>
    <row r="3360" spans="1:4" x14ac:dyDescent="0.25">
      <c r="A3360" s="18">
        <v>39416</v>
      </c>
      <c r="B3360" s="16" t="s">
        <v>10840</v>
      </c>
      <c r="C3360" s="18" t="s">
        <v>28</v>
      </c>
      <c r="D3360" s="19">
        <v>32.97</v>
      </c>
    </row>
    <row r="3361" spans="1:4" x14ac:dyDescent="0.25">
      <c r="A3361" s="18">
        <v>39417</v>
      </c>
      <c r="B3361" s="16" t="s">
        <v>10841</v>
      </c>
      <c r="C3361" s="18" t="s">
        <v>28</v>
      </c>
      <c r="D3361" s="19">
        <v>32.159999999999997</v>
      </c>
    </row>
    <row r="3362" spans="1:4" x14ac:dyDescent="0.25">
      <c r="A3362" s="18">
        <v>43742</v>
      </c>
      <c r="B3362" s="16" t="s">
        <v>10842</v>
      </c>
      <c r="C3362" s="18" t="s">
        <v>28</v>
      </c>
      <c r="D3362" s="19">
        <v>34.68</v>
      </c>
    </row>
    <row r="3363" spans="1:4" x14ac:dyDescent="0.25">
      <c r="A3363" s="18">
        <v>39414</v>
      </c>
      <c r="B3363" s="16" t="s">
        <v>10843</v>
      </c>
      <c r="C3363" s="18" t="s">
        <v>28</v>
      </c>
      <c r="D3363" s="19">
        <v>31.22</v>
      </c>
    </row>
    <row r="3364" spans="1:4" x14ac:dyDescent="0.25">
      <c r="A3364" s="18">
        <v>39415</v>
      </c>
      <c r="B3364" s="16" t="s">
        <v>10844</v>
      </c>
      <c r="C3364" s="18" t="s">
        <v>28</v>
      </c>
      <c r="D3364" s="19">
        <v>26.91</v>
      </c>
    </row>
    <row r="3365" spans="1:4" x14ac:dyDescent="0.25">
      <c r="A3365" s="18">
        <v>43740</v>
      </c>
      <c r="B3365" s="16" t="s">
        <v>10845</v>
      </c>
      <c r="C3365" s="18" t="s">
        <v>28</v>
      </c>
      <c r="D3365" s="19">
        <v>32.869999999999997</v>
      </c>
    </row>
    <row r="3366" spans="1:4" x14ac:dyDescent="0.25">
      <c r="A3366" s="18">
        <v>39412</v>
      </c>
      <c r="B3366" s="16" t="s">
        <v>10846</v>
      </c>
      <c r="C3366" s="18" t="s">
        <v>28</v>
      </c>
      <c r="D3366" s="19">
        <v>22.54</v>
      </c>
    </row>
    <row r="3367" spans="1:4" x14ac:dyDescent="0.25">
      <c r="A3367" s="18">
        <v>39413</v>
      </c>
      <c r="B3367" s="16" t="s">
        <v>10847</v>
      </c>
      <c r="C3367" s="18" t="s">
        <v>28</v>
      </c>
      <c r="D3367" s="19">
        <v>24.37</v>
      </c>
    </row>
    <row r="3368" spans="1:4" x14ac:dyDescent="0.25">
      <c r="A3368" s="18">
        <v>43741</v>
      </c>
      <c r="B3368" s="16" t="s">
        <v>10848</v>
      </c>
      <c r="C3368" s="18" t="s">
        <v>28</v>
      </c>
      <c r="D3368" s="19">
        <v>25.98</v>
      </c>
    </row>
    <row r="3369" spans="1:4" x14ac:dyDescent="0.25">
      <c r="A3369" s="18">
        <v>11062</v>
      </c>
      <c r="B3369" s="16" t="s">
        <v>10849</v>
      </c>
      <c r="C3369" s="18" t="s">
        <v>28</v>
      </c>
      <c r="D3369" s="19">
        <v>51.76</v>
      </c>
    </row>
    <row r="3370" spans="1:4" x14ac:dyDescent="0.25">
      <c r="A3370" s="18">
        <v>11063</v>
      </c>
      <c r="B3370" s="16" t="s">
        <v>10850</v>
      </c>
      <c r="C3370" s="18" t="s">
        <v>28</v>
      </c>
      <c r="D3370" s="19">
        <v>31.68</v>
      </c>
    </row>
    <row r="3371" spans="1:4" x14ac:dyDescent="0.25">
      <c r="A3371" s="18">
        <v>13521</v>
      </c>
      <c r="B3371" s="16" t="s">
        <v>10851</v>
      </c>
      <c r="C3371" s="18" t="s">
        <v>30</v>
      </c>
      <c r="D3371" s="19"/>
    </row>
    <row r="3372" spans="1:4" x14ac:dyDescent="0.25">
      <c r="A3372" s="18">
        <v>10851</v>
      </c>
      <c r="B3372" s="16" t="s">
        <v>10852</v>
      </c>
      <c r="C3372" s="18" t="s">
        <v>30</v>
      </c>
      <c r="D3372" s="19">
        <v>86.17</v>
      </c>
    </row>
    <row r="3373" spans="1:4" x14ac:dyDescent="0.25">
      <c r="A3373" s="18">
        <v>39515</v>
      </c>
      <c r="B3373" s="16" t="s">
        <v>10853</v>
      </c>
      <c r="C3373" s="18" t="s">
        <v>30</v>
      </c>
      <c r="D3373" s="19">
        <v>49.47</v>
      </c>
    </row>
    <row r="3374" spans="1:4" x14ac:dyDescent="0.25">
      <c r="A3374" s="18">
        <v>39516</v>
      </c>
      <c r="B3374" s="16" t="s">
        <v>10854</v>
      </c>
      <c r="C3374" s="18" t="s">
        <v>30</v>
      </c>
      <c r="D3374" s="19">
        <v>41.71</v>
      </c>
    </row>
    <row r="3375" spans="1:4" x14ac:dyDescent="0.25">
      <c r="A3375" s="18">
        <v>39514</v>
      </c>
      <c r="B3375" s="16" t="s">
        <v>10855</v>
      </c>
      <c r="C3375" s="18" t="s">
        <v>30</v>
      </c>
      <c r="D3375" s="19">
        <v>25.95</v>
      </c>
    </row>
    <row r="3376" spans="1:4" x14ac:dyDescent="0.25">
      <c r="A3376" s="18">
        <v>4812</v>
      </c>
      <c r="B3376" s="16" t="s">
        <v>10856</v>
      </c>
      <c r="C3376" s="18" t="s">
        <v>28</v>
      </c>
      <c r="D3376" s="19">
        <v>13.52</v>
      </c>
    </row>
    <row r="3377" spans="1:4" x14ac:dyDescent="0.25">
      <c r="A3377" s="18">
        <v>10849</v>
      </c>
      <c r="B3377" s="16" t="s">
        <v>10857</v>
      </c>
      <c r="C3377" s="18" t="s">
        <v>30</v>
      </c>
      <c r="D3377" s="19"/>
    </row>
    <row r="3378" spans="1:4" x14ac:dyDescent="0.25">
      <c r="A3378" s="18">
        <v>10848</v>
      </c>
      <c r="B3378" s="16" t="s">
        <v>10858</v>
      </c>
      <c r="C3378" s="18" t="s">
        <v>30</v>
      </c>
      <c r="D3378" s="19"/>
    </row>
    <row r="3379" spans="1:4" x14ac:dyDescent="0.25">
      <c r="A3379" s="18">
        <v>4813</v>
      </c>
      <c r="B3379" s="16" t="s">
        <v>10859</v>
      </c>
      <c r="C3379" s="18" t="s">
        <v>28</v>
      </c>
      <c r="D3379" s="19"/>
    </row>
    <row r="3380" spans="1:4" x14ac:dyDescent="0.25">
      <c r="A3380" s="18">
        <v>37560</v>
      </c>
      <c r="B3380" s="16" t="s">
        <v>10860</v>
      </c>
      <c r="C3380" s="18" t="s">
        <v>30</v>
      </c>
      <c r="D3380" s="19">
        <v>35.43</v>
      </c>
    </row>
    <row r="3381" spans="1:4" x14ac:dyDescent="0.25">
      <c r="A3381" s="18">
        <v>37557</v>
      </c>
      <c r="B3381" s="16" t="s">
        <v>10861</v>
      </c>
      <c r="C3381" s="18" t="s">
        <v>30</v>
      </c>
      <c r="D3381" s="19">
        <v>10.76</v>
      </c>
    </row>
    <row r="3382" spans="1:4" x14ac:dyDescent="0.25">
      <c r="A3382" s="18">
        <v>37556</v>
      </c>
      <c r="B3382" s="16" t="s">
        <v>10862</v>
      </c>
      <c r="C3382" s="18" t="s">
        <v>30</v>
      </c>
      <c r="D3382" s="19">
        <v>20.82</v>
      </c>
    </row>
    <row r="3383" spans="1:4" x14ac:dyDescent="0.25">
      <c r="A3383" s="18">
        <v>37559</v>
      </c>
      <c r="B3383" s="16" t="s">
        <v>10863</v>
      </c>
      <c r="C3383" s="18" t="s">
        <v>30</v>
      </c>
      <c r="D3383" s="19">
        <v>25.54</v>
      </c>
    </row>
    <row r="3384" spans="1:4" x14ac:dyDescent="0.25">
      <c r="A3384" s="18">
        <v>37539</v>
      </c>
      <c r="B3384" s="16" t="s">
        <v>10864</v>
      </c>
      <c r="C3384" s="18" t="s">
        <v>30</v>
      </c>
      <c r="D3384" s="19">
        <v>18</v>
      </c>
    </row>
    <row r="3385" spans="1:4" x14ac:dyDescent="0.25">
      <c r="A3385" s="18">
        <v>37558</v>
      </c>
      <c r="B3385" s="16" t="s">
        <v>10865</v>
      </c>
      <c r="C3385" s="18" t="s">
        <v>30</v>
      </c>
      <c r="D3385" s="19">
        <v>33.56</v>
      </c>
    </row>
    <row r="3386" spans="1:4" x14ac:dyDescent="0.25">
      <c r="A3386" s="18">
        <v>34723</v>
      </c>
      <c r="B3386" s="16" t="s">
        <v>10866</v>
      </c>
      <c r="C3386" s="18" t="s">
        <v>28</v>
      </c>
      <c r="D3386" s="19"/>
    </row>
    <row r="3387" spans="1:4" x14ac:dyDescent="0.25">
      <c r="A3387" s="18">
        <v>34721</v>
      </c>
      <c r="B3387" s="16" t="s">
        <v>10867</v>
      </c>
      <c r="C3387" s="18" t="s">
        <v>28</v>
      </c>
      <c r="D3387" s="19"/>
    </row>
    <row r="3388" spans="1:4" x14ac:dyDescent="0.25">
      <c r="A3388" s="18">
        <v>4309</v>
      </c>
      <c r="B3388" s="16" t="s">
        <v>10868</v>
      </c>
      <c r="C3388" s="18" t="s">
        <v>30</v>
      </c>
      <c r="D3388" s="19">
        <v>5.75</v>
      </c>
    </row>
    <row r="3389" spans="1:4" x14ac:dyDescent="0.25">
      <c r="A3389" s="18">
        <v>4307</v>
      </c>
      <c r="B3389" s="16" t="s">
        <v>10869</v>
      </c>
      <c r="C3389" s="18" t="s">
        <v>30</v>
      </c>
      <c r="D3389" s="19">
        <v>9.83</v>
      </c>
    </row>
    <row r="3390" spans="1:4" x14ac:dyDescent="0.25">
      <c r="A3390" s="18">
        <v>10850</v>
      </c>
      <c r="B3390" s="16" t="s">
        <v>10870</v>
      </c>
      <c r="C3390" s="18" t="s">
        <v>30</v>
      </c>
      <c r="D3390" s="19"/>
    </row>
    <row r="3391" spans="1:4" x14ac:dyDescent="0.25">
      <c r="A3391" s="18">
        <v>42438</v>
      </c>
      <c r="B3391" s="16" t="s">
        <v>10871</v>
      </c>
      <c r="C3391" s="18" t="s">
        <v>30</v>
      </c>
      <c r="D3391" s="19"/>
    </row>
    <row r="3392" spans="1:4" x14ac:dyDescent="0.25">
      <c r="A3392" s="18">
        <v>4792</v>
      </c>
      <c r="B3392" s="16" t="s">
        <v>10872</v>
      </c>
      <c r="C3392" s="18" t="s">
        <v>28</v>
      </c>
      <c r="D3392" s="19">
        <v>142.87</v>
      </c>
    </row>
    <row r="3393" spans="1:4" x14ac:dyDescent="0.25">
      <c r="A3393" s="18">
        <v>4790</v>
      </c>
      <c r="B3393" s="16" t="s">
        <v>10873</v>
      </c>
      <c r="C3393" s="18" t="s">
        <v>28</v>
      </c>
      <c r="D3393" s="19">
        <v>85.9</v>
      </c>
    </row>
    <row r="3394" spans="1:4" x14ac:dyDescent="0.25">
      <c r="A3394" s="18">
        <v>40671</v>
      </c>
      <c r="B3394" s="16" t="s">
        <v>10874</v>
      </c>
      <c r="C3394" s="18" t="s">
        <v>28</v>
      </c>
      <c r="D3394" s="19">
        <v>88.36</v>
      </c>
    </row>
    <row r="3395" spans="1:4" x14ac:dyDescent="0.25">
      <c r="A3395" s="18">
        <v>7552</v>
      </c>
      <c r="B3395" s="16" t="s">
        <v>10875</v>
      </c>
      <c r="C3395" s="18" t="s">
        <v>30</v>
      </c>
      <c r="D3395" s="19">
        <v>30.97</v>
      </c>
    </row>
    <row r="3396" spans="1:4" x14ac:dyDescent="0.25">
      <c r="A3396" s="18">
        <v>4893</v>
      </c>
      <c r="B3396" s="16" t="s">
        <v>10876</v>
      </c>
      <c r="C3396" s="18" t="s">
        <v>30</v>
      </c>
      <c r="D3396" s="19">
        <v>14.27</v>
      </c>
    </row>
    <row r="3397" spans="1:4" x14ac:dyDescent="0.25">
      <c r="A3397" s="18">
        <v>4894</v>
      </c>
      <c r="B3397" s="16" t="s">
        <v>10877</v>
      </c>
      <c r="C3397" s="18" t="s">
        <v>30</v>
      </c>
      <c r="D3397" s="19">
        <v>12.24</v>
      </c>
    </row>
    <row r="3398" spans="1:4" x14ac:dyDescent="0.25">
      <c r="A3398" s="18">
        <v>4890</v>
      </c>
      <c r="B3398" s="16" t="s">
        <v>10878</v>
      </c>
      <c r="C3398" s="18" t="s">
        <v>30</v>
      </c>
      <c r="D3398" s="19">
        <v>7.84</v>
      </c>
    </row>
    <row r="3399" spans="1:4" x14ac:dyDescent="0.25">
      <c r="A3399" s="18">
        <v>4888</v>
      </c>
      <c r="B3399" s="16" t="s">
        <v>10879</v>
      </c>
      <c r="C3399" s="18" t="s">
        <v>30</v>
      </c>
      <c r="D3399" s="19">
        <v>4.17</v>
      </c>
    </row>
    <row r="3400" spans="1:4" x14ac:dyDescent="0.25">
      <c r="A3400" s="18">
        <v>12411</v>
      </c>
      <c r="B3400" s="16" t="s">
        <v>10880</v>
      </c>
      <c r="C3400" s="18" t="s">
        <v>30</v>
      </c>
      <c r="D3400" s="19">
        <v>42.21</v>
      </c>
    </row>
    <row r="3401" spans="1:4" x14ac:dyDescent="0.25">
      <c r="A3401" s="18">
        <v>4891</v>
      </c>
      <c r="B3401" s="16" t="s">
        <v>10881</v>
      </c>
      <c r="C3401" s="18" t="s">
        <v>30</v>
      </c>
      <c r="D3401" s="19">
        <v>21.1</v>
      </c>
    </row>
    <row r="3402" spans="1:4" x14ac:dyDescent="0.25">
      <c r="A3402" s="18">
        <v>4892</v>
      </c>
      <c r="B3402" s="16" t="s">
        <v>10882</v>
      </c>
      <c r="C3402" s="18" t="s">
        <v>30</v>
      </c>
      <c r="D3402" s="19">
        <v>59.1</v>
      </c>
    </row>
    <row r="3403" spans="1:4" x14ac:dyDescent="0.25">
      <c r="A3403" s="18">
        <v>4889</v>
      </c>
      <c r="B3403" s="16" t="s">
        <v>10883</v>
      </c>
      <c r="C3403" s="18" t="s">
        <v>30</v>
      </c>
      <c r="D3403" s="19">
        <v>5.64</v>
      </c>
    </row>
    <row r="3404" spans="1:4" x14ac:dyDescent="0.25">
      <c r="A3404" s="18">
        <v>12412</v>
      </c>
      <c r="B3404" s="16" t="s">
        <v>10884</v>
      </c>
      <c r="C3404" s="18" t="s">
        <v>30</v>
      </c>
      <c r="D3404" s="19">
        <v>109.84</v>
      </c>
    </row>
    <row r="3405" spans="1:4" x14ac:dyDescent="0.25">
      <c r="A3405" s="18">
        <v>4907</v>
      </c>
      <c r="B3405" s="16" t="s">
        <v>10885</v>
      </c>
      <c r="C3405" s="18" t="s">
        <v>30</v>
      </c>
      <c r="D3405" s="19">
        <v>25.46</v>
      </c>
    </row>
    <row r="3406" spans="1:4" x14ac:dyDescent="0.25">
      <c r="A3406" s="18">
        <v>4902</v>
      </c>
      <c r="B3406" s="16" t="s">
        <v>10886</v>
      </c>
      <c r="C3406" s="18" t="s">
        <v>30</v>
      </c>
      <c r="D3406" s="19">
        <v>66.05</v>
      </c>
    </row>
    <row r="3407" spans="1:4" x14ac:dyDescent="0.25">
      <c r="A3407" s="18">
        <v>4741</v>
      </c>
      <c r="B3407" s="16" t="s">
        <v>10887</v>
      </c>
      <c r="C3407" s="18" t="s">
        <v>107</v>
      </c>
      <c r="D3407" s="19">
        <v>91.38</v>
      </c>
    </row>
    <row r="3408" spans="1:4" x14ac:dyDescent="0.25">
      <c r="A3408" s="18">
        <v>4752</v>
      </c>
      <c r="B3408" s="16" t="s">
        <v>10888</v>
      </c>
      <c r="C3408" s="18" t="s">
        <v>1711</v>
      </c>
      <c r="D3408" s="19">
        <v>22.59</v>
      </c>
    </row>
    <row r="3409" spans="1:4" x14ac:dyDescent="0.25">
      <c r="A3409" s="18">
        <v>41091</v>
      </c>
      <c r="B3409" s="16" t="s">
        <v>10889</v>
      </c>
      <c r="C3409" s="18" t="s">
        <v>5132</v>
      </c>
      <c r="D3409" s="19">
        <v>3972.23</v>
      </c>
    </row>
    <row r="3410" spans="1:4" x14ac:dyDescent="0.25">
      <c r="A3410" s="18">
        <v>13954</v>
      </c>
      <c r="B3410" s="16" t="s">
        <v>10890</v>
      </c>
      <c r="C3410" s="18" t="s">
        <v>30</v>
      </c>
      <c r="D3410" s="19"/>
    </row>
    <row r="3411" spans="1:4" x14ac:dyDescent="0.25">
      <c r="A3411" s="18">
        <v>3411</v>
      </c>
      <c r="B3411" s="16" t="s">
        <v>10891</v>
      </c>
      <c r="C3411" s="18" t="s">
        <v>280</v>
      </c>
      <c r="D3411" s="19">
        <v>72.3</v>
      </c>
    </row>
    <row r="3412" spans="1:4" x14ac:dyDescent="0.25">
      <c r="A3412" s="18">
        <v>39995</v>
      </c>
      <c r="B3412" s="16" t="s">
        <v>10892</v>
      </c>
      <c r="C3412" s="18" t="s">
        <v>107</v>
      </c>
      <c r="D3412" s="19">
        <v>556.23</v>
      </c>
    </row>
    <row r="3413" spans="1:4" x14ac:dyDescent="0.25">
      <c r="A3413" s="18">
        <v>11615</v>
      </c>
      <c r="B3413" s="16" t="s">
        <v>10893</v>
      </c>
      <c r="C3413" s="18" t="s">
        <v>28</v>
      </c>
      <c r="D3413" s="19">
        <v>4.72</v>
      </c>
    </row>
    <row r="3414" spans="1:4" x14ac:dyDescent="0.25">
      <c r="A3414" s="18">
        <v>3408</v>
      </c>
      <c r="B3414" s="16" t="s">
        <v>10894</v>
      </c>
      <c r="C3414" s="18" t="s">
        <v>28</v>
      </c>
      <c r="D3414" s="19">
        <v>12.53</v>
      </c>
    </row>
    <row r="3415" spans="1:4" x14ac:dyDescent="0.25">
      <c r="A3415" s="18">
        <v>3409</v>
      </c>
      <c r="B3415" s="16" t="s">
        <v>10895</v>
      </c>
      <c r="C3415" s="18" t="s">
        <v>28</v>
      </c>
      <c r="D3415" s="19">
        <v>31.32</v>
      </c>
    </row>
    <row r="3416" spans="1:4" x14ac:dyDescent="0.25">
      <c r="A3416" s="18">
        <v>11427</v>
      </c>
      <c r="B3416" s="16" t="s">
        <v>10896</v>
      </c>
      <c r="C3416" s="18" t="s">
        <v>280</v>
      </c>
      <c r="D3416" s="19"/>
    </row>
    <row r="3417" spans="1:4" x14ac:dyDescent="0.25">
      <c r="A3417" s="18">
        <v>4491</v>
      </c>
      <c r="B3417" s="16" t="s">
        <v>10897</v>
      </c>
      <c r="C3417" s="18" t="s">
        <v>37</v>
      </c>
      <c r="D3417" s="19">
        <v>7.14</v>
      </c>
    </row>
    <row r="3418" spans="1:4" x14ac:dyDescent="0.25">
      <c r="A3418" s="18">
        <v>2745</v>
      </c>
      <c r="B3418" s="16" t="s">
        <v>10898</v>
      </c>
      <c r="C3418" s="18" t="s">
        <v>37</v>
      </c>
      <c r="D3418" s="19">
        <v>5.99</v>
      </c>
    </row>
    <row r="3419" spans="1:4" x14ac:dyDescent="0.25">
      <c r="A3419" s="18">
        <v>14439</v>
      </c>
      <c r="B3419" s="16" t="s">
        <v>10899</v>
      </c>
      <c r="C3419" s="18" t="s">
        <v>37</v>
      </c>
      <c r="D3419" s="19">
        <v>7.43</v>
      </c>
    </row>
    <row r="3420" spans="1:4" x14ac:dyDescent="0.25">
      <c r="A3420" s="18">
        <v>45238</v>
      </c>
      <c r="B3420" s="16" t="s">
        <v>13153</v>
      </c>
      <c r="C3420" s="18" t="s">
        <v>30</v>
      </c>
      <c r="D3420" s="19">
        <v>23.2</v>
      </c>
    </row>
    <row r="3421" spans="1:4" x14ac:dyDescent="0.25">
      <c r="A3421" s="18">
        <v>44496</v>
      </c>
      <c r="B3421" s="16" t="s">
        <v>13154</v>
      </c>
      <c r="C3421" s="18" t="s">
        <v>30</v>
      </c>
      <c r="D3421" s="19">
        <v>158.66999999999999</v>
      </c>
    </row>
    <row r="3422" spans="1:4" x14ac:dyDescent="0.25">
      <c r="A3422" s="18">
        <v>12362</v>
      </c>
      <c r="B3422" s="16" t="s">
        <v>10900</v>
      </c>
      <c r="C3422" s="18" t="s">
        <v>30</v>
      </c>
      <c r="D3422" s="19"/>
    </row>
    <row r="3423" spans="1:4" x14ac:dyDescent="0.25">
      <c r="A3423" s="18">
        <v>421</v>
      </c>
      <c r="B3423" s="16" t="s">
        <v>10901</v>
      </c>
      <c r="C3423" s="18" t="s">
        <v>30</v>
      </c>
      <c r="D3423" s="19"/>
    </row>
    <row r="3424" spans="1:4" x14ac:dyDescent="0.25">
      <c r="A3424" s="18">
        <v>14148</v>
      </c>
      <c r="B3424" s="16" t="s">
        <v>13155</v>
      </c>
      <c r="C3424" s="18" t="s">
        <v>30</v>
      </c>
      <c r="D3424" s="19"/>
    </row>
    <row r="3425" spans="1:4" x14ac:dyDescent="0.25">
      <c r="A3425" s="18">
        <v>4341</v>
      </c>
      <c r="B3425" s="16" t="s">
        <v>10902</v>
      </c>
      <c r="C3425" s="18" t="s">
        <v>30</v>
      </c>
      <c r="D3425" s="19"/>
    </row>
    <row r="3426" spans="1:4" x14ac:dyDescent="0.25">
      <c r="A3426" s="18">
        <v>4337</v>
      </c>
      <c r="B3426" s="16" t="s">
        <v>10903</v>
      </c>
      <c r="C3426" s="18" t="s">
        <v>30</v>
      </c>
      <c r="D3426" s="19"/>
    </row>
    <row r="3427" spans="1:4" x14ac:dyDescent="0.25">
      <c r="A3427" s="18">
        <v>11971</v>
      </c>
      <c r="B3427" s="16" t="s">
        <v>10904</v>
      </c>
      <c r="C3427" s="18" t="s">
        <v>30</v>
      </c>
      <c r="D3427" s="19"/>
    </row>
    <row r="3428" spans="1:4" x14ac:dyDescent="0.25">
      <c r="A3428" s="18">
        <v>4339</v>
      </c>
      <c r="B3428" s="16" t="s">
        <v>10905</v>
      </c>
      <c r="C3428" s="18" t="s">
        <v>30</v>
      </c>
      <c r="D3428" s="19"/>
    </row>
    <row r="3429" spans="1:4" x14ac:dyDescent="0.25">
      <c r="A3429" s="18">
        <v>39997</v>
      </c>
      <c r="B3429" s="16" t="s">
        <v>10906</v>
      </c>
      <c r="C3429" s="18" t="s">
        <v>30</v>
      </c>
      <c r="D3429" s="19"/>
    </row>
    <row r="3430" spans="1:4" x14ac:dyDescent="0.25">
      <c r="A3430" s="18">
        <v>4342</v>
      </c>
      <c r="B3430" s="16" t="s">
        <v>10907</v>
      </c>
      <c r="C3430" s="18" t="s">
        <v>30</v>
      </c>
      <c r="D3430" s="19"/>
    </row>
    <row r="3431" spans="1:4" x14ac:dyDescent="0.25">
      <c r="A3431" s="18">
        <v>4330</v>
      </c>
      <c r="B3431" s="16" t="s">
        <v>10908</v>
      </c>
      <c r="C3431" s="18" t="s">
        <v>30</v>
      </c>
      <c r="D3431" s="19"/>
    </row>
    <row r="3432" spans="1:4" x14ac:dyDescent="0.25">
      <c r="A3432" s="18">
        <v>4340</v>
      </c>
      <c r="B3432" s="16" t="s">
        <v>10909</v>
      </c>
      <c r="C3432" s="18" t="s">
        <v>30</v>
      </c>
      <c r="D3432" s="19"/>
    </row>
    <row r="3433" spans="1:4" x14ac:dyDescent="0.25">
      <c r="A3433" s="18">
        <v>5088</v>
      </c>
      <c r="B3433" s="16" t="s">
        <v>10910</v>
      </c>
      <c r="C3433" s="18" t="s">
        <v>30</v>
      </c>
      <c r="D3433" s="19">
        <v>7.44</v>
      </c>
    </row>
    <row r="3434" spans="1:4" x14ac:dyDescent="0.25">
      <c r="A3434" s="18">
        <v>11154</v>
      </c>
      <c r="B3434" s="16" t="s">
        <v>10911</v>
      </c>
      <c r="C3434" s="18" t="s">
        <v>30</v>
      </c>
      <c r="D3434" s="19">
        <v>1412.75</v>
      </c>
    </row>
    <row r="3435" spans="1:4" x14ac:dyDescent="0.25">
      <c r="A3435" s="18">
        <v>4989</v>
      </c>
      <c r="B3435" s="16" t="s">
        <v>10912</v>
      </c>
      <c r="C3435" s="18" t="s">
        <v>30</v>
      </c>
      <c r="D3435" s="19">
        <v>425.05</v>
      </c>
    </row>
    <row r="3436" spans="1:4" x14ac:dyDescent="0.25">
      <c r="A3436" s="18">
        <v>4982</v>
      </c>
      <c r="B3436" s="16" t="s">
        <v>10913</v>
      </c>
      <c r="C3436" s="18" t="s">
        <v>30</v>
      </c>
      <c r="D3436" s="19">
        <v>398.67</v>
      </c>
    </row>
    <row r="3437" spans="1:4" x14ac:dyDescent="0.25">
      <c r="A3437" s="18">
        <v>4962</v>
      </c>
      <c r="B3437" s="16" t="s">
        <v>10914</v>
      </c>
      <c r="C3437" s="18" t="s">
        <v>30</v>
      </c>
      <c r="D3437" s="19">
        <v>314.39999999999998</v>
      </c>
    </row>
    <row r="3438" spans="1:4" x14ac:dyDescent="0.25">
      <c r="A3438" s="18">
        <v>4981</v>
      </c>
      <c r="B3438" s="16" t="s">
        <v>10915</v>
      </c>
      <c r="C3438" s="18" t="s">
        <v>30</v>
      </c>
      <c r="D3438" s="19">
        <v>279.89999999999998</v>
      </c>
    </row>
    <row r="3439" spans="1:4" x14ac:dyDescent="0.25">
      <c r="A3439" s="18">
        <v>4964</v>
      </c>
      <c r="B3439" s="16" t="s">
        <v>10916</v>
      </c>
      <c r="C3439" s="18" t="s">
        <v>30</v>
      </c>
      <c r="D3439" s="19">
        <v>355.09</v>
      </c>
    </row>
    <row r="3440" spans="1:4" x14ac:dyDescent="0.25">
      <c r="A3440" s="18">
        <v>4992</v>
      </c>
      <c r="B3440" s="16" t="s">
        <v>10917</v>
      </c>
      <c r="C3440" s="18" t="s">
        <v>30</v>
      </c>
      <c r="D3440" s="19">
        <v>346.86</v>
      </c>
    </row>
    <row r="3441" spans="1:4" x14ac:dyDescent="0.25">
      <c r="A3441" s="18">
        <v>4987</v>
      </c>
      <c r="B3441" s="16" t="s">
        <v>10918</v>
      </c>
      <c r="C3441" s="18" t="s">
        <v>30</v>
      </c>
      <c r="D3441" s="19">
        <v>396.83</v>
      </c>
    </row>
    <row r="3442" spans="1:4" x14ac:dyDescent="0.25">
      <c r="A3442" s="18">
        <v>4930</v>
      </c>
      <c r="B3442" s="16" t="s">
        <v>10919</v>
      </c>
      <c r="C3442" s="18" t="s">
        <v>28</v>
      </c>
      <c r="D3442" s="19">
        <v>598.39</v>
      </c>
    </row>
    <row r="3443" spans="1:4" x14ac:dyDescent="0.25">
      <c r="A3443" s="18">
        <v>4998</v>
      </c>
      <c r="B3443" s="16" t="s">
        <v>10920</v>
      </c>
      <c r="C3443" s="18" t="s">
        <v>28</v>
      </c>
      <c r="D3443" s="19"/>
    </row>
    <row r="3444" spans="1:4" x14ac:dyDescent="0.25">
      <c r="A3444" s="18">
        <v>39021</v>
      </c>
      <c r="B3444" s="16" t="s">
        <v>10921</v>
      </c>
      <c r="C3444" s="18" t="s">
        <v>30</v>
      </c>
      <c r="D3444" s="19">
        <v>636.24</v>
      </c>
    </row>
    <row r="3445" spans="1:4" x14ac:dyDescent="0.25">
      <c r="A3445" s="18">
        <v>39022</v>
      </c>
      <c r="B3445" s="16" t="s">
        <v>10922</v>
      </c>
      <c r="C3445" s="18" t="s">
        <v>30</v>
      </c>
      <c r="D3445" s="19">
        <v>569.9</v>
      </c>
    </row>
    <row r="3446" spans="1:4" x14ac:dyDescent="0.25">
      <c r="A3446" s="18">
        <v>39024</v>
      </c>
      <c r="B3446" s="16" t="s">
        <v>10923</v>
      </c>
      <c r="C3446" s="18" t="s">
        <v>30</v>
      </c>
      <c r="D3446" s="19">
        <v>1075.1099999999999</v>
      </c>
    </row>
    <row r="3447" spans="1:4" x14ac:dyDescent="0.25">
      <c r="A3447" s="18">
        <v>4914</v>
      </c>
      <c r="B3447" s="16" t="s">
        <v>10924</v>
      </c>
      <c r="C3447" s="18" t="s">
        <v>28</v>
      </c>
      <c r="D3447" s="19">
        <v>871.72</v>
      </c>
    </row>
    <row r="3448" spans="1:4" x14ac:dyDescent="0.25">
      <c r="A3448" s="18">
        <v>4917</v>
      </c>
      <c r="B3448" s="16" t="s">
        <v>10925</v>
      </c>
      <c r="C3448" s="18" t="s">
        <v>28</v>
      </c>
      <c r="D3448" s="19">
        <v>602.02</v>
      </c>
    </row>
    <row r="3449" spans="1:4" x14ac:dyDescent="0.25">
      <c r="A3449" s="18">
        <v>39025</v>
      </c>
      <c r="B3449" s="16" t="s">
        <v>10926</v>
      </c>
      <c r="C3449" s="18" t="s">
        <v>30</v>
      </c>
      <c r="D3449" s="19">
        <v>1102.4100000000001</v>
      </c>
    </row>
    <row r="3450" spans="1:4" x14ac:dyDescent="0.25">
      <c r="A3450" s="18">
        <v>4922</v>
      </c>
      <c r="B3450" s="16" t="s">
        <v>10927</v>
      </c>
      <c r="C3450" s="18" t="s">
        <v>28</v>
      </c>
      <c r="D3450" s="19">
        <v>558.42999999999995</v>
      </c>
    </row>
    <row r="3451" spans="1:4" x14ac:dyDescent="0.25">
      <c r="A3451" s="18">
        <v>4911</v>
      </c>
      <c r="B3451" s="16" t="s">
        <v>10928</v>
      </c>
      <c r="C3451" s="18" t="s">
        <v>28</v>
      </c>
      <c r="D3451" s="19">
        <v>360.36</v>
      </c>
    </row>
    <row r="3452" spans="1:4" x14ac:dyDescent="0.25">
      <c r="A3452" s="18">
        <v>37518</v>
      </c>
      <c r="B3452" s="16" t="s">
        <v>10929</v>
      </c>
      <c r="C3452" s="18" t="s">
        <v>28</v>
      </c>
      <c r="D3452" s="19">
        <v>585.58000000000004</v>
      </c>
    </row>
    <row r="3453" spans="1:4" x14ac:dyDescent="0.25">
      <c r="A3453" s="18">
        <v>4910</v>
      </c>
      <c r="B3453" s="16" t="s">
        <v>10930</v>
      </c>
      <c r="C3453" s="18" t="s">
        <v>28</v>
      </c>
      <c r="D3453" s="19">
        <v>493.65</v>
      </c>
    </row>
    <row r="3454" spans="1:4" x14ac:dyDescent="0.25">
      <c r="A3454" s="18">
        <v>4943</v>
      </c>
      <c r="B3454" s="16" t="s">
        <v>10931</v>
      </c>
      <c r="C3454" s="18" t="s">
        <v>28</v>
      </c>
      <c r="D3454" s="19">
        <v>735.42</v>
      </c>
    </row>
    <row r="3455" spans="1:4" x14ac:dyDescent="0.25">
      <c r="A3455" s="18">
        <v>5002</v>
      </c>
      <c r="B3455" s="16" t="s">
        <v>10932</v>
      </c>
      <c r="C3455" s="18" t="s">
        <v>28</v>
      </c>
      <c r="D3455" s="19"/>
    </row>
    <row r="3456" spans="1:4" x14ac:dyDescent="0.25">
      <c r="A3456" s="18">
        <v>4977</v>
      </c>
      <c r="B3456" s="16" t="s">
        <v>10933</v>
      </c>
      <c r="C3456" s="18" t="s">
        <v>28</v>
      </c>
      <c r="D3456" s="19"/>
    </row>
    <row r="3457" spans="1:4" x14ac:dyDescent="0.25">
      <c r="A3457" s="18">
        <v>11364</v>
      </c>
      <c r="B3457" s="16" t="s">
        <v>10934</v>
      </c>
      <c r="C3457" s="18" t="s">
        <v>30</v>
      </c>
      <c r="D3457" s="19">
        <v>240.46</v>
      </c>
    </row>
    <row r="3458" spans="1:4" x14ac:dyDescent="0.25">
      <c r="A3458" s="18">
        <v>11365</v>
      </c>
      <c r="B3458" s="16" t="s">
        <v>10935</v>
      </c>
      <c r="C3458" s="18" t="s">
        <v>30</v>
      </c>
      <c r="D3458" s="19">
        <v>249.54</v>
      </c>
    </row>
    <row r="3459" spans="1:4" x14ac:dyDescent="0.25">
      <c r="A3459" s="18">
        <v>11366</v>
      </c>
      <c r="B3459" s="16" t="s">
        <v>10936</v>
      </c>
      <c r="C3459" s="18" t="s">
        <v>30</v>
      </c>
      <c r="D3459" s="19">
        <v>265.26</v>
      </c>
    </row>
    <row r="3460" spans="1:4" x14ac:dyDescent="0.25">
      <c r="A3460" s="18">
        <v>43777</v>
      </c>
      <c r="B3460" s="16" t="s">
        <v>10937</v>
      </c>
      <c r="C3460" s="18" t="s">
        <v>30</v>
      </c>
      <c r="D3460" s="19">
        <v>311.58</v>
      </c>
    </row>
    <row r="3461" spans="1:4" x14ac:dyDescent="0.25">
      <c r="A3461" s="18">
        <v>20322</v>
      </c>
      <c r="B3461" s="16" t="s">
        <v>10938</v>
      </c>
      <c r="C3461" s="18" t="s">
        <v>30</v>
      </c>
      <c r="D3461" s="19">
        <v>289.24</v>
      </c>
    </row>
    <row r="3462" spans="1:4" x14ac:dyDescent="0.25">
      <c r="A3462" s="18">
        <v>10553</v>
      </c>
      <c r="B3462" s="16" t="s">
        <v>10939</v>
      </c>
      <c r="C3462" s="18" t="s">
        <v>30</v>
      </c>
      <c r="D3462" s="19">
        <v>262.63</v>
      </c>
    </row>
    <row r="3463" spans="1:4" x14ac:dyDescent="0.25">
      <c r="A3463" s="18">
        <v>5020</v>
      </c>
      <c r="B3463" s="16" t="s">
        <v>10940</v>
      </c>
      <c r="C3463" s="18" t="s">
        <v>30</v>
      </c>
      <c r="D3463" s="19">
        <v>276.89999999999998</v>
      </c>
    </row>
    <row r="3464" spans="1:4" x14ac:dyDescent="0.25">
      <c r="A3464" s="18">
        <v>10554</v>
      </c>
      <c r="B3464" s="16" t="s">
        <v>10941</v>
      </c>
      <c r="C3464" s="18" t="s">
        <v>30</v>
      </c>
      <c r="D3464" s="19">
        <v>264.95999999999998</v>
      </c>
    </row>
    <row r="3465" spans="1:4" x14ac:dyDescent="0.25">
      <c r="A3465" s="18">
        <v>10555</v>
      </c>
      <c r="B3465" s="16" t="s">
        <v>10942</v>
      </c>
      <c r="C3465" s="18" t="s">
        <v>30</v>
      </c>
      <c r="D3465" s="19">
        <v>288.95</v>
      </c>
    </row>
    <row r="3466" spans="1:4" x14ac:dyDescent="0.25">
      <c r="A3466" s="18">
        <v>10556</v>
      </c>
      <c r="B3466" s="16" t="s">
        <v>10943</v>
      </c>
      <c r="C3466" s="18" t="s">
        <v>30</v>
      </c>
      <c r="D3466" s="19">
        <v>384.19</v>
      </c>
    </row>
    <row r="3467" spans="1:4" x14ac:dyDescent="0.25">
      <c r="A3467" s="18">
        <v>39502</v>
      </c>
      <c r="B3467" s="16" t="s">
        <v>10944</v>
      </c>
      <c r="C3467" s="18" t="s">
        <v>30</v>
      </c>
      <c r="D3467" s="19">
        <v>539.49</v>
      </c>
    </row>
    <row r="3468" spans="1:4" x14ac:dyDescent="0.25">
      <c r="A3468" s="18">
        <v>39504</v>
      </c>
      <c r="B3468" s="16" t="s">
        <v>10945</v>
      </c>
      <c r="C3468" s="18" t="s">
        <v>30</v>
      </c>
      <c r="D3468" s="19">
        <v>596.57000000000005</v>
      </c>
    </row>
    <row r="3469" spans="1:4" x14ac:dyDescent="0.25">
      <c r="A3469" s="18">
        <v>39503</v>
      </c>
      <c r="B3469" s="16" t="s">
        <v>10946</v>
      </c>
      <c r="C3469" s="18" t="s">
        <v>30</v>
      </c>
      <c r="D3469" s="19">
        <v>627.87</v>
      </c>
    </row>
    <row r="3470" spans="1:4" x14ac:dyDescent="0.25">
      <c r="A3470" s="18">
        <v>39505</v>
      </c>
      <c r="B3470" s="16" t="s">
        <v>10947</v>
      </c>
      <c r="C3470" s="18" t="s">
        <v>30</v>
      </c>
      <c r="D3470" s="19">
        <v>676.62</v>
      </c>
    </row>
    <row r="3471" spans="1:4" x14ac:dyDescent="0.25">
      <c r="A3471" s="18">
        <v>5028</v>
      </c>
      <c r="B3471" s="16" t="s">
        <v>10948</v>
      </c>
      <c r="C3471" s="18" t="s">
        <v>28</v>
      </c>
      <c r="D3471" s="19"/>
    </row>
    <row r="3472" spans="1:4" x14ac:dyDescent="0.25">
      <c r="A3472" s="18">
        <v>4969</v>
      </c>
      <c r="B3472" s="16" t="s">
        <v>10949</v>
      </c>
      <c r="C3472" s="18" t="s">
        <v>28</v>
      </c>
      <c r="D3472" s="19"/>
    </row>
    <row r="3473" spans="1:4" x14ac:dyDescent="0.25">
      <c r="A3473" s="18">
        <v>44471</v>
      </c>
      <c r="B3473" s="16" t="s">
        <v>13156</v>
      </c>
      <c r="C3473" s="18" t="s">
        <v>30</v>
      </c>
      <c r="D3473" s="19"/>
    </row>
    <row r="3474" spans="1:4" x14ac:dyDescent="0.25">
      <c r="A3474" s="18">
        <v>4944</v>
      </c>
      <c r="B3474" s="16" t="s">
        <v>13157</v>
      </c>
      <c r="C3474" s="18" t="s">
        <v>28</v>
      </c>
      <c r="D3474" s="19">
        <v>1099.46</v>
      </c>
    </row>
    <row r="3475" spans="1:4" x14ac:dyDescent="0.25">
      <c r="A3475" s="18">
        <v>21102</v>
      </c>
      <c r="B3475" s="16" t="s">
        <v>10950</v>
      </c>
      <c r="C3475" s="18" t="s">
        <v>30</v>
      </c>
      <c r="D3475" s="19">
        <v>98.12</v>
      </c>
    </row>
    <row r="3476" spans="1:4" x14ac:dyDescent="0.25">
      <c r="A3476" s="18">
        <v>21101</v>
      </c>
      <c r="B3476" s="16" t="s">
        <v>10951</v>
      </c>
      <c r="C3476" s="18" t="s">
        <v>30</v>
      </c>
      <c r="D3476" s="19">
        <v>63.01</v>
      </c>
    </row>
    <row r="3477" spans="1:4" x14ac:dyDescent="0.25">
      <c r="A3477" s="18">
        <v>34713</v>
      </c>
      <c r="B3477" s="16" t="s">
        <v>10952</v>
      </c>
      <c r="C3477" s="18" t="s">
        <v>28</v>
      </c>
      <c r="D3477" s="19">
        <v>335.35</v>
      </c>
    </row>
    <row r="3478" spans="1:4" x14ac:dyDescent="0.25">
      <c r="A3478" s="18">
        <v>37563</v>
      </c>
      <c r="B3478" s="16" t="s">
        <v>10953</v>
      </c>
      <c r="C3478" s="18" t="s">
        <v>28</v>
      </c>
      <c r="D3478" s="19">
        <v>658.45</v>
      </c>
    </row>
    <row r="3479" spans="1:4" x14ac:dyDescent="0.25">
      <c r="A3479" s="18">
        <v>4948</v>
      </c>
      <c r="B3479" s="16" t="s">
        <v>10954</v>
      </c>
      <c r="C3479" s="18" t="s">
        <v>28</v>
      </c>
      <c r="D3479" s="19">
        <v>572.86</v>
      </c>
    </row>
    <row r="3480" spans="1:4" x14ac:dyDescent="0.25">
      <c r="A3480" s="18">
        <v>37561</v>
      </c>
      <c r="B3480" s="16" t="s">
        <v>10955</v>
      </c>
      <c r="C3480" s="18" t="s">
        <v>28</v>
      </c>
      <c r="D3480" s="19">
        <v>534.28</v>
      </c>
    </row>
    <row r="3481" spans="1:4" x14ac:dyDescent="0.25">
      <c r="A3481" s="18">
        <v>37562</v>
      </c>
      <c r="B3481" s="16" t="s">
        <v>10956</v>
      </c>
      <c r="C3481" s="18" t="s">
        <v>28</v>
      </c>
      <c r="D3481" s="19">
        <v>700.5</v>
      </c>
    </row>
    <row r="3482" spans="1:4" x14ac:dyDescent="0.25">
      <c r="A3482" s="18">
        <v>14164</v>
      </c>
      <c r="B3482" s="16" t="s">
        <v>10957</v>
      </c>
      <c r="C3482" s="18" t="s">
        <v>30</v>
      </c>
      <c r="D3482" s="19">
        <v>2317.42</v>
      </c>
    </row>
    <row r="3483" spans="1:4" x14ac:dyDescent="0.25">
      <c r="A3483" s="18">
        <v>14163</v>
      </c>
      <c r="B3483" s="16" t="s">
        <v>10958</v>
      </c>
      <c r="C3483" s="18" t="s">
        <v>30</v>
      </c>
      <c r="D3483" s="19">
        <v>2633.9</v>
      </c>
    </row>
    <row r="3484" spans="1:4" x14ac:dyDescent="0.25">
      <c r="A3484" s="18">
        <v>5051</v>
      </c>
      <c r="B3484" s="16" t="s">
        <v>10959</v>
      </c>
      <c r="C3484" s="18" t="s">
        <v>30</v>
      </c>
      <c r="D3484" s="19">
        <v>2240.1</v>
      </c>
    </row>
    <row r="3485" spans="1:4" x14ac:dyDescent="0.25">
      <c r="A3485" s="18">
        <v>5052</v>
      </c>
      <c r="B3485" s="16" t="s">
        <v>10960</v>
      </c>
      <c r="C3485" s="18" t="s">
        <v>30</v>
      </c>
      <c r="D3485" s="19">
        <v>1669</v>
      </c>
    </row>
    <row r="3486" spans="1:4" x14ac:dyDescent="0.25">
      <c r="A3486" s="18">
        <v>14162</v>
      </c>
      <c r="B3486" s="16" t="s">
        <v>10961</v>
      </c>
      <c r="C3486" s="18" t="s">
        <v>30</v>
      </c>
      <c r="D3486" s="19">
        <v>2236.84</v>
      </c>
    </row>
    <row r="3487" spans="1:4" x14ac:dyDescent="0.25">
      <c r="A3487" s="18">
        <v>14166</v>
      </c>
      <c r="B3487" s="16" t="s">
        <v>10962</v>
      </c>
      <c r="C3487" s="18" t="s">
        <v>30</v>
      </c>
      <c r="D3487" s="19">
        <v>1690.19</v>
      </c>
    </row>
    <row r="3488" spans="1:4" x14ac:dyDescent="0.25">
      <c r="A3488" s="18">
        <v>14165</v>
      </c>
      <c r="B3488" s="16" t="s">
        <v>10963</v>
      </c>
      <c r="C3488" s="18" t="s">
        <v>30</v>
      </c>
      <c r="D3488" s="19">
        <v>2341.5300000000002</v>
      </c>
    </row>
    <row r="3489" spans="1:4" x14ac:dyDescent="0.25">
      <c r="A3489" s="18">
        <v>5050</v>
      </c>
      <c r="B3489" s="16" t="s">
        <v>10964</v>
      </c>
      <c r="C3489" s="18" t="s">
        <v>30</v>
      </c>
      <c r="D3489" s="19">
        <v>576.29999999999995</v>
      </c>
    </row>
    <row r="3490" spans="1:4" x14ac:dyDescent="0.25">
      <c r="A3490" s="18">
        <v>12366</v>
      </c>
      <c r="B3490" s="16" t="s">
        <v>10965</v>
      </c>
      <c r="C3490" s="18" t="s">
        <v>30</v>
      </c>
      <c r="D3490" s="19">
        <v>1356.98</v>
      </c>
    </row>
    <row r="3491" spans="1:4" x14ac:dyDescent="0.25">
      <c r="A3491" s="18">
        <v>5045</v>
      </c>
      <c r="B3491" s="16" t="s">
        <v>10966</v>
      </c>
      <c r="C3491" s="18" t="s">
        <v>30</v>
      </c>
      <c r="D3491" s="19">
        <v>1874.6</v>
      </c>
    </row>
    <row r="3492" spans="1:4" x14ac:dyDescent="0.25">
      <c r="A3492" s="18">
        <v>5035</v>
      </c>
      <c r="B3492" s="16" t="s">
        <v>10967</v>
      </c>
      <c r="C3492" s="18" t="s">
        <v>30</v>
      </c>
      <c r="D3492" s="19">
        <v>2155.34</v>
      </c>
    </row>
    <row r="3493" spans="1:4" x14ac:dyDescent="0.25">
      <c r="A3493" s="18">
        <v>41180</v>
      </c>
      <c r="B3493" s="16" t="s">
        <v>10968</v>
      </c>
      <c r="C3493" s="18" t="s">
        <v>30</v>
      </c>
      <c r="D3493" s="19">
        <v>4845.17</v>
      </c>
    </row>
    <row r="3494" spans="1:4" x14ac:dyDescent="0.25">
      <c r="A3494" s="18">
        <v>41181</v>
      </c>
      <c r="B3494" s="16" t="s">
        <v>10969</v>
      </c>
      <c r="C3494" s="18" t="s">
        <v>30</v>
      </c>
      <c r="D3494" s="19">
        <v>6414.85</v>
      </c>
    </row>
    <row r="3495" spans="1:4" x14ac:dyDescent="0.25">
      <c r="A3495" s="18">
        <v>41182</v>
      </c>
      <c r="B3495" s="16" t="s">
        <v>10970</v>
      </c>
      <c r="C3495" s="18" t="s">
        <v>30</v>
      </c>
      <c r="D3495" s="19">
        <v>9202.6299999999992</v>
      </c>
    </row>
    <row r="3496" spans="1:4" x14ac:dyDescent="0.25">
      <c r="A3496" s="18">
        <v>41183</v>
      </c>
      <c r="B3496" s="16" t="s">
        <v>10971</v>
      </c>
      <c r="C3496" s="18" t="s">
        <v>30</v>
      </c>
      <c r="D3496" s="19">
        <v>11489.67</v>
      </c>
    </row>
    <row r="3497" spans="1:4" x14ac:dyDescent="0.25">
      <c r="A3497" s="18">
        <v>41184</v>
      </c>
      <c r="B3497" s="16" t="s">
        <v>10972</v>
      </c>
      <c r="C3497" s="18" t="s">
        <v>30</v>
      </c>
      <c r="D3497" s="19">
        <v>17493.73</v>
      </c>
    </row>
    <row r="3498" spans="1:4" x14ac:dyDescent="0.25">
      <c r="A3498" s="18">
        <v>41185</v>
      </c>
      <c r="B3498" s="16" t="s">
        <v>10973</v>
      </c>
      <c r="C3498" s="18" t="s">
        <v>30</v>
      </c>
      <c r="D3498" s="19">
        <v>6487.46</v>
      </c>
    </row>
    <row r="3499" spans="1:4" x14ac:dyDescent="0.25">
      <c r="A3499" s="18">
        <v>41186</v>
      </c>
      <c r="B3499" s="16" t="s">
        <v>10974</v>
      </c>
      <c r="C3499" s="18" t="s">
        <v>30</v>
      </c>
      <c r="D3499" s="19">
        <v>9091.43</v>
      </c>
    </row>
    <row r="3500" spans="1:4" x14ac:dyDescent="0.25">
      <c r="A3500" s="18">
        <v>41187</v>
      </c>
      <c r="B3500" s="16" t="s">
        <v>10975</v>
      </c>
      <c r="C3500" s="18" t="s">
        <v>30</v>
      </c>
      <c r="D3500" s="19">
        <v>12192.36</v>
      </c>
    </row>
    <row r="3501" spans="1:4" x14ac:dyDescent="0.25">
      <c r="A3501" s="18">
        <v>41188</v>
      </c>
      <c r="B3501" s="16" t="s">
        <v>10976</v>
      </c>
      <c r="C3501" s="18" t="s">
        <v>30</v>
      </c>
      <c r="D3501" s="19">
        <v>15591.31</v>
      </c>
    </row>
    <row r="3502" spans="1:4" x14ac:dyDescent="0.25">
      <c r="A3502" s="18">
        <v>5036</v>
      </c>
      <c r="B3502" s="16" t="s">
        <v>10977</v>
      </c>
      <c r="C3502" s="18" t="s">
        <v>30</v>
      </c>
      <c r="D3502" s="19">
        <v>3306.68</v>
      </c>
    </row>
    <row r="3503" spans="1:4" x14ac:dyDescent="0.25">
      <c r="A3503" s="18">
        <v>41189</v>
      </c>
      <c r="B3503" s="16" t="s">
        <v>10978</v>
      </c>
      <c r="C3503" s="18" t="s">
        <v>30</v>
      </c>
      <c r="D3503" s="19">
        <v>20044.259999999998</v>
      </c>
    </row>
    <row r="3504" spans="1:4" x14ac:dyDescent="0.25">
      <c r="A3504" s="18">
        <v>41190</v>
      </c>
      <c r="B3504" s="16" t="s">
        <v>10979</v>
      </c>
      <c r="C3504" s="18" t="s">
        <v>30</v>
      </c>
      <c r="D3504" s="19">
        <v>6970.69</v>
      </c>
    </row>
    <row r="3505" spans="1:4" x14ac:dyDescent="0.25">
      <c r="A3505" s="18">
        <v>41191</v>
      </c>
      <c r="B3505" s="16" t="s">
        <v>10980</v>
      </c>
      <c r="C3505" s="18" t="s">
        <v>30</v>
      </c>
      <c r="D3505" s="19">
        <v>10689.29</v>
      </c>
    </row>
    <row r="3506" spans="1:4" x14ac:dyDescent="0.25">
      <c r="A3506" s="18">
        <v>41192</v>
      </c>
      <c r="B3506" s="16" t="s">
        <v>10981</v>
      </c>
      <c r="C3506" s="18" t="s">
        <v>30</v>
      </c>
      <c r="D3506" s="19">
        <v>11143.51</v>
      </c>
    </row>
    <row r="3507" spans="1:4" x14ac:dyDescent="0.25">
      <c r="A3507" s="18">
        <v>41193</v>
      </c>
      <c r="B3507" s="16" t="s">
        <v>10982</v>
      </c>
      <c r="C3507" s="18" t="s">
        <v>30</v>
      </c>
      <c r="D3507" s="19">
        <v>18208.12</v>
      </c>
    </row>
    <row r="3508" spans="1:4" x14ac:dyDescent="0.25">
      <c r="A3508" s="18">
        <v>41194</v>
      </c>
      <c r="B3508" s="16" t="s">
        <v>10983</v>
      </c>
      <c r="C3508" s="18" t="s">
        <v>30</v>
      </c>
      <c r="D3508" s="19">
        <v>21726.42</v>
      </c>
    </row>
    <row r="3509" spans="1:4" x14ac:dyDescent="0.25">
      <c r="A3509" s="18">
        <v>5044</v>
      </c>
      <c r="B3509" s="16" t="s">
        <v>10984</v>
      </c>
      <c r="C3509" s="18" t="s">
        <v>30</v>
      </c>
      <c r="D3509" s="19">
        <v>1169.0999999999999</v>
      </c>
    </row>
    <row r="3510" spans="1:4" x14ac:dyDescent="0.25">
      <c r="A3510" s="18">
        <v>5059</v>
      </c>
      <c r="B3510" s="16" t="s">
        <v>10985</v>
      </c>
      <c r="C3510" s="18" t="s">
        <v>30</v>
      </c>
      <c r="D3510" s="19">
        <v>1398.1</v>
      </c>
    </row>
    <row r="3511" spans="1:4" x14ac:dyDescent="0.25">
      <c r="A3511" s="18">
        <v>41201</v>
      </c>
      <c r="B3511" s="16" t="s">
        <v>10986</v>
      </c>
      <c r="C3511" s="18" t="s">
        <v>30</v>
      </c>
      <c r="D3511" s="19">
        <v>2837.33</v>
      </c>
    </row>
    <row r="3512" spans="1:4" x14ac:dyDescent="0.25">
      <c r="A3512" s="18">
        <v>41199</v>
      </c>
      <c r="B3512" s="16" t="s">
        <v>10987</v>
      </c>
      <c r="C3512" s="18" t="s">
        <v>30</v>
      </c>
      <c r="D3512" s="19">
        <v>911.74</v>
      </c>
    </row>
    <row r="3513" spans="1:4" x14ac:dyDescent="0.25">
      <c r="A3513" s="18">
        <v>5057</v>
      </c>
      <c r="B3513" s="16" t="s">
        <v>10988</v>
      </c>
      <c r="C3513" s="18" t="s">
        <v>30</v>
      </c>
      <c r="D3513" s="19">
        <v>1234.33</v>
      </c>
    </row>
    <row r="3514" spans="1:4" x14ac:dyDescent="0.25">
      <c r="A3514" s="18">
        <v>41200</v>
      </c>
      <c r="B3514" s="16" t="s">
        <v>10989</v>
      </c>
      <c r="C3514" s="18" t="s">
        <v>30</v>
      </c>
      <c r="D3514" s="19">
        <v>1774.57</v>
      </c>
    </row>
    <row r="3515" spans="1:4" x14ac:dyDescent="0.25">
      <c r="A3515" s="18">
        <v>41205</v>
      </c>
      <c r="B3515" s="16" t="s">
        <v>10990</v>
      </c>
      <c r="C3515" s="18" t="s">
        <v>30</v>
      </c>
      <c r="D3515" s="19">
        <v>3288.25</v>
      </c>
    </row>
    <row r="3516" spans="1:4" x14ac:dyDescent="0.25">
      <c r="A3516" s="18">
        <v>41202</v>
      </c>
      <c r="B3516" s="16" t="s">
        <v>10991</v>
      </c>
      <c r="C3516" s="18" t="s">
        <v>30</v>
      </c>
      <c r="D3516" s="19">
        <v>959.53</v>
      </c>
    </row>
    <row r="3517" spans="1:4" x14ac:dyDescent="0.25">
      <c r="A3517" s="18">
        <v>41206</v>
      </c>
      <c r="B3517" s="16" t="s">
        <v>10992</v>
      </c>
      <c r="C3517" s="18" t="s">
        <v>30</v>
      </c>
      <c r="D3517" s="19">
        <v>4335.41</v>
      </c>
    </row>
    <row r="3518" spans="1:4" x14ac:dyDescent="0.25">
      <c r="A3518" s="18">
        <v>12372</v>
      </c>
      <c r="B3518" s="16" t="s">
        <v>10993</v>
      </c>
      <c r="C3518" s="18" t="s">
        <v>30</v>
      </c>
      <c r="D3518" s="19">
        <v>1007.51</v>
      </c>
    </row>
    <row r="3519" spans="1:4" x14ac:dyDescent="0.25">
      <c r="A3519" s="18">
        <v>41207</v>
      </c>
      <c r="B3519" s="16" t="s">
        <v>10994</v>
      </c>
      <c r="C3519" s="18" t="s">
        <v>30</v>
      </c>
      <c r="D3519" s="19">
        <v>5836.32</v>
      </c>
    </row>
    <row r="3520" spans="1:4" x14ac:dyDescent="0.25">
      <c r="A3520" s="18">
        <v>41203</v>
      </c>
      <c r="B3520" s="16" t="s">
        <v>10995</v>
      </c>
      <c r="C3520" s="18" t="s">
        <v>30</v>
      </c>
      <c r="D3520" s="19">
        <v>1537.06</v>
      </c>
    </row>
    <row r="3521" spans="1:4" x14ac:dyDescent="0.25">
      <c r="A3521" s="18">
        <v>41204</v>
      </c>
      <c r="B3521" s="16" t="s">
        <v>10996</v>
      </c>
      <c r="C3521" s="18" t="s">
        <v>30</v>
      </c>
      <c r="D3521" s="19">
        <v>2173.02</v>
      </c>
    </row>
    <row r="3522" spans="1:4" x14ac:dyDescent="0.25">
      <c r="A3522" s="18">
        <v>41210</v>
      </c>
      <c r="B3522" s="16" t="s">
        <v>10997</v>
      </c>
      <c r="C3522" s="18" t="s">
        <v>30</v>
      </c>
      <c r="D3522" s="19">
        <v>3629.97</v>
      </c>
    </row>
    <row r="3523" spans="1:4" x14ac:dyDescent="0.25">
      <c r="A3523" s="18">
        <v>41208</v>
      </c>
      <c r="B3523" s="16" t="s">
        <v>10998</v>
      </c>
      <c r="C3523" s="18" t="s">
        <v>30</v>
      </c>
      <c r="D3523" s="19">
        <v>1270.7</v>
      </c>
    </row>
    <row r="3524" spans="1:4" x14ac:dyDescent="0.25">
      <c r="A3524" s="18">
        <v>41211</v>
      </c>
      <c r="B3524" s="16" t="s">
        <v>10999</v>
      </c>
      <c r="C3524" s="18" t="s">
        <v>30</v>
      </c>
      <c r="D3524" s="19">
        <v>5114.58</v>
      </c>
    </row>
    <row r="3525" spans="1:4" x14ac:dyDescent="0.25">
      <c r="A3525" s="18">
        <v>13339</v>
      </c>
      <c r="B3525" s="16" t="s">
        <v>11000</v>
      </c>
      <c r="C3525" s="18" t="s">
        <v>30</v>
      </c>
      <c r="D3525" s="19">
        <v>1722.11</v>
      </c>
    </row>
    <row r="3526" spans="1:4" x14ac:dyDescent="0.25">
      <c r="A3526" s="18">
        <v>41213</v>
      </c>
      <c r="B3526" s="16" t="s">
        <v>11001</v>
      </c>
      <c r="C3526" s="18" t="s">
        <v>30</v>
      </c>
      <c r="D3526" s="19">
        <v>10601.27</v>
      </c>
    </row>
    <row r="3527" spans="1:4" x14ac:dyDescent="0.25">
      <c r="A3527" s="18">
        <v>41209</v>
      </c>
      <c r="B3527" s="16" t="s">
        <v>11002</v>
      </c>
      <c r="C3527" s="18" t="s">
        <v>30</v>
      </c>
      <c r="D3527" s="19">
        <v>2369.41</v>
      </c>
    </row>
    <row r="3528" spans="1:4" x14ac:dyDescent="0.25">
      <c r="A3528" s="18">
        <v>41216</v>
      </c>
      <c r="B3528" s="16" t="s">
        <v>11003</v>
      </c>
      <c r="C3528" s="18" t="s">
        <v>30</v>
      </c>
      <c r="D3528" s="19">
        <v>4438.21</v>
      </c>
    </row>
    <row r="3529" spans="1:4" x14ac:dyDescent="0.25">
      <c r="A3529" s="18">
        <v>41217</v>
      </c>
      <c r="B3529" s="16" t="s">
        <v>11004</v>
      </c>
      <c r="C3529" s="18" t="s">
        <v>30</v>
      </c>
      <c r="D3529" s="19">
        <v>7116.03</v>
      </c>
    </row>
    <row r="3530" spans="1:4" x14ac:dyDescent="0.25">
      <c r="A3530" s="18">
        <v>41218</v>
      </c>
      <c r="B3530" s="16" t="s">
        <v>11005</v>
      </c>
      <c r="C3530" s="18" t="s">
        <v>30</v>
      </c>
      <c r="D3530" s="19">
        <v>9542.81</v>
      </c>
    </row>
    <row r="3531" spans="1:4" x14ac:dyDescent="0.25">
      <c r="A3531" s="18">
        <v>41214</v>
      </c>
      <c r="B3531" s="16" t="s">
        <v>11006</v>
      </c>
      <c r="C3531" s="18" t="s">
        <v>30</v>
      </c>
      <c r="D3531" s="19">
        <v>2012.08</v>
      </c>
    </row>
    <row r="3532" spans="1:4" x14ac:dyDescent="0.25">
      <c r="A3532" s="18">
        <v>41215</v>
      </c>
      <c r="B3532" s="16" t="s">
        <v>11007</v>
      </c>
      <c r="C3532" s="18" t="s">
        <v>30</v>
      </c>
      <c r="D3532" s="19">
        <v>3029.47</v>
      </c>
    </row>
    <row r="3533" spans="1:4" x14ac:dyDescent="0.25">
      <c r="A3533" s="18">
        <v>41221</v>
      </c>
      <c r="B3533" s="16" t="s">
        <v>11008</v>
      </c>
      <c r="C3533" s="18" t="s">
        <v>30</v>
      </c>
      <c r="D3533" s="19">
        <v>8771.8700000000008</v>
      </c>
    </row>
    <row r="3534" spans="1:4" x14ac:dyDescent="0.25">
      <c r="A3534" s="18">
        <v>41222</v>
      </c>
      <c r="B3534" s="16" t="s">
        <v>11009</v>
      </c>
      <c r="C3534" s="18" t="s">
        <v>30</v>
      </c>
      <c r="D3534" s="19">
        <v>12552.65</v>
      </c>
    </row>
    <row r="3535" spans="1:4" x14ac:dyDescent="0.25">
      <c r="A3535" s="18">
        <v>41195</v>
      </c>
      <c r="B3535" s="16" t="s">
        <v>11010</v>
      </c>
      <c r="C3535" s="18" t="s">
        <v>30</v>
      </c>
      <c r="D3535" s="19">
        <v>645.16999999999996</v>
      </c>
    </row>
    <row r="3536" spans="1:4" x14ac:dyDescent="0.25">
      <c r="A3536" s="18">
        <v>41198</v>
      </c>
      <c r="B3536" s="16" t="s">
        <v>11011</v>
      </c>
      <c r="C3536" s="18" t="s">
        <v>30</v>
      </c>
      <c r="D3536" s="19">
        <v>2521.17</v>
      </c>
    </row>
    <row r="3537" spans="1:4" x14ac:dyDescent="0.25">
      <c r="A3537" s="18">
        <v>41196</v>
      </c>
      <c r="B3537" s="16" t="s">
        <v>11012</v>
      </c>
      <c r="C3537" s="18" t="s">
        <v>30</v>
      </c>
      <c r="D3537" s="19">
        <v>799.72</v>
      </c>
    </row>
    <row r="3538" spans="1:4" x14ac:dyDescent="0.25">
      <c r="A3538" s="18">
        <v>5033</v>
      </c>
      <c r="B3538" s="16" t="s">
        <v>11013</v>
      </c>
      <c r="C3538" s="18" t="s">
        <v>30</v>
      </c>
      <c r="D3538" s="19">
        <v>1050</v>
      </c>
    </row>
    <row r="3539" spans="1:4" x14ac:dyDescent="0.25">
      <c r="A3539" s="18">
        <v>41197</v>
      </c>
      <c r="B3539" s="16" t="s">
        <v>11014</v>
      </c>
      <c r="C3539" s="18" t="s">
        <v>30</v>
      </c>
      <c r="D3539" s="19">
        <v>1559.64</v>
      </c>
    </row>
    <row r="3540" spans="1:4" x14ac:dyDescent="0.25">
      <c r="A3540" s="18">
        <v>12388</v>
      </c>
      <c r="B3540" s="16" t="s">
        <v>11015</v>
      </c>
      <c r="C3540" s="18" t="s">
        <v>30</v>
      </c>
      <c r="D3540" s="19">
        <v>341.13</v>
      </c>
    </row>
    <row r="3541" spans="1:4" x14ac:dyDescent="0.25">
      <c r="A3541" s="18">
        <v>2731</v>
      </c>
      <c r="B3541" s="16" t="s">
        <v>11016</v>
      </c>
      <c r="C3541" s="18" t="s">
        <v>37</v>
      </c>
      <c r="D3541" s="19">
        <v>171.18</v>
      </c>
    </row>
    <row r="3542" spans="1:4" x14ac:dyDescent="0.25">
      <c r="A3542" s="18">
        <v>41457</v>
      </c>
      <c r="B3542" s="16" t="s">
        <v>11017</v>
      </c>
      <c r="C3542" s="18" t="s">
        <v>30</v>
      </c>
      <c r="D3542" s="19">
        <v>1638.14</v>
      </c>
    </row>
    <row r="3543" spans="1:4" x14ac:dyDescent="0.25">
      <c r="A3543" s="18">
        <v>41458</v>
      </c>
      <c r="B3543" s="16" t="s">
        <v>11018</v>
      </c>
      <c r="C3543" s="18" t="s">
        <v>30</v>
      </c>
      <c r="D3543" s="19">
        <v>2286.92</v>
      </c>
    </row>
    <row r="3544" spans="1:4" x14ac:dyDescent="0.25">
      <c r="A3544" s="18">
        <v>41459</v>
      </c>
      <c r="B3544" s="16" t="s">
        <v>11019</v>
      </c>
      <c r="C3544" s="18" t="s">
        <v>30</v>
      </c>
      <c r="D3544" s="19">
        <v>3190.08</v>
      </c>
    </row>
    <row r="3545" spans="1:4" x14ac:dyDescent="0.25">
      <c r="A3545" s="18">
        <v>41461</v>
      </c>
      <c r="B3545" s="16" t="s">
        <v>11020</v>
      </c>
      <c r="C3545" s="18" t="s">
        <v>30</v>
      </c>
      <c r="D3545" s="19">
        <v>4349.51</v>
      </c>
    </row>
    <row r="3546" spans="1:4" x14ac:dyDescent="0.25">
      <c r="A3546" s="18">
        <v>44537</v>
      </c>
      <c r="B3546" s="16" t="s">
        <v>13158</v>
      </c>
      <c r="C3546" s="18" t="s">
        <v>7145</v>
      </c>
      <c r="D3546" s="19">
        <v>340.42</v>
      </c>
    </row>
    <row r="3547" spans="1:4" x14ac:dyDescent="0.25">
      <c r="A3547" s="18">
        <v>11844</v>
      </c>
      <c r="B3547" s="16" t="s">
        <v>11021</v>
      </c>
      <c r="C3547" s="18" t="s">
        <v>37</v>
      </c>
      <c r="D3547" s="19">
        <v>49.94</v>
      </c>
    </row>
    <row r="3548" spans="1:4" x14ac:dyDescent="0.25">
      <c r="A3548" s="18">
        <v>4465</v>
      </c>
      <c r="B3548" s="16" t="s">
        <v>11022</v>
      </c>
      <c r="C3548" s="18" t="s">
        <v>37</v>
      </c>
      <c r="D3548" s="19">
        <v>41.5</v>
      </c>
    </row>
    <row r="3549" spans="1:4" x14ac:dyDescent="0.25">
      <c r="A3549" s="18">
        <v>35273</v>
      </c>
      <c r="B3549" s="16" t="s">
        <v>11023</v>
      </c>
      <c r="C3549" s="18" t="s">
        <v>37</v>
      </c>
      <c r="D3549" s="19">
        <v>49.77</v>
      </c>
    </row>
    <row r="3550" spans="1:4" x14ac:dyDescent="0.25">
      <c r="A3550" s="18">
        <v>4470</v>
      </c>
      <c r="B3550" s="16" t="s">
        <v>11024</v>
      </c>
      <c r="C3550" s="18" t="s">
        <v>37</v>
      </c>
      <c r="D3550" s="19">
        <v>114.86</v>
      </c>
    </row>
    <row r="3551" spans="1:4" x14ac:dyDescent="0.25">
      <c r="A3551" s="18">
        <v>20204</v>
      </c>
      <c r="B3551" s="16" t="s">
        <v>11025</v>
      </c>
      <c r="C3551" s="18" t="s">
        <v>37</v>
      </c>
      <c r="D3551" s="19">
        <v>76.569999999999993</v>
      </c>
    </row>
    <row r="3552" spans="1:4" x14ac:dyDescent="0.25">
      <c r="A3552" s="18">
        <v>20208</v>
      </c>
      <c r="B3552" s="16" t="s">
        <v>11026</v>
      </c>
      <c r="C3552" s="18" t="s">
        <v>37</v>
      </c>
      <c r="D3552" s="19">
        <v>103.37</v>
      </c>
    </row>
    <row r="3553" spans="1:4" x14ac:dyDescent="0.25">
      <c r="A3553" s="18">
        <v>4437</v>
      </c>
      <c r="B3553" s="16" t="s">
        <v>11027</v>
      </c>
      <c r="C3553" s="18" t="s">
        <v>37</v>
      </c>
      <c r="D3553" s="19">
        <v>86.14</v>
      </c>
    </row>
    <row r="3554" spans="1:4" x14ac:dyDescent="0.25">
      <c r="A3554" s="18">
        <v>14580</v>
      </c>
      <c r="B3554" s="16" t="s">
        <v>11028</v>
      </c>
      <c r="C3554" s="18" t="s">
        <v>37</v>
      </c>
      <c r="D3554" s="19">
        <v>86.14</v>
      </c>
    </row>
    <row r="3555" spans="1:4" x14ac:dyDescent="0.25">
      <c r="A3555" s="18">
        <v>5065</v>
      </c>
      <c r="B3555" s="16" t="s">
        <v>11029</v>
      </c>
      <c r="C3555" s="18" t="s">
        <v>280</v>
      </c>
      <c r="D3555" s="19">
        <v>26.95</v>
      </c>
    </row>
    <row r="3556" spans="1:4" x14ac:dyDescent="0.25">
      <c r="A3556" s="18">
        <v>5072</v>
      </c>
      <c r="B3556" s="16" t="s">
        <v>11030</v>
      </c>
      <c r="C3556" s="18" t="s">
        <v>280</v>
      </c>
      <c r="D3556" s="19">
        <v>24.93</v>
      </c>
    </row>
    <row r="3557" spans="1:4" x14ac:dyDescent="0.25">
      <c r="A3557" s="18">
        <v>5066</v>
      </c>
      <c r="B3557" s="16" t="s">
        <v>11031</v>
      </c>
      <c r="C3557" s="18" t="s">
        <v>280</v>
      </c>
      <c r="D3557" s="19">
        <v>18.670000000000002</v>
      </c>
    </row>
    <row r="3558" spans="1:4" x14ac:dyDescent="0.25">
      <c r="A3558" s="18">
        <v>5063</v>
      </c>
      <c r="B3558" s="16" t="s">
        <v>11032</v>
      </c>
      <c r="C3558" s="18" t="s">
        <v>280</v>
      </c>
      <c r="D3558" s="19">
        <v>16.91</v>
      </c>
    </row>
    <row r="3559" spans="1:4" x14ac:dyDescent="0.25">
      <c r="A3559" s="18">
        <v>20247</v>
      </c>
      <c r="B3559" s="16" t="s">
        <v>11033</v>
      </c>
      <c r="C3559" s="18" t="s">
        <v>280</v>
      </c>
      <c r="D3559" s="19">
        <v>15.69</v>
      </c>
    </row>
    <row r="3560" spans="1:4" x14ac:dyDescent="0.25">
      <c r="A3560" s="18">
        <v>5074</v>
      </c>
      <c r="B3560" s="16" t="s">
        <v>11034</v>
      </c>
      <c r="C3560" s="18" t="s">
        <v>280</v>
      </c>
      <c r="D3560" s="19">
        <v>15.87</v>
      </c>
    </row>
    <row r="3561" spans="1:4" x14ac:dyDescent="0.25">
      <c r="A3561" s="18">
        <v>5067</v>
      </c>
      <c r="B3561" s="16" t="s">
        <v>11035</v>
      </c>
      <c r="C3561" s="18" t="s">
        <v>280</v>
      </c>
      <c r="D3561" s="19">
        <v>15.1</v>
      </c>
    </row>
    <row r="3562" spans="1:4" x14ac:dyDescent="0.25">
      <c r="A3562" s="18">
        <v>5078</v>
      </c>
      <c r="B3562" s="16" t="s">
        <v>11036</v>
      </c>
      <c r="C3562" s="18" t="s">
        <v>280</v>
      </c>
      <c r="D3562" s="19">
        <v>14.93</v>
      </c>
    </row>
    <row r="3563" spans="1:4" x14ac:dyDescent="0.25">
      <c r="A3563" s="18">
        <v>5068</v>
      </c>
      <c r="B3563" s="16" t="s">
        <v>11037</v>
      </c>
      <c r="C3563" s="18" t="s">
        <v>280</v>
      </c>
      <c r="D3563" s="19">
        <v>14.17</v>
      </c>
    </row>
    <row r="3564" spans="1:4" x14ac:dyDescent="0.25">
      <c r="A3564" s="18">
        <v>5073</v>
      </c>
      <c r="B3564" s="16" t="s">
        <v>11038</v>
      </c>
      <c r="C3564" s="18" t="s">
        <v>280</v>
      </c>
      <c r="D3564" s="19">
        <v>14.44</v>
      </c>
    </row>
    <row r="3565" spans="1:4" x14ac:dyDescent="0.25">
      <c r="A3565" s="18">
        <v>5069</v>
      </c>
      <c r="B3565" s="16" t="s">
        <v>11039</v>
      </c>
      <c r="C3565" s="18" t="s">
        <v>280</v>
      </c>
      <c r="D3565" s="19">
        <v>14.44</v>
      </c>
    </row>
    <row r="3566" spans="1:4" x14ac:dyDescent="0.25">
      <c r="A3566" s="18">
        <v>5070</v>
      </c>
      <c r="B3566" s="16" t="s">
        <v>11040</v>
      </c>
      <c r="C3566" s="18" t="s">
        <v>280</v>
      </c>
      <c r="D3566" s="19">
        <v>14.6</v>
      </c>
    </row>
    <row r="3567" spans="1:4" x14ac:dyDescent="0.25">
      <c r="A3567" s="18">
        <v>5071</v>
      </c>
      <c r="B3567" s="16" t="s">
        <v>11041</v>
      </c>
      <c r="C3567" s="18" t="s">
        <v>280</v>
      </c>
      <c r="D3567" s="19">
        <v>14.17</v>
      </c>
    </row>
    <row r="3568" spans="1:4" x14ac:dyDescent="0.25">
      <c r="A3568" s="18">
        <v>5061</v>
      </c>
      <c r="B3568" s="16" t="s">
        <v>11042</v>
      </c>
      <c r="C3568" s="18" t="s">
        <v>280</v>
      </c>
      <c r="D3568" s="19">
        <v>13.93</v>
      </c>
    </row>
    <row r="3569" spans="1:4" x14ac:dyDescent="0.25">
      <c r="A3569" s="18">
        <v>5075</v>
      </c>
      <c r="B3569" s="16" t="s">
        <v>11043</v>
      </c>
      <c r="C3569" s="18" t="s">
        <v>280</v>
      </c>
      <c r="D3569" s="19">
        <v>14.17</v>
      </c>
    </row>
    <row r="3570" spans="1:4" x14ac:dyDescent="0.25">
      <c r="A3570" s="18">
        <v>5062</v>
      </c>
      <c r="B3570" s="16" t="s">
        <v>11044</v>
      </c>
      <c r="C3570" s="18" t="s">
        <v>280</v>
      </c>
      <c r="D3570" s="19">
        <v>14.35</v>
      </c>
    </row>
    <row r="3571" spans="1:4" x14ac:dyDescent="0.25">
      <c r="A3571" s="18">
        <v>39027</v>
      </c>
      <c r="B3571" s="16" t="s">
        <v>13159</v>
      </c>
      <c r="C3571" s="18" t="s">
        <v>280</v>
      </c>
      <c r="D3571" s="19">
        <v>14.15</v>
      </c>
    </row>
    <row r="3572" spans="1:4" x14ac:dyDescent="0.25">
      <c r="A3572" s="18">
        <v>40568</v>
      </c>
      <c r="B3572" s="16" t="s">
        <v>11045</v>
      </c>
      <c r="C3572" s="18" t="s">
        <v>280</v>
      </c>
      <c r="D3572" s="19">
        <v>14.27</v>
      </c>
    </row>
    <row r="3573" spans="1:4" x14ac:dyDescent="0.25">
      <c r="A3573" s="18">
        <v>40304</v>
      </c>
      <c r="B3573" s="16" t="s">
        <v>11046</v>
      </c>
      <c r="C3573" s="18" t="s">
        <v>280</v>
      </c>
      <c r="D3573" s="19">
        <v>17.489999999999998</v>
      </c>
    </row>
    <row r="3574" spans="1:4" x14ac:dyDescent="0.25">
      <c r="A3574" s="18">
        <v>39026</v>
      </c>
      <c r="B3574" s="16" t="s">
        <v>11047</v>
      </c>
      <c r="C3574" s="18" t="s">
        <v>280</v>
      </c>
      <c r="D3574" s="19">
        <v>15.93</v>
      </c>
    </row>
    <row r="3575" spans="1:4" x14ac:dyDescent="0.25">
      <c r="A3575" s="18">
        <v>42431</v>
      </c>
      <c r="B3575" s="16" t="s">
        <v>11048</v>
      </c>
      <c r="C3575" s="18" t="s">
        <v>30</v>
      </c>
      <c r="D3575" s="19"/>
    </row>
    <row r="3576" spans="1:4" x14ac:dyDescent="0.25">
      <c r="A3576" s="18">
        <v>44074</v>
      </c>
      <c r="B3576" s="16" t="s">
        <v>11049</v>
      </c>
      <c r="C3576" s="18" t="s">
        <v>7347</v>
      </c>
      <c r="D3576" s="19">
        <v>543.75</v>
      </c>
    </row>
    <row r="3577" spans="1:4" x14ac:dyDescent="0.25">
      <c r="A3577" s="18">
        <v>44072</v>
      </c>
      <c r="B3577" s="16" t="s">
        <v>11050</v>
      </c>
      <c r="C3577" s="18" t="s">
        <v>7347</v>
      </c>
      <c r="D3577" s="19">
        <v>129.35</v>
      </c>
    </row>
    <row r="3578" spans="1:4" x14ac:dyDescent="0.25">
      <c r="A3578" s="18">
        <v>511</v>
      </c>
      <c r="B3578" s="16" t="s">
        <v>11051</v>
      </c>
      <c r="C3578" s="18" t="s">
        <v>7347</v>
      </c>
      <c r="D3578" s="19">
        <v>22.5</v>
      </c>
    </row>
    <row r="3579" spans="1:4" x14ac:dyDescent="0.25">
      <c r="A3579" s="18">
        <v>37540</v>
      </c>
      <c r="B3579" s="16" t="s">
        <v>11052</v>
      </c>
      <c r="C3579" s="18" t="s">
        <v>30</v>
      </c>
      <c r="D3579" s="19">
        <v>79733.11</v>
      </c>
    </row>
    <row r="3580" spans="1:4" x14ac:dyDescent="0.25">
      <c r="A3580" s="18">
        <v>37548</v>
      </c>
      <c r="B3580" s="16" t="s">
        <v>11053</v>
      </c>
      <c r="C3580" s="18" t="s">
        <v>30</v>
      </c>
      <c r="D3580" s="19">
        <v>105685.83</v>
      </c>
    </row>
    <row r="3581" spans="1:4" x14ac:dyDescent="0.25">
      <c r="A3581" s="18">
        <v>39828</v>
      </c>
      <c r="B3581" s="16" t="s">
        <v>11054</v>
      </c>
      <c r="C3581" s="18" t="s">
        <v>30</v>
      </c>
      <c r="D3581" s="19">
        <v>634.01</v>
      </c>
    </row>
    <row r="3582" spans="1:4" x14ac:dyDescent="0.25">
      <c r="A3582" s="18">
        <v>38392</v>
      </c>
      <c r="B3582" s="16" t="s">
        <v>11055</v>
      </c>
      <c r="C3582" s="18" t="s">
        <v>30</v>
      </c>
      <c r="D3582" s="19">
        <v>58.49</v>
      </c>
    </row>
    <row r="3583" spans="1:4" x14ac:dyDescent="0.25">
      <c r="A3583" s="18">
        <v>11735</v>
      </c>
      <c r="B3583" s="16" t="s">
        <v>11056</v>
      </c>
      <c r="C3583" s="18" t="s">
        <v>30</v>
      </c>
      <c r="D3583" s="19">
        <v>10.93</v>
      </c>
    </row>
    <row r="3584" spans="1:4" x14ac:dyDescent="0.25">
      <c r="A3584" s="18">
        <v>11737</v>
      </c>
      <c r="B3584" s="16" t="s">
        <v>11057</v>
      </c>
      <c r="C3584" s="18" t="s">
        <v>30</v>
      </c>
      <c r="D3584" s="19">
        <v>15.51</v>
      </c>
    </row>
    <row r="3585" spans="1:4" x14ac:dyDescent="0.25">
      <c r="A3585" s="18">
        <v>11738</v>
      </c>
      <c r="B3585" s="16" t="s">
        <v>11058</v>
      </c>
      <c r="C3585" s="18" t="s">
        <v>30</v>
      </c>
      <c r="D3585" s="19">
        <v>19.55</v>
      </c>
    </row>
    <row r="3586" spans="1:4" x14ac:dyDescent="0.25">
      <c r="A3586" s="18">
        <v>36143</v>
      </c>
      <c r="B3586" s="16" t="s">
        <v>11059</v>
      </c>
      <c r="C3586" s="18" t="s">
        <v>30</v>
      </c>
      <c r="D3586" s="19">
        <v>102.08</v>
      </c>
    </row>
    <row r="3587" spans="1:4" x14ac:dyDescent="0.25">
      <c r="A3587" s="18">
        <v>36142</v>
      </c>
      <c r="B3587" s="16" t="s">
        <v>11060</v>
      </c>
      <c r="C3587" s="18" t="s">
        <v>30</v>
      </c>
      <c r="D3587" s="19">
        <v>2.52</v>
      </c>
    </row>
    <row r="3588" spans="1:4" x14ac:dyDescent="0.25">
      <c r="A3588" s="18">
        <v>45227</v>
      </c>
      <c r="B3588" s="16" t="s">
        <v>13160</v>
      </c>
      <c r="C3588" s="18" t="s">
        <v>30</v>
      </c>
      <c r="D3588" s="19">
        <v>972.71</v>
      </c>
    </row>
    <row r="3589" spans="1:4" x14ac:dyDescent="0.25">
      <c r="A3589" s="18">
        <v>45209</v>
      </c>
      <c r="B3589" s="16" t="s">
        <v>13161</v>
      </c>
      <c r="C3589" s="18" t="s">
        <v>30</v>
      </c>
      <c r="D3589" s="19">
        <v>42.61</v>
      </c>
    </row>
    <row r="3590" spans="1:4" x14ac:dyDescent="0.25">
      <c r="A3590" s="18">
        <v>36146</v>
      </c>
      <c r="B3590" s="16" t="s">
        <v>11061</v>
      </c>
      <c r="C3590" s="18" t="s">
        <v>30</v>
      </c>
      <c r="D3590" s="19">
        <v>270.12</v>
      </c>
    </row>
    <row r="3591" spans="1:4" x14ac:dyDescent="0.25">
      <c r="A3591" s="18">
        <v>39015</v>
      </c>
      <c r="B3591" s="16" t="s">
        <v>11062</v>
      </c>
      <c r="C3591" s="18" t="s">
        <v>30</v>
      </c>
      <c r="D3591" s="19">
        <v>0.62</v>
      </c>
    </row>
    <row r="3592" spans="1:4" x14ac:dyDescent="0.25">
      <c r="A3592" s="18">
        <v>38377</v>
      </c>
      <c r="B3592" s="16" t="s">
        <v>11063</v>
      </c>
      <c r="C3592" s="18" t="s">
        <v>30</v>
      </c>
      <c r="D3592" s="19">
        <v>28.26</v>
      </c>
    </row>
    <row r="3593" spans="1:4" x14ac:dyDescent="0.25">
      <c r="A3593" s="18">
        <v>38376</v>
      </c>
      <c r="B3593" s="16" t="s">
        <v>11064</v>
      </c>
      <c r="C3593" s="18" t="s">
        <v>30</v>
      </c>
      <c r="D3593" s="19">
        <v>32.69</v>
      </c>
    </row>
    <row r="3594" spans="1:4" x14ac:dyDescent="0.25">
      <c r="A3594" s="18">
        <v>38116</v>
      </c>
      <c r="B3594" s="16" t="s">
        <v>11065</v>
      </c>
      <c r="C3594" s="18" t="s">
        <v>30</v>
      </c>
      <c r="D3594" s="19">
        <v>6.89</v>
      </c>
    </row>
    <row r="3595" spans="1:4" x14ac:dyDescent="0.25">
      <c r="A3595" s="18">
        <v>38066</v>
      </c>
      <c r="B3595" s="16" t="s">
        <v>11066</v>
      </c>
      <c r="C3595" s="18" t="s">
        <v>30</v>
      </c>
      <c r="D3595" s="19">
        <v>11.38</v>
      </c>
    </row>
    <row r="3596" spans="1:4" x14ac:dyDescent="0.25">
      <c r="A3596" s="18">
        <v>38117</v>
      </c>
      <c r="B3596" s="16" t="s">
        <v>11067</v>
      </c>
      <c r="C3596" s="18" t="s">
        <v>30</v>
      </c>
      <c r="D3596" s="19">
        <v>11.73</v>
      </c>
    </row>
    <row r="3597" spans="1:4" x14ac:dyDescent="0.25">
      <c r="A3597" s="18">
        <v>38067</v>
      </c>
      <c r="B3597" s="16" t="s">
        <v>11068</v>
      </c>
      <c r="C3597" s="18" t="s">
        <v>30</v>
      </c>
      <c r="D3597" s="19">
        <v>16.02</v>
      </c>
    </row>
    <row r="3598" spans="1:4" x14ac:dyDescent="0.25">
      <c r="A3598" s="18">
        <v>44313</v>
      </c>
      <c r="B3598" s="16" t="s">
        <v>11069</v>
      </c>
      <c r="C3598" s="18" t="s">
        <v>30</v>
      </c>
      <c r="D3598" s="19">
        <v>936.19</v>
      </c>
    </row>
    <row r="3599" spans="1:4" x14ac:dyDescent="0.25">
      <c r="A3599" s="18">
        <v>11522</v>
      </c>
      <c r="B3599" s="16" t="s">
        <v>11070</v>
      </c>
      <c r="C3599" s="18" t="s">
        <v>30</v>
      </c>
      <c r="D3599" s="19">
        <v>14.43</v>
      </c>
    </row>
    <row r="3600" spans="1:4" x14ac:dyDescent="0.25">
      <c r="A3600" s="18">
        <v>43600</v>
      </c>
      <c r="B3600" s="16" t="s">
        <v>11071</v>
      </c>
      <c r="C3600" s="18" t="s">
        <v>30</v>
      </c>
      <c r="D3600" s="19">
        <v>57.82</v>
      </c>
    </row>
    <row r="3601" spans="1:4" x14ac:dyDescent="0.25">
      <c r="A3601" s="18">
        <v>5080</v>
      </c>
      <c r="B3601" s="16" t="s">
        <v>11072</v>
      </c>
      <c r="C3601" s="18" t="s">
        <v>30</v>
      </c>
      <c r="D3601" s="19">
        <v>22.55</v>
      </c>
    </row>
    <row r="3602" spans="1:4" x14ac:dyDescent="0.25">
      <c r="A3602" s="18">
        <v>38168</v>
      </c>
      <c r="B3602" s="16" t="s">
        <v>11073</v>
      </c>
      <c r="C3602" s="18" t="s">
        <v>30</v>
      </c>
      <c r="D3602" s="19">
        <v>157.41</v>
      </c>
    </row>
    <row r="3603" spans="1:4" x14ac:dyDescent="0.25">
      <c r="A3603" s="18">
        <v>43601</v>
      </c>
      <c r="B3603" s="16" t="s">
        <v>11074</v>
      </c>
      <c r="C3603" s="18" t="s">
        <v>30</v>
      </c>
      <c r="D3603" s="19">
        <v>78.7</v>
      </c>
    </row>
    <row r="3604" spans="1:4" x14ac:dyDescent="0.25">
      <c r="A3604" s="18">
        <v>13393</v>
      </c>
      <c r="B3604" s="16" t="s">
        <v>11075</v>
      </c>
      <c r="C3604" s="18" t="s">
        <v>30</v>
      </c>
      <c r="D3604" s="19">
        <v>373.91</v>
      </c>
    </row>
    <row r="3605" spans="1:4" x14ac:dyDescent="0.25">
      <c r="A3605" s="18">
        <v>13395</v>
      </c>
      <c r="B3605" s="16" t="s">
        <v>11076</v>
      </c>
      <c r="C3605" s="18" t="s">
        <v>30</v>
      </c>
      <c r="D3605" s="19">
        <v>523.99</v>
      </c>
    </row>
    <row r="3606" spans="1:4" x14ac:dyDescent="0.25">
      <c r="A3606" s="18">
        <v>12039</v>
      </c>
      <c r="B3606" s="16" t="s">
        <v>11077</v>
      </c>
      <c r="C3606" s="18" t="s">
        <v>30</v>
      </c>
      <c r="D3606" s="19">
        <v>550.66</v>
      </c>
    </row>
    <row r="3607" spans="1:4" x14ac:dyDescent="0.25">
      <c r="A3607" s="18">
        <v>13396</v>
      </c>
      <c r="B3607" s="16" t="s">
        <v>11078</v>
      </c>
      <c r="C3607" s="18" t="s">
        <v>30</v>
      </c>
      <c r="D3607" s="19">
        <v>773.36</v>
      </c>
    </row>
    <row r="3608" spans="1:4" x14ac:dyDescent="0.25">
      <c r="A3608" s="18">
        <v>12041</v>
      </c>
      <c r="B3608" s="16" t="s">
        <v>11079</v>
      </c>
      <c r="C3608" s="18" t="s">
        <v>30</v>
      </c>
      <c r="D3608" s="19">
        <v>631.5</v>
      </c>
    </row>
    <row r="3609" spans="1:4" x14ac:dyDescent="0.25">
      <c r="A3609" s="18">
        <v>12043</v>
      </c>
      <c r="B3609" s="16" t="s">
        <v>11080</v>
      </c>
      <c r="C3609" s="18" t="s">
        <v>30</v>
      </c>
      <c r="D3609" s="19">
        <v>1333.31</v>
      </c>
    </row>
    <row r="3610" spans="1:4" x14ac:dyDescent="0.25">
      <c r="A3610" s="18">
        <v>39762</v>
      </c>
      <c r="B3610" s="16" t="s">
        <v>11081</v>
      </c>
      <c r="C3610" s="18" t="s">
        <v>30</v>
      </c>
      <c r="D3610" s="19">
        <v>634.69000000000005</v>
      </c>
    </row>
    <row r="3611" spans="1:4" x14ac:dyDescent="0.25">
      <c r="A3611" s="18">
        <v>12042</v>
      </c>
      <c r="B3611" s="16" t="s">
        <v>11082</v>
      </c>
      <c r="C3611" s="18" t="s">
        <v>30</v>
      </c>
      <c r="D3611" s="19">
        <v>926.63</v>
      </c>
    </row>
    <row r="3612" spans="1:4" x14ac:dyDescent="0.25">
      <c r="A3612" s="18">
        <v>39763</v>
      </c>
      <c r="B3612" s="16" t="s">
        <v>11083</v>
      </c>
      <c r="C3612" s="18" t="s">
        <v>30</v>
      </c>
      <c r="D3612" s="19">
        <v>1084.49</v>
      </c>
    </row>
    <row r="3613" spans="1:4" x14ac:dyDescent="0.25">
      <c r="A3613" s="18">
        <v>39760</v>
      </c>
      <c r="B3613" s="16" t="s">
        <v>11084</v>
      </c>
      <c r="C3613" s="18" t="s">
        <v>30</v>
      </c>
      <c r="D3613" s="19">
        <v>1080.93</v>
      </c>
    </row>
    <row r="3614" spans="1:4" x14ac:dyDescent="0.25">
      <c r="A3614" s="18">
        <v>39756</v>
      </c>
      <c r="B3614" s="16" t="s">
        <v>11085</v>
      </c>
      <c r="C3614" s="18" t="s">
        <v>30</v>
      </c>
      <c r="D3614" s="19">
        <v>388.12</v>
      </c>
    </row>
    <row r="3615" spans="1:4" x14ac:dyDescent="0.25">
      <c r="A3615" s="18">
        <v>12038</v>
      </c>
      <c r="B3615" s="16" t="s">
        <v>11086</v>
      </c>
      <c r="C3615" s="18" t="s">
        <v>30</v>
      </c>
      <c r="D3615" s="19">
        <v>484.96</v>
      </c>
    </row>
    <row r="3616" spans="1:4" x14ac:dyDescent="0.25">
      <c r="A3616" s="18">
        <v>39757</v>
      </c>
      <c r="B3616" s="16" t="s">
        <v>11087</v>
      </c>
      <c r="C3616" s="18" t="s">
        <v>30</v>
      </c>
      <c r="D3616" s="19">
        <v>448.44</v>
      </c>
    </row>
    <row r="3617" spans="1:4" x14ac:dyDescent="0.25">
      <c r="A3617" s="18">
        <v>39758</v>
      </c>
      <c r="B3617" s="16" t="s">
        <v>11088</v>
      </c>
      <c r="C3617" s="18" t="s">
        <v>30</v>
      </c>
      <c r="D3617" s="19">
        <v>653.54</v>
      </c>
    </row>
    <row r="3618" spans="1:4" x14ac:dyDescent="0.25">
      <c r="A3618" s="18">
        <v>39759</v>
      </c>
      <c r="B3618" s="16" t="s">
        <v>11089</v>
      </c>
      <c r="C3618" s="18" t="s">
        <v>30</v>
      </c>
      <c r="D3618" s="19">
        <v>807.13</v>
      </c>
    </row>
    <row r="3619" spans="1:4" x14ac:dyDescent="0.25">
      <c r="A3619" s="18">
        <v>39761</v>
      </c>
      <c r="B3619" s="16" t="s">
        <v>11090</v>
      </c>
      <c r="C3619" s="18" t="s">
        <v>30</v>
      </c>
      <c r="D3619" s="19">
        <v>970.19</v>
      </c>
    </row>
    <row r="3620" spans="1:4" x14ac:dyDescent="0.25">
      <c r="A3620" s="18">
        <v>39805</v>
      </c>
      <c r="B3620" s="16" t="s">
        <v>11091</v>
      </c>
      <c r="C3620" s="18" t="s">
        <v>30</v>
      </c>
      <c r="D3620" s="19">
        <v>149.85</v>
      </c>
    </row>
    <row r="3621" spans="1:4" x14ac:dyDescent="0.25">
      <c r="A3621" s="18">
        <v>39806</v>
      </c>
      <c r="B3621" s="16" t="s">
        <v>11092</v>
      </c>
      <c r="C3621" s="18" t="s">
        <v>30</v>
      </c>
      <c r="D3621" s="19">
        <v>277.64</v>
      </c>
    </row>
    <row r="3622" spans="1:4" x14ac:dyDescent="0.25">
      <c r="A3622" s="18">
        <v>39807</v>
      </c>
      <c r="B3622" s="16" t="s">
        <v>11093</v>
      </c>
      <c r="C3622" s="18" t="s">
        <v>30</v>
      </c>
      <c r="D3622" s="19">
        <v>601.71</v>
      </c>
    </row>
    <row r="3623" spans="1:4" x14ac:dyDescent="0.25">
      <c r="A3623" s="18">
        <v>43100</v>
      </c>
      <c r="B3623" s="16" t="s">
        <v>11094</v>
      </c>
      <c r="C3623" s="18" t="s">
        <v>30</v>
      </c>
      <c r="D3623" s="19">
        <v>470.41</v>
      </c>
    </row>
    <row r="3624" spans="1:4" x14ac:dyDescent="0.25">
      <c r="A3624" s="18">
        <v>39804</v>
      </c>
      <c r="B3624" s="16" t="s">
        <v>11095</v>
      </c>
      <c r="C3624" s="18" t="s">
        <v>30</v>
      </c>
      <c r="D3624" s="19">
        <v>87.99</v>
      </c>
    </row>
    <row r="3625" spans="1:4" x14ac:dyDescent="0.25">
      <c r="A3625" s="18">
        <v>39796</v>
      </c>
      <c r="B3625" s="16" t="s">
        <v>11096</v>
      </c>
      <c r="C3625" s="18" t="s">
        <v>30</v>
      </c>
      <c r="D3625" s="19">
        <v>91.14</v>
      </c>
    </row>
    <row r="3626" spans="1:4" x14ac:dyDescent="0.25">
      <c r="A3626" s="18">
        <v>39797</v>
      </c>
      <c r="B3626" s="16" t="s">
        <v>11097</v>
      </c>
      <c r="C3626" s="18" t="s">
        <v>30</v>
      </c>
      <c r="D3626" s="19">
        <v>143.07</v>
      </c>
    </row>
    <row r="3627" spans="1:4" x14ac:dyDescent="0.25">
      <c r="A3627" s="18">
        <v>39798</v>
      </c>
      <c r="B3627" s="16" t="s">
        <v>11098</v>
      </c>
      <c r="C3627" s="18" t="s">
        <v>30</v>
      </c>
      <c r="D3627" s="19">
        <v>245.41</v>
      </c>
    </row>
    <row r="3628" spans="1:4" x14ac:dyDescent="0.25">
      <c r="A3628" s="18">
        <v>39794</v>
      </c>
      <c r="B3628" s="16" t="s">
        <v>11099</v>
      </c>
      <c r="C3628" s="18" t="s">
        <v>30</v>
      </c>
      <c r="D3628" s="19">
        <v>38.68</v>
      </c>
    </row>
    <row r="3629" spans="1:4" x14ac:dyDescent="0.25">
      <c r="A3629" s="18">
        <v>39795</v>
      </c>
      <c r="B3629" s="16" t="s">
        <v>11100</v>
      </c>
      <c r="C3629" s="18" t="s">
        <v>30</v>
      </c>
      <c r="D3629" s="19">
        <v>61.12</v>
      </c>
    </row>
    <row r="3630" spans="1:4" x14ac:dyDescent="0.25">
      <c r="A3630" s="18">
        <v>39801</v>
      </c>
      <c r="B3630" s="16" t="s">
        <v>11101</v>
      </c>
      <c r="C3630" s="18" t="s">
        <v>30</v>
      </c>
      <c r="D3630" s="19">
        <v>129.06</v>
      </c>
    </row>
    <row r="3631" spans="1:4" x14ac:dyDescent="0.25">
      <c r="A3631" s="18">
        <v>39802</v>
      </c>
      <c r="B3631" s="16" t="s">
        <v>11102</v>
      </c>
      <c r="C3631" s="18" t="s">
        <v>30</v>
      </c>
      <c r="D3631" s="19">
        <v>189.18</v>
      </c>
    </row>
    <row r="3632" spans="1:4" x14ac:dyDescent="0.25">
      <c r="A3632" s="18">
        <v>39803</v>
      </c>
      <c r="B3632" s="16" t="s">
        <v>11103</v>
      </c>
      <c r="C3632" s="18" t="s">
        <v>30</v>
      </c>
      <c r="D3632" s="19">
        <v>263.89999999999998</v>
      </c>
    </row>
    <row r="3633" spans="1:4" x14ac:dyDescent="0.25">
      <c r="A3633" s="18">
        <v>39799</v>
      </c>
      <c r="B3633" s="16" t="s">
        <v>11104</v>
      </c>
      <c r="C3633" s="18" t="s">
        <v>30</v>
      </c>
      <c r="D3633" s="19">
        <v>45.09</v>
      </c>
    </row>
    <row r="3634" spans="1:4" x14ac:dyDescent="0.25">
      <c r="A3634" s="18">
        <v>39800</v>
      </c>
      <c r="B3634" s="16" t="s">
        <v>11105</v>
      </c>
      <c r="C3634" s="18" t="s">
        <v>30</v>
      </c>
      <c r="D3634" s="19">
        <v>76.81</v>
      </c>
    </row>
    <row r="3635" spans="1:4" x14ac:dyDescent="0.25">
      <c r="A3635" s="18">
        <v>43837</v>
      </c>
      <c r="B3635" s="16" t="s">
        <v>11106</v>
      </c>
      <c r="C3635" s="18" t="s">
        <v>30</v>
      </c>
      <c r="D3635" s="19">
        <v>1376.67</v>
      </c>
    </row>
    <row r="3636" spans="1:4" x14ac:dyDescent="0.25">
      <c r="A3636" s="18">
        <v>43836</v>
      </c>
      <c r="B3636" s="16" t="s">
        <v>11107</v>
      </c>
      <c r="C3636" s="18" t="s">
        <v>30</v>
      </c>
      <c r="D3636" s="19">
        <v>2801.28</v>
      </c>
    </row>
    <row r="3637" spans="1:4" x14ac:dyDescent="0.25">
      <c r="A3637" s="18">
        <v>21059</v>
      </c>
      <c r="B3637" s="16" t="s">
        <v>11108</v>
      </c>
      <c r="C3637" s="18" t="s">
        <v>30</v>
      </c>
      <c r="D3637" s="19"/>
    </row>
    <row r="3638" spans="1:4" x14ac:dyDescent="0.25">
      <c r="A3638" s="18">
        <v>11234</v>
      </c>
      <c r="B3638" s="16" t="s">
        <v>11109</v>
      </c>
      <c r="C3638" s="18" t="s">
        <v>30</v>
      </c>
      <c r="D3638" s="19"/>
    </row>
    <row r="3639" spans="1:4" x14ac:dyDescent="0.25">
      <c r="A3639" s="18">
        <v>21060</v>
      </c>
      <c r="B3639" s="16" t="s">
        <v>11110</v>
      </c>
      <c r="C3639" s="18" t="s">
        <v>30</v>
      </c>
      <c r="D3639" s="19"/>
    </row>
    <row r="3640" spans="1:4" x14ac:dyDescent="0.25">
      <c r="A3640" s="18">
        <v>21061</v>
      </c>
      <c r="B3640" s="16" t="s">
        <v>11111</v>
      </c>
      <c r="C3640" s="18" t="s">
        <v>30</v>
      </c>
      <c r="D3640" s="19"/>
    </row>
    <row r="3641" spans="1:4" x14ac:dyDescent="0.25">
      <c r="A3641" s="18">
        <v>21062</v>
      </c>
      <c r="B3641" s="16" t="s">
        <v>11112</v>
      </c>
      <c r="C3641" s="18" t="s">
        <v>30</v>
      </c>
      <c r="D3641" s="19"/>
    </row>
    <row r="3642" spans="1:4" x14ac:dyDescent="0.25">
      <c r="A3642" s="18">
        <v>11708</v>
      </c>
      <c r="B3642" s="16" t="s">
        <v>11113</v>
      </c>
      <c r="C3642" s="18" t="s">
        <v>30</v>
      </c>
      <c r="D3642" s="19"/>
    </row>
    <row r="3643" spans="1:4" x14ac:dyDescent="0.25">
      <c r="A3643" s="18">
        <v>11709</v>
      </c>
      <c r="B3643" s="16" t="s">
        <v>11114</v>
      </c>
      <c r="C3643" s="18" t="s">
        <v>30</v>
      </c>
      <c r="D3643" s="19"/>
    </row>
    <row r="3644" spans="1:4" x14ac:dyDescent="0.25">
      <c r="A3644" s="18">
        <v>11710</v>
      </c>
      <c r="B3644" s="16" t="s">
        <v>11115</v>
      </c>
      <c r="C3644" s="18" t="s">
        <v>30</v>
      </c>
      <c r="D3644" s="19"/>
    </row>
    <row r="3645" spans="1:4" x14ac:dyDescent="0.25">
      <c r="A3645" s="18">
        <v>11707</v>
      </c>
      <c r="B3645" s="16" t="s">
        <v>11116</v>
      </c>
      <c r="C3645" s="18" t="s">
        <v>30</v>
      </c>
      <c r="D3645" s="19"/>
    </row>
    <row r="3646" spans="1:4" x14ac:dyDescent="0.25">
      <c r="A3646" s="18">
        <v>5102</v>
      </c>
      <c r="B3646" s="16" t="s">
        <v>11117</v>
      </c>
      <c r="C3646" s="18" t="s">
        <v>30</v>
      </c>
      <c r="D3646" s="19">
        <v>15.36</v>
      </c>
    </row>
    <row r="3647" spans="1:4" x14ac:dyDescent="0.25">
      <c r="A3647" s="18">
        <v>11711</v>
      </c>
      <c r="B3647" s="16" t="s">
        <v>11118</v>
      </c>
      <c r="C3647" s="18" t="s">
        <v>30</v>
      </c>
      <c r="D3647" s="19">
        <v>12.8</v>
      </c>
    </row>
    <row r="3648" spans="1:4" x14ac:dyDescent="0.25">
      <c r="A3648" s="18">
        <v>11739</v>
      </c>
      <c r="B3648" s="16" t="s">
        <v>11119</v>
      </c>
      <c r="C3648" s="18" t="s">
        <v>30</v>
      </c>
      <c r="D3648" s="19">
        <v>10.95</v>
      </c>
    </row>
    <row r="3649" spans="1:4" x14ac:dyDescent="0.25">
      <c r="A3649" s="18">
        <v>11741</v>
      </c>
      <c r="B3649" s="16" t="s">
        <v>11120</v>
      </c>
      <c r="C3649" s="18" t="s">
        <v>30</v>
      </c>
      <c r="D3649" s="19">
        <v>13.94</v>
      </c>
    </row>
    <row r="3650" spans="1:4" x14ac:dyDescent="0.25">
      <c r="A3650" s="18">
        <v>11745</v>
      </c>
      <c r="B3650" s="16" t="s">
        <v>11121</v>
      </c>
      <c r="C3650" s="18" t="s">
        <v>30</v>
      </c>
      <c r="D3650" s="19">
        <v>18.37</v>
      </c>
    </row>
    <row r="3651" spans="1:4" x14ac:dyDescent="0.25">
      <c r="A3651" s="18">
        <v>11743</v>
      </c>
      <c r="B3651" s="16" t="s">
        <v>11122</v>
      </c>
      <c r="C3651" s="18" t="s">
        <v>30</v>
      </c>
      <c r="D3651" s="19">
        <v>11.7</v>
      </c>
    </row>
    <row r="3652" spans="1:4" x14ac:dyDescent="0.25">
      <c r="A3652" s="18">
        <v>5104</v>
      </c>
      <c r="B3652" s="16" t="s">
        <v>11123</v>
      </c>
      <c r="C3652" s="18" t="s">
        <v>280</v>
      </c>
      <c r="D3652" s="19">
        <v>88.23</v>
      </c>
    </row>
    <row r="3653" spans="1:4" x14ac:dyDescent="0.25">
      <c r="A3653" s="18">
        <v>44530</v>
      </c>
      <c r="B3653" s="16" t="s">
        <v>11124</v>
      </c>
      <c r="C3653" s="18" t="s">
        <v>30</v>
      </c>
      <c r="D3653" s="19">
        <v>61.33</v>
      </c>
    </row>
    <row r="3654" spans="1:4" x14ac:dyDescent="0.25">
      <c r="A3654" s="18">
        <v>2710</v>
      </c>
      <c r="B3654" s="16" t="s">
        <v>11125</v>
      </c>
      <c r="C3654" s="18" t="s">
        <v>30</v>
      </c>
      <c r="D3654" s="19">
        <v>52.93</v>
      </c>
    </row>
    <row r="3655" spans="1:4" x14ac:dyDescent="0.25">
      <c r="A3655" s="18">
        <v>14575</v>
      </c>
      <c r="B3655" s="16" t="s">
        <v>11126</v>
      </c>
      <c r="C3655" s="18" t="s">
        <v>30</v>
      </c>
      <c r="D3655" s="19"/>
    </row>
    <row r="3656" spans="1:4" x14ac:dyDescent="0.25">
      <c r="A3656" s="18">
        <v>44048</v>
      </c>
      <c r="B3656" s="16" t="s">
        <v>13628</v>
      </c>
      <c r="C3656" s="18" t="s">
        <v>30</v>
      </c>
      <c r="D3656" s="19"/>
    </row>
    <row r="3657" spans="1:4" x14ac:dyDescent="0.25">
      <c r="A3657" s="18">
        <v>44026</v>
      </c>
      <c r="B3657" s="16" t="s">
        <v>13629</v>
      </c>
      <c r="C3657" s="18" t="s">
        <v>30</v>
      </c>
      <c r="D3657" s="19"/>
    </row>
    <row r="3658" spans="1:4" x14ac:dyDescent="0.25">
      <c r="A3658" s="18">
        <v>44024</v>
      </c>
      <c r="B3658" s="16" t="s">
        <v>13630</v>
      </c>
      <c r="C3658" s="18" t="s">
        <v>30</v>
      </c>
      <c r="D3658" s="19"/>
    </row>
    <row r="3659" spans="1:4" x14ac:dyDescent="0.25">
      <c r="A3659" s="18">
        <v>44025</v>
      </c>
      <c r="B3659" s="16" t="s">
        <v>13631</v>
      </c>
      <c r="C3659" s="18" t="s">
        <v>30</v>
      </c>
      <c r="D3659" s="19"/>
    </row>
    <row r="3660" spans="1:4" x14ac:dyDescent="0.25">
      <c r="A3660" s="18">
        <v>44022</v>
      </c>
      <c r="B3660" s="16" t="s">
        <v>13632</v>
      </c>
      <c r="C3660" s="18" t="s">
        <v>30</v>
      </c>
      <c r="D3660" s="19"/>
    </row>
    <row r="3661" spans="1:4" x14ac:dyDescent="0.25">
      <c r="A3661" s="18">
        <v>44023</v>
      </c>
      <c r="B3661" s="16" t="s">
        <v>13633</v>
      </c>
      <c r="C3661" s="18" t="s">
        <v>30</v>
      </c>
      <c r="D3661" s="19"/>
    </row>
    <row r="3662" spans="1:4" x14ac:dyDescent="0.25">
      <c r="A3662" s="18">
        <v>43966</v>
      </c>
      <c r="B3662" s="16" t="s">
        <v>13634</v>
      </c>
      <c r="C3662" s="18" t="s">
        <v>30</v>
      </c>
      <c r="D3662" s="19"/>
    </row>
    <row r="3663" spans="1:4" x14ac:dyDescent="0.25">
      <c r="A3663" s="18">
        <v>43967</v>
      </c>
      <c r="B3663" s="16" t="s">
        <v>13635</v>
      </c>
      <c r="C3663" s="18" t="s">
        <v>30</v>
      </c>
      <c r="D3663" s="19"/>
    </row>
    <row r="3664" spans="1:4" x14ac:dyDescent="0.25">
      <c r="A3664" s="18">
        <v>43968</v>
      </c>
      <c r="B3664" s="16" t="s">
        <v>13636</v>
      </c>
      <c r="C3664" s="18" t="s">
        <v>30</v>
      </c>
      <c r="D3664" s="19"/>
    </row>
    <row r="3665" spans="1:4" x14ac:dyDescent="0.25">
      <c r="A3665" s="18">
        <v>43969</v>
      </c>
      <c r="B3665" s="16" t="s">
        <v>13637</v>
      </c>
      <c r="C3665" s="18" t="s">
        <v>30</v>
      </c>
      <c r="D3665" s="19"/>
    </row>
    <row r="3666" spans="1:4" x14ac:dyDescent="0.25">
      <c r="A3666" s="18">
        <v>44021</v>
      </c>
      <c r="B3666" s="16" t="s">
        <v>13638</v>
      </c>
      <c r="C3666" s="18" t="s">
        <v>30</v>
      </c>
      <c r="D3666" s="19"/>
    </row>
    <row r="3667" spans="1:4" x14ac:dyDescent="0.25">
      <c r="A3667" s="18">
        <v>43970</v>
      </c>
      <c r="B3667" s="16" t="s">
        <v>13639</v>
      </c>
      <c r="C3667" s="18" t="s">
        <v>30</v>
      </c>
      <c r="D3667" s="19"/>
    </row>
    <row r="3668" spans="1:4" x14ac:dyDescent="0.25">
      <c r="A3668" s="18">
        <v>20043</v>
      </c>
      <c r="B3668" s="16" t="s">
        <v>11127</v>
      </c>
      <c r="C3668" s="18" t="s">
        <v>30</v>
      </c>
      <c r="D3668" s="19">
        <v>10.72</v>
      </c>
    </row>
    <row r="3669" spans="1:4" x14ac:dyDescent="0.25">
      <c r="A3669" s="18">
        <v>20044</v>
      </c>
      <c r="B3669" s="16" t="s">
        <v>11128</v>
      </c>
      <c r="C3669" s="18" t="s">
        <v>30</v>
      </c>
      <c r="D3669" s="19">
        <v>12.43</v>
      </c>
    </row>
    <row r="3670" spans="1:4" x14ac:dyDescent="0.25">
      <c r="A3670" s="18">
        <v>20042</v>
      </c>
      <c r="B3670" s="16" t="s">
        <v>11129</v>
      </c>
      <c r="C3670" s="18" t="s">
        <v>30</v>
      </c>
      <c r="D3670" s="19">
        <v>9.3000000000000007</v>
      </c>
    </row>
    <row r="3671" spans="1:4" x14ac:dyDescent="0.25">
      <c r="A3671" s="18">
        <v>20046</v>
      </c>
      <c r="B3671" s="16" t="s">
        <v>11130</v>
      </c>
      <c r="C3671" s="18" t="s">
        <v>30</v>
      </c>
      <c r="D3671" s="19">
        <v>22.02</v>
      </c>
    </row>
    <row r="3672" spans="1:4" x14ac:dyDescent="0.25">
      <c r="A3672" s="18">
        <v>20047</v>
      </c>
      <c r="B3672" s="16" t="s">
        <v>11131</v>
      </c>
      <c r="C3672" s="18" t="s">
        <v>30</v>
      </c>
      <c r="D3672" s="19">
        <v>66.02</v>
      </c>
    </row>
    <row r="3673" spans="1:4" x14ac:dyDescent="0.25">
      <c r="A3673" s="18">
        <v>20045</v>
      </c>
      <c r="B3673" s="16" t="s">
        <v>11132</v>
      </c>
      <c r="C3673" s="18" t="s">
        <v>30</v>
      </c>
      <c r="D3673" s="19">
        <v>11.14</v>
      </c>
    </row>
    <row r="3674" spans="1:4" x14ac:dyDescent="0.25">
      <c r="A3674" s="18">
        <v>20972</v>
      </c>
      <c r="B3674" s="16" t="s">
        <v>11133</v>
      </c>
      <c r="C3674" s="18" t="s">
        <v>30</v>
      </c>
      <c r="D3674" s="19">
        <v>117.85</v>
      </c>
    </row>
    <row r="3675" spans="1:4" x14ac:dyDescent="0.25">
      <c r="A3675" s="18">
        <v>11321</v>
      </c>
      <c r="B3675" s="16" t="s">
        <v>11134</v>
      </c>
      <c r="C3675" s="18" t="s">
        <v>30</v>
      </c>
      <c r="D3675" s="19"/>
    </row>
    <row r="3676" spans="1:4" x14ac:dyDescent="0.25">
      <c r="A3676" s="18">
        <v>11323</v>
      </c>
      <c r="B3676" s="16" t="s">
        <v>11135</v>
      </c>
      <c r="C3676" s="18" t="s">
        <v>30</v>
      </c>
      <c r="D3676" s="19"/>
    </row>
    <row r="3677" spans="1:4" x14ac:dyDescent="0.25">
      <c r="A3677" s="18">
        <v>20327</v>
      </c>
      <c r="B3677" s="16" t="s">
        <v>11136</v>
      </c>
      <c r="C3677" s="18" t="s">
        <v>30</v>
      </c>
      <c r="D3677" s="19"/>
    </row>
    <row r="3678" spans="1:4" x14ac:dyDescent="0.25">
      <c r="A3678" s="18">
        <v>6034</v>
      </c>
      <c r="B3678" s="16" t="s">
        <v>11137</v>
      </c>
      <c r="C3678" s="18" t="s">
        <v>30</v>
      </c>
      <c r="D3678" s="19">
        <v>20.78</v>
      </c>
    </row>
    <row r="3679" spans="1:4" x14ac:dyDescent="0.25">
      <c r="A3679" s="18">
        <v>6036</v>
      </c>
      <c r="B3679" s="16" t="s">
        <v>11138</v>
      </c>
      <c r="C3679" s="18" t="s">
        <v>30</v>
      </c>
      <c r="D3679" s="19">
        <v>28.3</v>
      </c>
    </row>
    <row r="3680" spans="1:4" x14ac:dyDescent="0.25">
      <c r="A3680" s="18">
        <v>6031</v>
      </c>
      <c r="B3680" s="16" t="s">
        <v>11139</v>
      </c>
      <c r="C3680" s="18" t="s">
        <v>30</v>
      </c>
      <c r="D3680" s="19">
        <v>33.25</v>
      </c>
    </row>
    <row r="3681" spans="1:4" x14ac:dyDescent="0.25">
      <c r="A3681" s="18">
        <v>6029</v>
      </c>
      <c r="B3681" s="16" t="s">
        <v>11140</v>
      </c>
      <c r="C3681" s="18" t="s">
        <v>30</v>
      </c>
      <c r="D3681" s="19">
        <v>33.6</v>
      </c>
    </row>
    <row r="3682" spans="1:4" x14ac:dyDescent="0.25">
      <c r="A3682" s="18">
        <v>6033</v>
      </c>
      <c r="B3682" s="16" t="s">
        <v>11141</v>
      </c>
      <c r="C3682" s="18" t="s">
        <v>30</v>
      </c>
      <c r="D3682" s="19">
        <v>44.29</v>
      </c>
    </row>
    <row r="3683" spans="1:4" x14ac:dyDescent="0.25">
      <c r="A3683" s="18">
        <v>11672</v>
      </c>
      <c r="B3683" s="16" t="s">
        <v>11142</v>
      </c>
      <c r="C3683" s="18" t="s">
        <v>30</v>
      </c>
      <c r="D3683" s="19">
        <v>96.34</v>
      </c>
    </row>
    <row r="3684" spans="1:4" x14ac:dyDescent="0.25">
      <c r="A3684" s="18">
        <v>11669</v>
      </c>
      <c r="B3684" s="16" t="s">
        <v>11143</v>
      </c>
      <c r="C3684" s="18" t="s">
        <v>30</v>
      </c>
      <c r="D3684" s="19">
        <v>91.75</v>
      </c>
    </row>
    <row r="3685" spans="1:4" x14ac:dyDescent="0.25">
      <c r="A3685" s="18">
        <v>20055</v>
      </c>
      <c r="B3685" s="16" t="s">
        <v>11144</v>
      </c>
      <c r="C3685" s="18" t="s">
        <v>30</v>
      </c>
      <c r="D3685" s="19">
        <v>68.709999999999994</v>
      </c>
    </row>
    <row r="3686" spans="1:4" x14ac:dyDescent="0.25">
      <c r="A3686" s="18">
        <v>11670</v>
      </c>
      <c r="B3686" s="16" t="s">
        <v>11145</v>
      </c>
      <c r="C3686" s="18" t="s">
        <v>30</v>
      </c>
      <c r="D3686" s="19">
        <v>35.15</v>
      </c>
    </row>
    <row r="3687" spans="1:4" x14ac:dyDescent="0.25">
      <c r="A3687" s="18">
        <v>11671</v>
      </c>
      <c r="B3687" s="16" t="s">
        <v>11146</v>
      </c>
      <c r="C3687" s="18" t="s">
        <v>30</v>
      </c>
      <c r="D3687" s="19">
        <v>147.44</v>
      </c>
    </row>
    <row r="3688" spans="1:4" x14ac:dyDescent="0.25">
      <c r="A3688" s="18">
        <v>6032</v>
      </c>
      <c r="B3688" s="16" t="s">
        <v>11147</v>
      </c>
      <c r="C3688" s="18" t="s">
        <v>30</v>
      </c>
      <c r="D3688" s="19">
        <v>42.11</v>
      </c>
    </row>
    <row r="3689" spans="1:4" x14ac:dyDescent="0.25">
      <c r="A3689" s="18">
        <v>11673</v>
      </c>
      <c r="B3689" s="16" t="s">
        <v>11148</v>
      </c>
      <c r="C3689" s="18" t="s">
        <v>30</v>
      </c>
      <c r="D3689" s="19">
        <v>33.17</v>
      </c>
    </row>
    <row r="3690" spans="1:4" x14ac:dyDescent="0.25">
      <c r="A3690" s="18">
        <v>11674</v>
      </c>
      <c r="B3690" s="16" t="s">
        <v>11149</v>
      </c>
      <c r="C3690" s="18" t="s">
        <v>30</v>
      </c>
      <c r="D3690" s="19">
        <v>42.71</v>
      </c>
    </row>
    <row r="3691" spans="1:4" x14ac:dyDescent="0.25">
      <c r="A3691" s="18">
        <v>11675</v>
      </c>
      <c r="B3691" s="16" t="s">
        <v>11150</v>
      </c>
      <c r="C3691" s="18" t="s">
        <v>30</v>
      </c>
      <c r="D3691" s="19">
        <v>67.8</v>
      </c>
    </row>
    <row r="3692" spans="1:4" x14ac:dyDescent="0.25">
      <c r="A3692" s="18">
        <v>11676</v>
      </c>
      <c r="B3692" s="16" t="s">
        <v>11151</v>
      </c>
      <c r="C3692" s="18" t="s">
        <v>30</v>
      </c>
      <c r="D3692" s="19">
        <v>90.68</v>
      </c>
    </row>
    <row r="3693" spans="1:4" x14ac:dyDescent="0.25">
      <c r="A3693" s="18">
        <v>11677</v>
      </c>
      <c r="B3693" s="16" t="s">
        <v>11152</v>
      </c>
      <c r="C3693" s="18" t="s">
        <v>30</v>
      </c>
      <c r="D3693" s="19">
        <v>93.65</v>
      </c>
    </row>
    <row r="3694" spans="1:4" x14ac:dyDescent="0.25">
      <c r="A3694" s="18">
        <v>11678</v>
      </c>
      <c r="B3694" s="16" t="s">
        <v>11153</v>
      </c>
      <c r="C3694" s="18" t="s">
        <v>30</v>
      </c>
      <c r="D3694" s="19">
        <v>171.51</v>
      </c>
    </row>
    <row r="3695" spans="1:4" x14ac:dyDescent="0.25">
      <c r="A3695" s="18">
        <v>6038</v>
      </c>
      <c r="B3695" s="16" t="s">
        <v>11154</v>
      </c>
      <c r="C3695" s="18" t="s">
        <v>30</v>
      </c>
      <c r="D3695" s="19">
        <v>10.88</v>
      </c>
    </row>
    <row r="3696" spans="1:4" x14ac:dyDescent="0.25">
      <c r="A3696" s="18">
        <v>11718</v>
      </c>
      <c r="B3696" s="16" t="s">
        <v>11155</v>
      </c>
      <c r="C3696" s="18" t="s">
        <v>30</v>
      </c>
      <c r="D3696" s="19">
        <v>31.03</v>
      </c>
    </row>
    <row r="3697" spans="1:4" x14ac:dyDescent="0.25">
      <c r="A3697" s="18">
        <v>6037</v>
      </c>
      <c r="B3697" s="16" t="s">
        <v>11156</v>
      </c>
      <c r="C3697" s="18" t="s">
        <v>30</v>
      </c>
      <c r="D3697" s="19">
        <v>22.64</v>
      </c>
    </row>
    <row r="3698" spans="1:4" x14ac:dyDescent="0.25">
      <c r="A3698" s="18">
        <v>11719</v>
      </c>
      <c r="B3698" s="16" t="s">
        <v>11157</v>
      </c>
      <c r="C3698" s="18" t="s">
        <v>30</v>
      </c>
      <c r="D3698" s="19">
        <v>25.17</v>
      </c>
    </row>
    <row r="3699" spans="1:4" x14ac:dyDescent="0.25">
      <c r="A3699" s="18">
        <v>6010</v>
      </c>
      <c r="B3699" s="16" t="s">
        <v>11158</v>
      </c>
      <c r="C3699" s="18" t="s">
        <v>30</v>
      </c>
      <c r="D3699" s="19">
        <v>122.81</v>
      </c>
    </row>
    <row r="3700" spans="1:4" x14ac:dyDescent="0.25">
      <c r="A3700" s="18">
        <v>6017</v>
      </c>
      <c r="B3700" s="16" t="s">
        <v>11159</v>
      </c>
      <c r="C3700" s="18" t="s">
        <v>30</v>
      </c>
      <c r="D3700" s="19">
        <v>97.28</v>
      </c>
    </row>
    <row r="3701" spans="1:4" x14ac:dyDescent="0.25">
      <c r="A3701" s="18">
        <v>6019</v>
      </c>
      <c r="B3701" s="16" t="s">
        <v>11160</v>
      </c>
      <c r="C3701" s="18" t="s">
        <v>30</v>
      </c>
      <c r="D3701" s="19">
        <v>71.38</v>
      </c>
    </row>
    <row r="3702" spans="1:4" x14ac:dyDescent="0.25">
      <c r="A3702" s="18">
        <v>6020</v>
      </c>
      <c r="B3702" s="16" t="s">
        <v>11161</v>
      </c>
      <c r="C3702" s="18" t="s">
        <v>30</v>
      </c>
      <c r="D3702" s="19">
        <v>42.87</v>
      </c>
    </row>
    <row r="3703" spans="1:4" x14ac:dyDescent="0.25">
      <c r="A3703" s="18">
        <v>6011</v>
      </c>
      <c r="B3703" s="16" t="s">
        <v>11162</v>
      </c>
      <c r="C3703" s="18" t="s">
        <v>30</v>
      </c>
      <c r="D3703" s="19">
        <v>354.77</v>
      </c>
    </row>
    <row r="3704" spans="1:4" x14ac:dyDescent="0.25">
      <c r="A3704" s="18">
        <v>6028</v>
      </c>
      <c r="B3704" s="16" t="s">
        <v>11163</v>
      </c>
      <c r="C3704" s="18" t="s">
        <v>30</v>
      </c>
      <c r="D3704" s="19">
        <v>171.07</v>
      </c>
    </row>
    <row r="3705" spans="1:4" x14ac:dyDescent="0.25">
      <c r="A3705" s="18">
        <v>6012</v>
      </c>
      <c r="B3705" s="16" t="s">
        <v>11164</v>
      </c>
      <c r="C3705" s="18" t="s">
        <v>30</v>
      </c>
      <c r="D3705" s="19">
        <v>429.52</v>
      </c>
    </row>
    <row r="3706" spans="1:4" x14ac:dyDescent="0.25">
      <c r="A3706" s="18">
        <v>6016</v>
      </c>
      <c r="B3706" s="16" t="s">
        <v>11165</v>
      </c>
      <c r="C3706" s="18" t="s">
        <v>30</v>
      </c>
      <c r="D3706" s="19">
        <v>45.22</v>
      </c>
    </row>
    <row r="3707" spans="1:4" x14ac:dyDescent="0.25">
      <c r="A3707" s="18">
        <v>6027</v>
      </c>
      <c r="B3707" s="16" t="s">
        <v>11166</v>
      </c>
      <c r="C3707" s="18" t="s">
        <v>30</v>
      </c>
      <c r="D3707" s="19">
        <v>894.96</v>
      </c>
    </row>
    <row r="3708" spans="1:4" x14ac:dyDescent="0.25">
      <c r="A3708" s="18">
        <v>6015</v>
      </c>
      <c r="B3708" s="16" t="s">
        <v>11167</v>
      </c>
      <c r="C3708" s="18" t="s">
        <v>30</v>
      </c>
      <c r="D3708" s="19">
        <v>196.39</v>
      </c>
    </row>
    <row r="3709" spans="1:4" x14ac:dyDescent="0.25">
      <c r="A3709" s="18">
        <v>6014</v>
      </c>
      <c r="B3709" s="16" t="s">
        <v>11168</v>
      </c>
      <c r="C3709" s="18" t="s">
        <v>30</v>
      </c>
      <c r="D3709" s="19">
        <v>187.76</v>
      </c>
    </row>
    <row r="3710" spans="1:4" x14ac:dyDescent="0.25">
      <c r="A3710" s="18">
        <v>6013</v>
      </c>
      <c r="B3710" s="16" t="s">
        <v>11169</v>
      </c>
      <c r="C3710" s="18" t="s">
        <v>30</v>
      </c>
      <c r="D3710" s="19">
        <v>135.05000000000001</v>
      </c>
    </row>
    <row r="3711" spans="1:4" x14ac:dyDescent="0.25">
      <c r="A3711" s="18">
        <v>6006</v>
      </c>
      <c r="B3711" s="16" t="s">
        <v>11170</v>
      </c>
      <c r="C3711" s="18" t="s">
        <v>30</v>
      </c>
      <c r="D3711" s="19">
        <v>97.79</v>
      </c>
    </row>
    <row r="3712" spans="1:4" x14ac:dyDescent="0.25">
      <c r="A3712" s="18">
        <v>6005</v>
      </c>
      <c r="B3712" s="16" t="s">
        <v>11171</v>
      </c>
      <c r="C3712" s="18" t="s">
        <v>30</v>
      </c>
      <c r="D3712" s="19">
        <v>110.32</v>
      </c>
    </row>
    <row r="3713" spans="1:4" x14ac:dyDescent="0.25">
      <c r="A3713" s="18">
        <v>11756</v>
      </c>
      <c r="B3713" s="16" t="s">
        <v>11172</v>
      </c>
      <c r="C3713" s="18" t="s">
        <v>30</v>
      </c>
      <c r="D3713" s="19">
        <v>52.69</v>
      </c>
    </row>
    <row r="3714" spans="1:4" x14ac:dyDescent="0.25">
      <c r="A3714" s="18">
        <v>10904</v>
      </c>
      <c r="B3714" s="16" t="s">
        <v>11173</v>
      </c>
      <c r="C3714" s="18" t="s">
        <v>30</v>
      </c>
      <c r="D3714" s="19">
        <v>165</v>
      </c>
    </row>
    <row r="3715" spans="1:4" x14ac:dyDescent="0.25">
      <c r="A3715" s="18">
        <v>11752</v>
      </c>
      <c r="B3715" s="16" t="s">
        <v>11174</v>
      </c>
      <c r="C3715" s="18" t="s">
        <v>30</v>
      </c>
      <c r="D3715" s="19">
        <v>30.38</v>
      </c>
    </row>
    <row r="3716" spans="1:4" x14ac:dyDescent="0.25">
      <c r="A3716" s="18">
        <v>11753</v>
      </c>
      <c r="B3716" s="16" t="s">
        <v>11175</v>
      </c>
      <c r="C3716" s="18" t="s">
        <v>30</v>
      </c>
      <c r="D3716" s="19">
        <v>36.270000000000003</v>
      </c>
    </row>
    <row r="3717" spans="1:4" x14ac:dyDescent="0.25">
      <c r="A3717" s="18">
        <v>6021</v>
      </c>
      <c r="B3717" s="16" t="s">
        <v>11176</v>
      </c>
      <c r="C3717" s="18" t="s">
        <v>30</v>
      </c>
      <c r="D3717" s="19">
        <v>100.66</v>
      </c>
    </row>
    <row r="3718" spans="1:4" x14ac:dyDescent="0.25">
      <c r="A3718" s="18">
        <v>6024</v>
      </c>
      <c r="B3718" s="16" t="s">
        <v>11177</v>
      </c>
      <c r="C3718" s="18" t="s">
        <v>30</v>
      </c>
      <c r="D3718" s="19">
        <v>104.05</v>
      </c>
    </row>
    <row r="3719" spans="1:4" x14ac:dyDescent="0.25">
      <c r="A3719" s="18">
        <v>45394</v>
      </c>
      <c r="B3719" s="16" t="s">
        <v>11178</v>
      </c>
      <c r="C3719" s="18" t="s">
        <v>30</v>
      </c>
      <c r="D3719" s="19">
        <v>35.979999999999997</v>
      </c>
    </row>
    <row r="3720" spans="1:4" x14ac:dyDescent="0.25">
      <c r="A3720" s="18">
        <v>13897</v>
      </c>
      <c r="B3720" s="16" t="s">
        <v>11179</v>
      </c>
      <c r="C3720" s="18" t="s">
        <v>30</v>
      </c>
      <c r="D3720" s="19"/>
    </row>
    <row r="3721" spans="1:4" x14ac:dyDescent="0.25">
      <c r="A3721" s="18">
        <v>34357</v>
      </c>
      <c r="B3721" s="16" t="s">
        <v>11180</v>
      </c>
      <c r="C3721" s="18" t="s">
        <v>280</v>
      </c>
      <c r="D3721" s="19">
        <v>4.6900000000000004</v>
      </c>
    </row>
    <row r="3722" spans="1:4" x14ac:dyDescent="0.25">
      <c r="A3722" s="18">
        <v>37329</v>
      </c>
      <c r="B3722" s="16" t="s">
        <v>11181</v>
      </c>
      <c r="C3722" s="18" t="s">
        <v>280</v>
      </c>
      <c r="D3722" s="19">
        <v>98.93</v>
      </c>
    </row>
    <row r="3723" spans="1:4" x14ac:dyDescent="0.25">
      <c r="A3723" s="18">
        <v>2510</v>
      </c>
      <c r="B3723" s="16" t="s">
        <v>11182</v>
      </c>
      <c r="C3723" s="18" t="s">
        <v>30</v>
      </c>
      <c r="D3723" s="19"/>
    </row>
    <row r="3724" spans="1:4" x14ac:dyDescent="0.25">
      <c r="A3724" s="18">
        <v>12359</v>
      </c>
      <c r="B3724" s="16" t="s">
        <v>11183</v>
      </c>
      <c r="C3724" s="18" t="s">
        <v>30</v>
      </c>
      <c r="D3724" s="19">
        <v>189.7</v>
      </c>
    </row>
    <row r="3725" spans="1:4" x14ac:dyDescent="0.25">
      <c r="A3725" s="18">
        <v>7353</v>
      </c>
      <c r="B3725" s="16" t="s">
        <v>11184</v>
      </c>
      <c r="C3725" s="18" t="s">
        <v>7347</v>
      </c>
      <c r="D3725" s="19">
        <v>37.159999999999997</v>
      </c>
    </row>
    <row r="3726" spans="1:4" x14ac:dyDescent="0.25">
      <c r="A3726" s="18">
        <v>45264</v>
      </c>
      <c r="B3726" s="16" t="s">
        <v>13162</v>
      </c>
      <c r="C3726" s="18" t="s">
        <v>30</v>
      </c>
      <c r="D3726" s="19">
        <v>31.79</v>
      </c>
    </row>
    <row r="3727" spans="1:4" x14ac:dyDescent="0.25">
      <c r="A3727" s="18">
        <v>36144</v>
      </c>
      <c r="B3727" s="16" t="s">
        <v>11185</v>
      </c>
      <c r="C3727" s="18" t="s">
        <v>30</v>
      </c>
      <c r="D3727" s="19">
        <v>1.98</v>
      </c>
    </row>
    <row r="3728" spans="1:4" x14ac:dyDescent="0.25">
      <c r="A3728" s="18">
        <v>10518</v>
      </c>
      <c r="B3728" s="16" t="s">
        <v>11186</v>
      </c>
      <c r="C3728" s="18" t="s">
        <v>30</v>
      </c>
      <c r="D3728" s="19"/>
    </row>
    <row r="3729" spans="1:4" x14ac:dyDescent="0.25">
      <c r="A3729" s="18">
        <v>36530</v>
      </c>
      <c r="B3729" s="16" t="s">
        <v>11187</v>
      </c>
      <c r="C3729" s="18" t="s">
        <v>30</v>
      </c>
      <c r="D3729" s="19">
        <v>401048.77</v>
      </c>
    </row>
    <row r="3730" spans="1:4" x14ac:dyDescent="0.25">
      <c r="A3730" s="18">
        <v>6046</v>
      </c>
      <c r="B3730" s="16" t="s">
        <v>11188</v>
      </c>
      <c r="C3730" s="18" t="s">
        <v>30</v>
      </c>
      <c r="D3730" s="19">
        <v>435000</v>
      </c>
    </row>
    <row r="3731" spans="1:4" x14ac:dyDescent="0.25">
      <c r="A3731" s="18">
        <v>36531</v>
      </c>
      <c r="B3731" s="16" t="s">
        <v>11189</v>
      </c>
      <c r="C3731" s="18" t="s">
        <v>30</v>
      </c>
      <c r="D3731" s="19">
        <v>450914.6</v>
      </c>
    </row>
    <row r="3732" spans="1:4" x14ac:dyDescent="0.25">
      <c r="A3732" s="18">
        <v>34684</v>
      </c>
      <c r="B3732" s="16" t="s">
        <v>11190</v>
      </c>
      <c r="C3732" s="18" t="s">
        <v>28</v>
      </c>
      <c r="D3732" s="19"/>
    </row>
    <row r="3733" spans="1:4" x14ac:dyDescent="0.25">
      <c r="A3733" s="18">
        <v>34683</v>
      </c>
      <c r="B3733" s="16" t="s">
        <v>11191</v>
      </c>
      <c r="C3733" s="18" t="s">
        <v>28</v>
      </c>
      <c r="D3733" s="19"/>
    </row>
    <row r="3734" spans="1:4" x14ac:dyDescent="0.25">
      <c r="A3734" s="18">
        <v>44954</v>
      </c>
      <c r="B3734" s="16" t="s">
        <v>11192</v>
      </c>
      <c r="C3734" s="18" t="s">
        <v>28</v>
      </c>
      <c r="D3734" s="19">
        <v>120.8</v>
      </c>
    </row>
    <row r="3735" spans="1:4" x14ac:dyDescent="0.25">
      <c r="A3735" s="18">
        <v>44955</v>
      </c>
      <c r="B3735" s="16" t="s">
        <v>11193</v>
      </c>
      <c r="C3735" s="18" t="s">
        <v>28</v>
      </c>
      <c r="D3735" s="19">
        <v>176.54</v>
      </c>
    </row>
    <row r="3736" spans="1:4" x14ac:dyDescent="0.25">
      <c r="A3736" s="18">
        <v>10515</v>
      </c>
      <c r="B3736" s="16" t="s">
        <v>11194</v>
      </c>
      <c r="C3736" s="18" t="s">
        <v>28</v>
      </c>
      <c r="D3736" s="19">
        <v>59.97</v>
      </c>
    </row>
    <row r="3737" spans="1:4" x14ac:dyDescent="0.25">
      <c r="A3737" s="18">
        <v>153</v>
      </c>
      <c r="B3737" s="16" t="s">
        <v>11195</v>
      </c>
      <c r="C3737" s="18" t="s">
        <v>7347</v>
      </c>
      <c r="D3737" s="19">
        <v>94.28</v>
      </c>
    </row>
    <row r="3738" spans="1:4" x14ac:dyDescent="0.25">
      <c r="A3738" s="18">
        <v>34682</v>
      </c>
      <c r="B3738" s="16" t="s">
        <v>11196</v>
      </c>
      <c r="C3738" s="18" t="s">
        <v>28</v>
      </c>
      <c r="D3738" s="19"/>
    </row>
    <row r="3739" spans="1:4" x14ac:dyDescent="0.25">
      <c r="A3739" s="18">
        <v>536</v>
      </c>
      <c r="B3739" s="16" t="s">
        <v>11197</v>
      </c>
      <c r="C3739" s="18" t="s">
        <v>28</v>
      </c>
      <c r="D3739" s="19">
        <v>33.78</v>
      </c>
    </row>
    <row r="3740" spans="1:4" x14ac:dyDescent="0.25">
      <c r="A3740" s="18">
        <v>20205</v>
      </c>
      <c r="B3740" s="16" t="s">
        <v>11198</v>
      </c>
      <c r="C3740" s="18" t="s">
        <v>37</v>
      </c>
      <c r="D3740" s="19">
        <v>3.19</v>
      </c>
    </row>
    <row r="3741" spans="1:4" x14ac:dyDescent="0.25">
      <c r="A3741" s="18">
        <v>4412</v>
      </c>
      <c r="B3741" s="16" t="s">
        <v>11199</v>
      </c>
      <c r="C3741" s="18" t="s">
        <v>37</v>
      </c>
      <c r="D3741" s="19">
        <v>1.91</v>
      </c>
    </row>
    <row r="3742" spans="1:4" x14ac:dyDescent="0.25">
      <c r="A3742" s="18">
        <v>4408</v>
      </c>
      <c r="B3742" s="16" t="s">
        <v>11200</v>
      </c>
      <c r="C3742" s="18" t="s">
        <v>37</v>
      </c>
      <c r="D3742" s="19">
        <v>2.38</v>
      </c>
    </row>
    <row r="3743" spans="1:4" x14ac:dyDescent="0.25">
      <c r="A3743" s="18">
        <v>45213</v>
      </c>
      <c r="B3743" s="16" t="s">
        <v>13163</v>
      </c>
      <c r="C3743" s="18" t="s">
        <v>30</v>
      </c>
      <c r="D3743" s="19">
        <v>33.119999999999997</v>
      </c>
    </row>
    <row r="3744" spans="1:4" x14ac:dyDescent="0.25">
      <c r="A3744" s="18">
        <v>36250</v>
      </c>
      <c r="B3744" s="16" t="s">
        <v>11201</v>
      </c>
      <c r="C3744" s="18" t="s">
        <v>37</v>
      </c>
      <c r="D3744" s="19">
        <v>6.41</v>
      </c>
    </row>
    <row r="3745" spans="1:4" x14ac:dyDescent="0.25">
      <c r="A3745" s="18">
        <v>10857</v>
      </c>
      <c r="B3745" s="16" t="s">
        <v>11202</v>
      </c>
      <c r="C3745" s="18" t="s">
        <v>37</v>
      </c>
      <c r="D3745" s="19"/>
    </row>
    <row r="3746" spans="1:4" x14ac:dyDescent="0.25">
      <c r="A3746" s="18">
        <v>4803</v>
      </c>
      <c r="B3746" s="16" t="s">
        <v>15161</v>
      </c>
      <c r="C3746" s="18" t="s">
        <v>37</v>
      </c>
      <c r="D3746" s="19">
        <v>27.17</v>
      </c>
    </row>
    <row r="3747" spans="1:4" x14ac:dyDescent="0.25">
      <c r="A3747" s="18">
        <v>6186</v>
      </c>
      <c r="B3747" s="16" t="s">
        <v>11203</v>
      </c>
      <c r="C3747" s="18" t="s">
        <v>37</v>
      </c>
      <c r="D3747" s="19">
        <v>21.11</v>
      </c>
    </row>
    <row r="3748" spans="1:4" x14ac:dyDescent="0.25">
      <c r="A3748" s="18">
        <v>4829</v>
      </c>
      <c r="B3748" s="16" t="s">
        <v>11204</v>
      </c>
      <c r="C3748" s="18" t="s">
        <v>37</v>
      </c>
      <c r="D3748" s="19">
        <v>71.430000000000007</v>
      </c>
    </row>
    <row r="3749" spans="1:4" x14ac:dyDescent="0.25">
      <c r="A3749" s="18">
        <v>39829</v>
      </c>
      <c r="B3749" s="16" t="s">
        <v>11205</v>
      </c>
      <c r="C3749" s="18" t="s">
        <v>37</v>
      </c>
      <c r="D3749" s="19">
        <v>29.54</v>
      </c>
    </row>
    <row r="3750" spans="1:4" x14ac:dyDescent="0.25">
      <c r="A3750" s="18">
        <v>20231</v>
      </c>
      <c r="B3750" s="16" t="s">
        <v>11206</v>
      </c>
      <c r="C3750" s="18" t="s">
        <v>37</v>
      </c>
      <c r="D3750" s="19">
        <v>64.819999999999993</v>
      </c>
    </row>
    <row r="3751" spans="1:4" x14ac:dyDescent="0.25">
      <c r="A3751" s="18">
        <v>4804</v>
      </c>
      <c r="B3751" s="16" t="s">
        <v>11207</v>
      </c>
      <c r="C3751" s="18" t="s">
        <v>37</v>
      </c>
      <c r="D3751" s="19">
        <v>20.86</v>
      </c>
    </row>
    <row r="3752" spans="1:4" x14ac:dyDescent="0.25">
      <c r="A3752" s="18">
        <v>34680</v>
      </c>
      <c r="B3752" s="16" t="s">
        <v>11208</v>
      </c>
      <c r="C3752" s="18" t="s">
        <v>37</v>
      </c>
      <c r="D3752" s="19"/>
    </row>
    <row r="3753" spans="1:4" x14ac:dyDescent="0.25">
      <c r="A3753" s="18">
        <v>11573</v>
      </c>
      <c r="B3753" s="16" t="s">
        <v>11209</v>
      </c>
      <c r="C3753" s="18" t="s">
        <v>30</v>
      </c>
      <c r="D3753" s="19">
        <v>6.45</v>
      </c>
    </row>
    <row r="3754" spans="1:4" x14ac:dyDescent="0.25">
      <c r="A3754" s="18">
        <v>38401</v>
      </c>
      <c r="B3754" s="16" t="s">
        <v>11210</v>
      </c>
      <c r="C3754" s="18" t="s">
        <v>30</v>
      </c>
      <c r="D3754" s="19">
        <v>53.29</v>
      </c>
    </row>
    <row r="3755" spans="1:4" x14ac:dyDescent="0.25">
      <c r="A3755" s="18">
        <v>11575</v>
      </c>
      <c r="B3755" s="16" t="s">
        <v>11211</v>
      </c>
      <c r="C3755" s="18" t="s">
        <v>30</v>
      </c>
      <c r="D3755" s="19">
        <v>62.26</v>
      </c>
    </row>
    <row r="3756" spans="1:4" x14ac:dyDescent="0.25">
      <c r="A3756" s="18">
        <v>38179</v>
      </c>
      <c r="B3756" s="16" t="s">
        <v>11212</v>
      </c>
      <c r="C3756" s="18" t="s">
        <v>30</v>
      </c>
      <c r="D3756" s="19">
        <v>51.48</v>
      </c>
    </row>
    <row r="3757" spans="1:4" x14ac:dyDescent="0.25">
      <c r="A3757" s="18">
        <v>20256</v>
      </c>
      <c r="B3757" s="16" t="s">
        <v>11213</v>
      </c>
      <c r="C3757" s="18" t="s">
        <v>30</v>
      </c>
      <c r="D3757" s="19">
        <v>0.53</v>
      </c>
    </row>
    <row r="3758" spans="1:4" x14ac:dyDescent="0.25">
      <c r="A3758" s="18">
        <v>14511</v>
      </c>
      <c r="B3758" s="16" t="s">
        <v>11214</v>
      </c>
      <c r="C3758" s="18" t="s">
        <v>30</v>
      </c>
      <c r="D3758" s="19"/>
    </row>
    <row r="3759" spans="1:4" x14ac:dyDescent="0.25">
      <c r="A3759" s="18">
        <v>10642</v>
      </c>
      <c r="B3759" s="16" t="s">
        <v>11215</v>
      </c>
      <c r="C3759" s="18" t="s">
        <v>30</v>
      </c>
      <c r="D3759" s="19"/>
    </row>
    <row r="3760" spans="1:4" x14ac:dyDescent="0.25">
      <c r="A3760" s="18">
        <v>14489</v>
      </c>
      <c r="B3760" s="16" t="s">
        <v>11216</v>
      </c>
      <c r="C3760" s="18" t="s">
        <v>30</v>
      </c>
      <c r="D3760" s="19"/>
    </row>
    <row r="3761" spans="1:4" x14ac:dyDescent="0.25">
      <c r="A3761" s="18">
        <v>14513</v>
      </c>
      <c r="B3761" s="16" t="s">
        <v>11217</v>
      </c>
      <c r="C3761" s="18" t="s">
        <v>30</v>
      </c>
      <c r="D3761" s="19"/>
    </row>
    <row r="3762" spans="1:4" x14ac:dyDescent="0.25">
      <c r="A3762" s="18">
        <v>10646</v>
      </c>
      <c r="B3762" s="16" t="s">
        <v>11218</v>
      </c>
      <c r="C3762" s="18" t="s">
        <v>30</v>
      </c>
      <c r="D3762" s="19"/>
    </row>
    <row r="3763" spans="1:4" x14ac:dyDescent="0.25">
      <c r="A3763" s="18">
        <v>6070</v>
      </c>
      <c r="B3763" s="16" t="s">
        <v>11219</v>
      </c>
      <c r="C3763" s="18" t="s">
        <v>30</v>
      </c>
      <c r="D3763" s="19"/>
    </row>
    <row r="3764" spans="1:4" x14ac:dyDescent="0.25">
      <c r="A3764" s="18">
        <v>6069</v>
      </c>
      <c r="B3764" s="16" t="s">
        <v>11220</v>
      </c>
      <c r="C3764" s="18" t="s">
        <v>30</v>
      </c>
      <c r="D3764" s="19"/>
    </row>
    <row r="3765" spans="1:4" x14ac:dyDescent="0.25">
      <c r="A3765" s="18">
        <v>14626</v>
      </c>
      <c r="B3765" s="16" t="s">
        <v>11221</v>
      </c>
      <c r="C3765" s="18" t="s">
        <v>30</v>
      </c>
      <c r="D3765" s="19"/>
    </row>
    <row r="3766" spans="1:4" x14ac:dyDescent="0.25">
      <c r="A3766" s="18">
        <v>6067</v>
      </c>
      <c r="B3766" s="16" t="s">
        <v>11222</v>
      </c>
      <c r="C3766" s="18" t="s">
        <v>30</v>
      </c>
      <c r="D3766" s="19"/>
    </row>
    <row r="3767" spans="1:4" x14ac:dyDescent="0.25">
      <c r="A3767" s="18">
        <v>38393</v>
      </c>
      <c r="B3767" s="16" t="s">
        <v>11223</v>
      </c>
      <c r="C3767" s="18" t="s">
        <v>30</v>
      </c>
      <c r="D3767" s="19">
        <v>18.72</v>
      </c>
    </row>
    <row r="3768" spans="1:4" x14ac:dyDescent="0.25">
      <c r="A3768" s="18">
        <v>45233</v>
      </c>
      <c r="B3768" s="16" t="s">
        <v>13164</v>
      </c>
      <c r="C3768" s="18" t="s">
        <v>30</v>
      </c>
      <c r="D3768" s="19">
        <v>8.0299999999999994</v>
      </c>
    </row>
    <row r="3769" spans="1:4" x14ac:dyDescent="0.25">
      <c r="A3769" s="18">
        <v>38390</v>
      </c>
      <c r="B3769" s="16" t="s">
        <v>11224</v>
      </c>
      <c r="C3769" s="18" t="s">
        <v>30</v>
      </c>
      <c r="D3769" s="19">
        <v>45.99</v>
      </c>
    </row>
    <row r="3770" spans="1:4" x14ac:dyDescent="0.25">
      <c r="A3770" s="18">
        <v>11578</v>
      </c>
      <c r="B3770" s="16" t="s">
        <v>11225</v>
      </c>
      <c r="C3770" s="18" t="s">
        <v>30</v>
      </c>
      <c r="D3770" s="19">
        <v>13.44</v>
      </c>
    </row>
    <row r="3771" spans="1:4" x14ac:dyDescent="0.25">
      <c r="A3771" s="18">
        <v>11577</v>
      </c>
      <c r="B3771" s="16" t="s">
        <v>11226</v>
      </c>
      <c r="C3771" s="18" t="s">
        <v>30</v>
      </c>
      <c r="D3771" s="19">
        <v>12.83</v>
      </c>
    </row>
    <row r="3772" spans="1:4" x14ac:dyDescent="0.25">
      <c r="A3772" s="18">
        <v>42432</v>
      </c>
      <c r="B3772" s="16" t="s">
        <v>11227</v>
      </c>
      <c r="C3772" s="18" t="s">
        <v>30</v>
      </c>
      <c r="D3772" s="19"/>
    </row>
    <row r="3773" spans="1:4" x14ac:dyDescent="0.25">
      <c r="A3773" s="18">
        <v>42437</v>
      </c>
      <c r="B3773" s="16" t="s">
        <v>11228</v>
      </c>
      <c r="C3773" s="18" t="s">
        <v>30</v>
      </c>
      <c r="D3773" s="19"/>
    </row>
    <row r="3774" spans="1:4" x14ac:dyDescent="0.25">
      <c r="A3774" s="18">
        <v>1116</v>
      </c>
      <c r="B3774" s="16" t="s">
        <v>11229</v>
      </c>
      <c r="C3774" s="18" t="s">
        <v>37</v>
      </c>
      <c r="D3774" s="19">
        <v>21.48</v>
      </c>
    </row>
    <row r="3775" spans="1:4" x14ac:dyDescent="0.25">
      <c r="A3775" s="18">
        <v>1115</v>
      </c>
      <c r="B3775" s="16" t="s">
        <v>11230</v>
      </c>
      <c r="C3775" s="18" t="s">
        <v>37</v>
      </c>
      <c r="D3775" s="19">
        <v>25.74</v>
      </c>
    </row>
    <row r="3776" spans="1:4" x14ac:dyDescent="0.25">
      <c r="A3776" s="18">
        <v>1113</v>
      </c>
      <c r="B3776" s="16" t="s">
        <v>11231</v>
      </c>
      <c r="C3776" s="18" t="s">
        <v>37</v>
      </c>
      <c r="D3776" s="19">
        <v>30.09</v>
      </c>
    </row>
    <row r="3777" spans="1:4" x14ac:dyDescent="0.25">
      <c r="A3777" s="18">
        <v>1114</v>
      </c>
      <c r="B3777" s="16" t="s">
        <v>11232</v>
      </c>
      <c r="C3777" s="18" t="s">
        <v>37</v>
      </c>
      <c r="D3777" s="19">
        <v>35.85</v>
      </c>
    </row>
    <row r="3778" spans="1:4" x14ac:dyDescent="0.25">
      <c r="A3778" s="18">
        <v>40873</v>
      </c>
      <c r="B3778" s="16" t="s">
        <v>11233</v>
      </c>
      <c r="C3778" s="18" t="s">
        <v>37</v>
      </c>
      <c r="D3778" s="19">
        <v>28.05</v>
      </c>
    </row>
    <row r="3779" spans="1:4" x14ac:dyDescent="0.25">
      <c r="A3779" s="18">
        <v>20214</v>
      </c>
      <c r="B3779" s="16" t="s">
        <v>11234</v>
      </c>
      <c r="C3779" s="18" t="s">
        <v>30</v>
      </c>
      <c r="D3779" s="19">
        <v>58.06</v>
      </c>
    </row>
    <row r="3780" spans="1:4" x14ac:dyDescent="0.25">
      <c r="A3780" s="18">
        <v>7237</v>
      </c>
      <c r="B3780" s="16" t="s">
        <v>11235</v>
      </c>
      <c r="C3780" s="18" t="s">
        <v>30</v>
      </c>
      <c r="D3780" s="19">
        <v>56.84</v>
      </c>
    </row>
    <row r="3781" spans="1:4" x14ac:dyDescent="0.25">
      <c r="A3781" s="18">
        <v>11757</v>
      </c>
      <c r="B3781" s="16" t="s">
        <v>11236</v>
      </c>
      <c r="C3781" s="18" t="s">
        <v>30</v>
      </c>
      <c r="D3781" s="19">
        <v>80.400000000000006</v>
      </c>
    </row>
    <row r="3782" spans="1:4" x14ac:dyDescent="0.25">
      <c r="A3782" s="18">
        <v>11758</v>
      </c>
      <c r="B3782" s="16" t="s">
        <v>11237</v>
      </c>
      <c r="C3782" s="18" t="s">
        <v>30</v>
      </c>
      <c r="D3782" s="19">
        <v>46.9</v>
      </c>
    </row>
    <row r="3783" spans="1:4" x14ac:dyDescent="0.25">
      <c r="A3783" s="18">
        <v>37526</v>
      </c>
      <c r="B3783" s="16" t="s">
        <v>11238</v>
      </c>
      <c r="C3783" s="18" t="s">
        <v>30</v>
      </c>
      <c r="D3783" s="19">
        <v>3.97</v>
      </c>
    </row>
    <row r="3784" spans="1:4" x14ac:dyDescent="0.25">
      <c r="A3784" s="18">
        <v>6076</v>
      </c>
      <c r="B3784" s="16" t="s">
        <v>11239</v>
      </c>
      <c r="C3784" s="18" t="s">
        <v>107</v>
      </c>
      <c r="D3784" s="19"/>
    </row>
    <row r="3785" spans="1:4" x14ac:dyDescent="0.25">
      <c r="A3785" s="18">
        <v>13109</v>
      </c>
      <c r="B3785" s="16" t="s">
        <v>11240</v>
      </c>
      <c r="C3785" s="18" t="s">
        <v>30</v>
      </c>
      <c r="D3785" s="19"/>
    </row>
    <row r="3786" spans="1:4" x14ac:dyDescent="0.25">
      <c r="A3786" s="18">
        <v>13110</v>
      </c>
      <c r="B3786" s="16" t="s">
        <v>11241</v>
      </c>
      <c r="C3786" s="18" t="s">
        <v>30</v>
      </c>
      <c r="D3786" s="19"/>
    </row>
    <row r="3787" spans="1:4" x14ac:dyDescent="0.25">
      <c r="A3787" s="18">
        <v>7581</v>
      </c>
      <c r="B3787" s="16" t="s">
        <v>11242</v>
      </c>
      <c r="C3787" s="18" t="s">
        <v>30</v>
      </c>
      <c r="D3787" s="19"/>
    </row>
    <row r="3788" spans="1:4" x14ac:dyDescent="0.25">
      <c r="A3788" s="18">
        <v>4509</v>
      </c>
      <c r="B3788" s="16" t="s">
        <v>11243</v>
      </c>
      <c r="C3788" s="18" t="s">
        <v>37</v>
      </c>
      <c r="D3788" s="19">
        <v>3.62</v>
      </c>
    </row>
    <row r="3789" spans="1:4" x14ac:dyDescent="0.25">
      <c r="A3789" s="18">
        <v>4512</v>
      </c>
      <c r="B3789" s="16" t="s">
        <v>11244</v>
      </c>
      <c r="C3789" s="18" t="s">
        <v>37</v>
      </c>
      <c r="D3789" s="19">
        <v>1.73</v>
      </c>
    </row>
    <row r="3790" spans="1:4" x14ac:dyDescent="0.25">
      <c r="A3790" s="18">
        <v>4517</v>
      </c>
      <c r="B3790" s="16" t="s">
        <v>11245</v>
      </c>
      <c r="C3790" s="18" t="s">
        <v>37</v>
      </c>
      <c r="D3790" s="19">
        <v>2.5</v>
      </c>
    </row>
    <row r="3791" spans="1:4" x14ac:dyDescent="0.25">
      <c r="A3791" s="18">
        <v>20206</v>
      </c>
      <c r="B3791" s="16" t="s">
        <v>11246</v>
      </c>
      <c r="C3791" s="18" t="s">
        <v>37</v>
      </c>
      <c r="D3791" s="19">
        <v>8.61</v>
      </c>
    </row>
    <row r="3792" spans="1:4" x14ac:dyDescent="0.25">
      <c r="A3792" s="18">
        <v>4460</v>
      </c>
      <c r="B3792" s="16" t="s">
        <v>11247</v>
      </c>
      <c r="C3792" s="18" t="s">
        <v>37</v>
      </c>
      <c r="D3792" s="19">
        <v>8.84</v>
      </c>
    </row>
    <row r="3793" spans="1:4" x14ac:dyDescent="0.25">
      <c r="A3793" s="18">
        <v>4415</v>
      </c>
      <c r="B3793" s="16" t="s">
        <v>11248</v>
      </c>
      <c r="C3793" s="18" t="s">
        <v>37</v>
      </c>
      <c r="D3793" s="19">
        <v>4.7300000000000004</v>
      </c>
    </row>
    <row r="3794" spans="1:4" x14ac:dyDescent="0.25">
      <c r="A3794" s="18">
        <v>4417</v>
      </c>
      <c r="B3794" s="16" t="s">
        <v>11249</v>
      </c>
      <c r="C3794" s="18" t="s">
        <v>37</v>
      </c>
      <c r="D3794" s="19">
        <v>6.82</v>
      </c>
    </row>
    <row r="3795" spans="1:4" x14ac:dyDescent="0.25">
      <c r="A3795" s="18">
        <v>37373</v>
      </c>
      <c r="B3795" s="16" t="s">
        <v>11250</v>
      </c>
      <c r="C3795" s="18" t="s">
        <v>1711</v>
      </c>
      <c r="D3795" s="19">
        <v>0.11</v>
      </c>
    </row>
    <row r="3796" spans="1:4" x14ac:dyDescent="0.25">
      <c r="A3796" s="18">
        <v>40864</v>
      </c>
      <c r="B3796" s="16" t="s">
        <v>11251</v>
      </c>
      <c r="C3796" s="18" t="s">
        <v>5132</v>
      </c>
      <c r="D3796" s="19">
        <v>18.28</v>
      </c>
    </row>
    <row r="3797" spans="1:4" x14ac:dyDescent="0.25">
      <c r="A3797" s="18">
        <v>4734</v>
      </c>
      <c r="B3797" s="16" t="s">
        <v>11252</v>
      </c>
      <c r="C3797" s="18" t="s">
        <v>107</v>
      </c>
      <c r="D3797" s="19">
        <v>318.01</v>
      </c>
    </row>
    <row r="3798" spans="1:4" x14ac:dyDescent="0.25">
      <c r="A3798" s="18">
        <v>6085</v>
      </c>
      <c r="B3798" s="16" t="s">
        <v>11253</v>
      </c>
      <c r="C3798" s="18" t="s">
        <v>7347</v>
      </c>
      <c r="D3798" s="19">
        <v>8.33</v>
      </c>
    </row>
    <row r="3799" spans="1:4" x14ac:dyDescent="0.25">
      <c r="A3799" s="18">
        <v>38396</v>
      </c>
      <c r="B3799" s="16" t="s">
        <v>11254</v>
      </c>
      <c r="C3799" s="18" t="s">
        <v>30</v>
      </c>
      <c r="D3799" s="19">
        <v>811.99</v>
      </c>
    </row>
    <row r="3800" spans="1:4" x14ac:dyDescent="0.25">
      <c r="A3800" s="18">
        <v>11622</v>
      </c>
      <c r="B3800" s="16" t="s">
        <v>11255</v>
      </c>
      <c r="C3800" s="18" t="s">
        <v>280</v>
      </c>
      <c r="D3800" s="19">
        <v>71.040000000000006</v>
      </c>
    </row>
    <row r="3801" spans="1:4" x14ac:dyDescent="0.25">
      <c r="A3801" s="18">
        <v>43143</v>
      </c>
      <c r="B3801" s="16" t="s">
        <v>11256</v>
      </c>
      <c r="C3801" s="18" t="s">
        <v>7347</v>
      </c>
      <c r="D3801" s="19">
        <v>26.83</v>
      </c>
    </row>
    <row r="3802" spans="1:4" x14ac:dyDescent="0.25">
      <c r="A3802" s="18">
        <v>7317</v>
      </c>
      <c r="B3802" s="16" t="s">
        <v>11257</v>
      </c>
      <c r="C3802" s="18" t="s">
        <v>280</v>
      </c>
      <c r="D3802" s="19">
        <v>43.31</v>
      </c>
    </row>
    <row r="3803" spans="1:4" x14ac:dyDescent="0.25">
      <c r="A3803" s="18">
        <v>142</v>
      </c>
      <c r="B3803" s="16" t="s">
        <v>11258</v>
      </c>
      <c r="C3803" s="18" t="s">
        <v>11259</v>
      </c>
      <c r="D3803" s="19">
        <v>33.520000000000003</v>
      </c>
    </row>
    <row r="3804" spans="1:4" x14ac:dyDescent="0.25">
      <c r="A3804" s="18">
        <v>43142</v>
      </c>
      <c r="B3804" s="16" t="s">
        <v>11260</v>
      </c>
      <c r="C3804" s="18" t="s">
        <v>7347</v>
      </c>
      <c r="D3804" s="19">
        <v>152.27000000000001</v>
      </c>
    </row>
    <row r="3805" spans="1:4" x14ac:dyDescent="0.25">
      <c r="A3805" s="18">
        <v>38123</v>
      </c>
      <c r="B3805" s="16" t="s">
        <v>11261</v>
      </c>
      <c r="C3805" s="18" t="s">
        <v>280</v>
      </c>
      <c r="D3805" s="19">
        <v>52.66</v>
      </c>
    </row>
    <row r="3806" spans="1:4" x14ac:dyDescent="0.25">
      <c r="A3806" s="18">
        <v>42699</v>
      </c>
      <c r="B3806" s="16" t="s">
        <v>11262</v>
      </c>
      <c r="C3806" s="18" t="s">
        <v>30</v>
      </c>
      <c r="D3806" s="19">
        <v>38.58</v>
      </c>
    </row>
    <row r="3807" spans="1:4" x14ac:dyDescent="0.25">
      <c r="A3807" s="18">
        <v>37743</v>
      </c>
      <c r="B3807" s="16" t="s">
        <v>11263</v>
      </c>
      <c r="C3807" s="18" t="s">
        <v>30</v>
      </c>
      <c r="D3807" s="19">
        <v>296001.39</v>
      </c>
    </row>
    <row r="3808" spans="1:4" x14ac:dyDescent="0.25">
      <c r="A3808" s="18">
        <v>37744</v>
      </c>
      <c r="B3808" s="16" t="s">
        <v>11264</v>
      </c>
      <c r="C3808" s="18" t="s">
        <v>30</v>
      </c>
      <c r="D3808" s="19">
        <v>348041.95</v>
      </c>
    </row>
    <row r="3809" spans="1:4" x14ac:dyDescent="0.25">
      <c r="A3809" s="18">
        <v>37741</v>
      </c>
      <c r="B3809" s="16" t="s">
        <v>11265</v>
      </c>
      <c r="C3809" s="18" t="s">
        <v>30</v>
      </c>
      <c r="D3809" s="19">
        <v>269152.44</v>
      </c>
    </row>
    <row r="3810" spans="1:4" x14ac:dyDescent="0.25">
      <c r="A3810" s="18">
        <v>39396</v>
      </c>
      <c r="B3810" s="16" t="s">
        <v>11266</v>
      </c>
      <c r="C3810" s="18" t="s">
        <v>30</v>
      </c>
      <c r="D3810" s="19"/>
    </row>
    <row r="3811" spans="1:4" x14ac:dyDescent="0.25">
      <c r="A3811" s="18">
        <v>39392</v>
      </c>
      <c r="B3811" s="16" t="s">
        <v>11267</v>
      </c>
      <c r="C3811" s="18" t="s">
        <v>30</v>
      </c>
      <c r="D3811" s="19"/>
    </row>
    <row r="3812" spans="1:4" x14ac:dyDescent="0.25">
      <c r="A3812" s="18">
        <v>39393</v>
      </c>
      <c r="B3812" s="16" t="s">
        <v>11268</v>
      </c>
      <c r="C3812" s="18" t="s">
        <v>30</v>
      </c>
      <c r="D3812" s="19"/>
    </row>
    <row r="3813" spans="1:4" x14ac:dyDescent="0.25">
      <c r="A3813" s="18">
        <v>39394</v>
      </c>
      <c r="B3813" s="16" t="s">
        <v>11269</v>
      </c>
      <c r="C3813" s="18" t="s">
        <v>30</v>
      </c>
      <c r="D3813" s="19"/>
    </row>
    <row r="3814" spans="1:4" x14ac:dyDescent="0.25">
      <c r="A3814" s="18">
        <v>39395</v>
      </c>
      <c r="B3814" s="16" t="s">
        <v>11270</v>
      </c>
      <c r="C3814" s="18" t="s">
        <v>30</v>
      </c>
      <c r="D3814" s="19"/>
    </row>
    <row r="3815" spans="1:4" x14ac:dyDescent="0.25">
      <c r="A3815" s="18">
        <v>14618</v>
      </c>
      <c r="B3815" s="16" t="s">
        <v>11271</v>
      </c>
      <c r="C3815" s="18" t="s">
        <v>30</v>
      </c>
      <c r="D3815" s="19">
        <v>1630.1</v>
      </c>
    </row>
    <row r="3816" spans="1:4" x14ac:dyDescent="0.25">
      <c r="A3816" s="18">
        <v>6110</v>
      </c>
      <c r="B3816" s="16" t="s">
        <v>11272</v>
      </c>
      <c r="C3816" s="18" t="s">
        <v>1711</v>
      </c>
      <c r="D3816" s="19">
        <v>22.76</v>
      </c>
    </row>
    <row r="3817" spans="1:4" x14ac:dyDescent="0.25">
      <c r="A3817" s="18">
        <v>40910</v>
      </c>
      <c r="B3817" s="16" t="s">
        <v>11273</v>
      </c>
      <c r="C3817" s="18" t="s">
        <v>5132</v>
      </c>
      <c r="D3817" s="19">
        <v>3999.98</v>
      </c>
    </row>
    <row r="3818" spans="1:4" x14ac:dyDescent="0.25">
      <c r="A3818" s="18">
        <v>45255</v>
      </c>
      <c r="B3818" s="16" t="s">
        <v>13165</v>
      </c>
      <c r="C3818" s="18" t="s">
        <v>30</v>
      </c>
      <c r="D3818" s="19">
        <v>37.729999999999997</v>
      </c>
    </row>
    <row r="3819" spans="1:4" x14ac:dyDescent="0.25">
      <c r="A3819" s="18">
        <v>6111</v>
      </c>
      <c r="B3819" s="16" t="s">
        <v>11274</v>
      </c>
      <c r="C3819" s="18" t="s">
        <v>1711</v>
      </c>
      <c r="D3819" s="19">
        <v>17.88</v>
      </c>
    </row>
    <row r="3820" spans="1:4" x14ac:dyDescent="0.25">
      <c r="A3820" s="18">
        <v>41084</v>
      </c>
      <c r="B3820" s="16" t="s">
        <v>11275</v>
      </c>
      <c r="C3820" s="18" t="s">
        <v>5132</v>
      </c>
      <c r="D3820" s="19">
        <v>3143.37</v>
      </c>
    </row>
    <row r="3821" spans="1:4" x14ac:dyDescent="0.25">
      <c r="A3821" s="18">
        <v>44535</v>
      </c>
      <c r="B3821" s="16" t="s">
        <v>11276</v>
      </c>
      <c r="C3821" s="18" t="s">
        <v>107</v>
      </c>
      <c r="D3821" s="19">
        <v>55.52</v>
      </c>
    </row>
    <row r="3822" spans="1:4" x14ac:dyDescent="0.25">
      <c r="A3822" s="18">
        <v>44945</v>
      </c>
      <c r="B3822" s="16" t="s">
        <v>11277</v>
      </c>
      <c r="C3822" s="18" t="s">
        <v>30</v>
      </c>
      <c r="D3822" s="19">
        <v>10.3</v>
      </c>
    </row>
    <row r="3823" spans="1:4" x14ac:dyDescent="0.25">
      <c r="A3823" s="18">
        <v>38637</v>
      </c>
      <c r="B3823" s="16" t="s">
        <v>11278</v>
      </c>
      <c r="C3823" s="18" t="s">
        <v>30</v>
      </c>
      <c r="D3823" s="19">
        <v>374.29</v>
      </c>
    </row>
    <row r="3824" spans="1:4" x14ac:dyDescent="0.25">
      <c r="A3824" s="18">
        <v>6150</v>
      </c>
      <c r="B3824" s="16" t="s">
        <v>11279</v>
      </c>
      <c r="C3824" s="18" t="s">
        <v>30</v>
      </c>
      <c r="D3824" s="19">
        <v>378.87</v>
      </c>
    </row>
    <row r="3825" spans="1:4" x14ac:dyDescent="0.25">
      <c r="A3825" s="18">
        <v>6136</v>
      </c>
      <c r="B3825" s="16" t="s">
        <v>11280</v>
      </c>
      <c r="C3825" s="18" t="s">
        <v>30</v>
      </c>
      <c r="D3825" s="19">
        <v>297.81</v>
      </c>
    </row>
    <row r="3826" spans="1:4" x14ac:dyDescent="0.25">
      <c r="A3826" s="18">
        <v>38638</v>
      </c>
      <c r="B3826" s="16" t="s">
        <v>11281</v>
      </c>
      <c r="C3826" s="18" t="s">
        <v>30</v>
      </c>
      <c r="D3826" s="19">
        <v>315.39999999999998</v>
      </c>
    </row>
    <row r="3827" spans="1:4" x14ac:dyDescent="0.25">
      <c r="A3827" s="18">
        <v>20262</v>
      </c>
      <c r="B3827" s="16" t="s">
        <v>11282</v>
      </c>
      <c r="C3827" s="18" t="s">
        <v>30</v>
      </c>
      <c r="D3827" s="19">
        <v>18.86</v>
      </c>
    </row>
    <row r="3828" spans="1:4" x14ac:dyDescent="0.25">
      <c r="A3828" s="18">
        <v>6145</v>
      </c>
      <c r="B3828" s="16" t="s">
        <v>11283</v>
      </c>
      <c r="C3828" s="18" t="s">
        <v>30</v>
      </c>
      <c r="D3828" s="19">
        <v>20.84</v>
      </c>
    </row>
    <row r="3829" spans="1:4" x14ac:dyDescent="0.25">
      <c r="A3829" s="18">
        <v>6149</v>
      </c>
      <c r="B3829" s="16" t="s">
        <v>11284</v>
      </c>
      <c r="C3829" s="18" t="s">
        <v>30</v>
      </c>
      <c r="D3829" s="19">
        <v>13.77</v>
      </c>
    </row>
    <row r="3830" spans="1:4" x14ac:dyDescent="0.25">
      <c r="A3830" s="18">
        <v>6146</v>
      </c>
      <c r="B3830" s="16" t="s">
        <v>11285</v>
      </c>
      <c r="C3830" s="18" t="s">
        <v>30</v>
      </c>
      <c r="D3830" s="19">
        <v>19.8</v>
      </c>
    </row>
    <row r="3831" spans="1:4" x14ac:dyDescent="0.25">
      <c r="A3831" s="18">
        <v>44536</v>
      </c>
      <c r="B3831" s="16" t="s">
        <v>13166</v>
      </c>
      <c r="C3831" s="18" t="s">
        <v>280</v>
      </c>
      <c r="D3831" s="19">
        <v>2.82</v>
      </c>
    </row>
    <row r="3832" spans="1:4" x14ac:dyDescent="0.25">
      <c r="A3832" s="18">
        <v>39961</v>
      </c>
      <c r="B3832" s="16" t="s">
        <v>11286</v>
      </c>
      <c r="C3832" s="18" t="s">
        <v>30</v>
      </c>
      <c r="D3832" s="19">
        <v>22.15</v>
      </c>
    </row>
    <row r="3833" spans="1:4" x14ac:dyDescent="0.25">
      <c r="A3833" s="18">
        <v>42433</v>
      </c>
      <c r="B3833" s="16" t="s">
        <v>11287</v>
      </c>
      <c r="C3833" s="18" t="s">
        <v>30</v>
      </c>
      <c r="D3833" s="19"/>
    </row>
    <row r="3834" spans="1:4" x14ac:dyDescent="0.25">
      <c r="A3834" s="18">
        <v>42434</v>
      </c>
      <c r="B3834" s="16" t="s">
        <v>11288</v>
      </c>
      <c r="C3834" s="18" t="s">
        <v>30</v>
      </c>
      <c r="D3834" s="19"/>
    </row>
    <row r="3835" spans="1:4" x14ac:dyDescent="0.25">
      <c r="A3835" s="18">
        <v>42435</v>
      </c>
      <c r="B3835" s="16" t="s">
        <v>11289</v>
      </c>
      <c r="C3835" s="18" t="s">
        <v>30</v>
      </c>
      <c r="D3835" s="19"/>
    </row>
    <row r="3836" spans="1:4" x14ac:dyDescent="0.25">
      <c r="A3836" s="18">
        <v>38061</v>
      </c>
      <c r="B3836" s="16" t="s">
        <v>11290</v>
      </c>
      <c r="C3836" s="18" t="s">
        <v>30</v>
      </c>
      <c r="D3836" s="19">
        <v>49.53</v>
      </c>
    </row>
    <row r="3837" spans="1:4" x14ac:dyDescent="0.25">
      <c r="A3837" s="18">
        <v>20250</v>
      </c>
      <c r="B3837" s="16" t="s">
        <v>11291</v>
      </c>
      <c r="C3837" s="18" t="s">
        <v>280</v>
      </c>
      <c r="D3837" s="19">
        <v>17.899999999999999</v>
      </c>
    </row>
    <row r="3838" spans="1:4" x14ac:dyDescent="0.25">
      <c r="A3838" s="18">
        <v>13388</v>
      </c>
      <c r="B3838" s="16" t="s">
        <v>11292</v>
      </c>
      <c r="C3838" s="18" t="s">
        <v>280</v>
      </c>
      <c r="D3838" s="19">
        <v>332.91</v>
      </c>
    </row>
    <row r="3839" spans="1:4" x14ac:dyDescent="0.25">
      <c r="A3839" s="18">
        <v>39914</v>
      </c>
      <c r="B3839" s="16" t="s">
        <v>11293</v>
      </c>
      <c r="C3839" s="18" t="s">
        <v>280</v>
      </c>
      <c r="D3839" s="19"/>
    </row>
    <row r="3840" spans="1:4" x14ac:dyDescent="0.25">
      <c r="A3840" s="18">
        <v>12732</v>
      </c>
      <c r="B3840" s="16" t="s">
        <v>11294</v>
      </c>
      <c r="C3840" s="18" t="s">
        <v>30</v>
      </c>
      <c r="D3840" s="19"/>
    </row>
    <row r="3841" spans="1:4" x14ac:dyDescent="0.25">
      <c r="A3841" s="18">
        <v>6160</v>
      </c>
      <c r="B3841" s="16" t="s">
        <v>11295</v>
      </c>
      <c r="C3841" s="18" t="s">
        <v>1711</v>
      </c>
      <c r="D3841" s="19">
        <v>27.7</v>
      </c>
    </row>
    <row r="3842" spans="1:4" x14ac:dyDescent="0.25">
      <c r="A3842" s="18">
        <v>41087</v>
      </c>
      <c r="B3842" s="16" t="s">
        <v>11296</v>
      </c>
      <c r="C3842" s="18" t="s">
        <v>5132</v>
      </c>
      <c r="D3842" s="19">
        <v>4867.76</v>
      </c>
    </row>
    <row r="3843" spans="1:4" x14ac:dyDescent="0.25">
      <c r="A3843" s="18">
        <v>6166</v>
      </c>
      <c r="B3843" s="16" t="s">
        <v>11297</v>
      </c>
      <c r="C3843" s="18" t="s">
        <v>1711</v>
      </c>
      <c r="D3843" s="19">
        <v>30.62</v>
      </c>
    </row>
    <row r="3844" spans="1:4" x14ac:dyDescent="0.25">
      <c r="A3844" s="18">
        <v>41088</v>
      </c>
      <c r="B3844" s="16" t="s">
        <v>11298</v>
      </c>
      <c r="C3844" s="18" t="s">
        <v>5132</v>
      </c>
      <c r="D3844" s="19">
        <v>5385.21</v>
      </c>
    </row>
    <row r="3845" spans="1:4" x14ac:dyDescent="0.25">
      <c r="A3845" s="18">
        <v>20232</v>
      </c>
      <c r="B3845" s="16" t="s">
        <v>11299</v>
      </c>
      <c r="C3845" s="18" t="s">
        <v>37</v>
      </c>
      <c r="D3845" s="19">
        <v>91.75</v>
      </c>
    </row>
    <row r="3846" spans="1:4" x14ac:dyDescent="0.25">
      <c r="A3846" s="18">
        <v>10856</v>
      </c>
      <c r="B3846" s="16" t="s">
        <v>11300</v>
      </c>
      <c r="C3846" s="18" t="s">
        <v>37</v>
      </c>
      <c r="D3846" s="19"/>
    </row>
    <row r="3847" spans="1:4" x14ac:dyDescent="0.25">
      <c r="A3847" s="18">
        <v>4828</v>
      </c>
      <c r="B3847" s="16" t="s">
        <v>11301</v>
      </c>
      <c r="C3847" s="18" t="s">
        <v>37</v>
      </c>
      <c r="D3847" s="19">
        <v>106.61</v>
      </c>
    </row>
    <row r="3848" spans="1:4" x14ac:dyDescent="0.25">
      <c r="A3848" s="18">
        <v>20249</v>
      </c>
      <c r="B3848" s="16" t="s">
        <v>11302</v>
      </c>
      <c r="C3848" s="18" t="s">
        <v>37</v>
      </c>
      <c r="D3848" s="19">
        <v>58.38</v>
      </c>
    </row>
    <row r="3849" spans="1:4" x14ac:dyDescent="0.25">
      <c r="A3849" s="18">
        <v>11609</v>
      </c>
      <c r="B3849" s="16" t="s">
        <v>11303</v>
      </c>
      <c r="C3849" s="18" t="s">
        <v>7347</v>
      </c>
      <c r="D3849" s="19">
        <v>11.8</v>
      </c>
    </row>
    <row r="3850" spans="1:4" x14ac:dyDescent="0.25">
      <c r="A3850" s="18">
        <v>20083</v>
      </c>
      <c r="B3850" s="16" t="s">
        <v>11304</v>
      </c>
      <c r="C3850" s="18" t="s">
        <v>30</v>
      </c>
      <c r="D3850" s="19">
        <v>95.02</v>
      </c>
    </row>
    <row r="3851" spans="1:4" x14ac:dyDescent="0.25">
      <c r="A3851" s="18">
        <v>12295</v>
      </c>
      <c r="B3851" s="16" t="s">
        <v>11305</v>
      </c>
      <c r="C3851" s="18" t="s">
        <v>30</v>
      </c>
      <c r="D3851" s="19">
        <v>4.5199999999999996</v>
      </c>
    </row>
    <row r="3852" spans="1:4" x14ac:dyDescent="0.25">
      <c r="A3852" s="18">
        <v>12296</v>
      </c>
      <c r="B3852" s="16" t="s">
        <v>11306</v>
      </c>
      <c r="C3852" s="18" t="s">
        <v>30</v>
      </c>
      <c r="D3852" s="19">
        <v>5.85</v>
      </c>
    </row>
    <row r="3853" spans="1:4" x14ac:dyDescent="0.25">
      <c r="A3853" s="18">
        <v>12294</v>
      </c>
      <c r="B3853" s="16" t="s">
        <v>11307</v>
      </c>
      <c r="C3853" s="18" t="s">
        <v>30</v>
      </c>
      <c r="D3853" s="19">
        <v>14.06</v>
      </c>
    </row>
    <row r="3854" spans="1:4" x14ac:dyDescent="0.25">
      <c r="A3854" s="18">
        <v>14543</v>
      </c>
      <c r="B3854" s="16" t="s">
        <v>11308</v>
      </c>
      <c r="C3854" s="18" t="s">
        <v>30</v>
      </c>
      <c r="D3854" s="19">
        <v>10.029999999999999</v>
      </c>
    </row>
    <row r="3855" spans="1:4" x14ac:dyDescent="0.25">
      <c r="A3855" s="18">
        <v>13329</v>
      </c>
      <c r="B3855" s="16" t="s">
        <v>11309</v>
      </c>
      <c r="C3855" s="18" t="s">
        <v>30</v>
      </c>
      <c r="D3855" s="19">
        <v>5.89</v>
      </c>
    </row>
    <row r="3856" spans="1:4" x14ac:dyDescent="0.25">
      <c r="A3856" s="18">
        <v>21047</v>
      </c>
      <c r="B3856" s="16" t="s">
        <v>11310</v>
      </c>
      <c r="C3856" s="18" t="s">
        <v>30</v>
      </c>
      <c r="D3856" s="19"/>
    </row>
    <row r="3857" spans="1:4" x14ac:dyDescent="0.25">
      <c r="A3857" s="18">
        <v>21042</v>
      </c>
      <c r="B3857" s="16" t="s">
        <v>11311</v>
      </c>
      <c r="C3857" s="18" t="s">
        <v>30</v>
      </c>
      <c r="D3857" s="19"/>
    </row>
    <row r="3858" spans="1:4" x14ac:dyDescent="0.25">
      <c r="A3858" s="18">
        <v>21043</v>
      </c>
      <c r="B3858" s="16" t="s">
        <v>11312</v>
      </c>
      <c r="C3858" s="18" t="s">
        <v>30</v>
      </c>
      <c r="D3858" s="19"/>
    </row>
    <row r="3859" spans="1:4" x14ac:dyDescent="0.25">
      <c r="A3859" s="18">
        <v>21044</v>
      </c>
      <c r="B3859" s="16" t="s">
        <v>11313</v>
      </c>
      <c r="C3859" s="18" t="s">
        <v>30</v>
      </c>
      <c r="D3859" s="19"/>
    </row>
    <row r="3860" spans="1:4" x14ac:dyDescent="0.25">
      <c r="A3860" s="18">
        <v>21045</v>
      </c>
      <c r="B3860" s="16" t="s">
        <v>11314</v>
      </c>
      <c r="C3860" s="18" t="s">
        <v>30</v>
      </c>
      <c r="D3860" s="19"/>
    </row>
    <row r="3861" spans="1:4" x14ac:dyDescent="0.25">
      <c r="A3861" s="18">
        <v>21041</v>
      </c>
      <c r="B3861" s="16" t="s">
        <v>11315</v>
      </c>
      <c r="C3861" s="18" t="s">
        <v>30</v>
      </c>
      <c r="D3861" s="19"/>
    </row>
    <row r="3862" spans="1:4" x14ac:dyDescent="0.25">
      <c r="A3862" s="18">
        <v>21040</v>
      </c>
      <c r="B3862" s="16" t="s">
        <v>11316</v>
      </c>
      <c r="C3862" s="18" t="s">
        <v>30</v>
      </c>
      <c r="D3862" s="19"/>
    </row>
    <row r="3863" spans="1:4" x14ac:dyDescent="0.25">
      <c r="A3863" s="18">
        <v>14149</v>
      </c>
      <c r="B3863" s="16" t="s">
        <v>11317</v>
      </c>
      <c r="C3863" s="18" t="s">
        <v>9639</v>
      </c>
      <c r="D3863" s="19"/>
    </row>
    <row r="3864" spans="1:4" x14ac:dyDescent="0.25">
      <c r="A3864" s="18">
        <v>38099</v>
      </c>
      <c r="B3864" s="16" t="s">
        <v>11318</v>
      </c>
      <c r="C3864" s="18" t="s">
        <v>30</v>
      </c>
      <c r="D3864" s="19">
        <v>1.81</v>
      </c>
    </row>
    <row r="3865" spans="1:4" x14ac:dyDescent="0.25">
      <c r="A3865" s="18">
        <v>38100</v>
      </c>
      <c r="B3865" s="16" t="s">
        <v>11319</v>
      </c>
      <c r="C3865" s="18" t="s">
        <v>30</v>
      </c>
      <c r="D3865" s="19">
        <v>2.96</v>
      </c>
    </row>
    <row r="3866" spans="1:4" x14ac:dyDescent="0.25">
      <c r="A3866" s="18">
        <v>7576</v>
      </c>
      <c r="B3866" s="16" t="s">
        <v>11320</v>
      </c>
      <c r="C3866" s="18" t="s">
        <v>30</v>
      </c>
      <c r="D3866" s="19"/>
    </row>
    <row r="3867" spans="1:4" x14ac:dyDescent="0.25">
      <c r="A3867" s="18">
        <v>3384</v>
      </c>
      <c r="B3867" s="16" t="s">
        <v>11321</v>
      </c>
      <c r="C3867" s="18" t="s">
        <v>30</v>
      </c>
      <c r="D3867" s="19">
        <v>10.52</v>
      </c>
    </row>
    <row r="3868" spans="1:4" x14ac:dyDescent="0.25">
      <c r="A3868" s="18">
        <v>7572</v>
      </c>
      <c r="B3868" s="16" t="s">
        <v>11322</v>
      </c>
      <c r="C3868" s="18" t="s">
        <v>30</v>
      </c>
      <c r="D3868" s="19">
        <v>8.1</v>
      </c>
    </row>
    <row r="3869" spans="1:4" x14ac:dyDescent="0.25">
      <c r="A3869" s="18">
        <v>3396</v>
      </c>
      <c r="B3869" s="16" t="s">
        <v>11323</v>
      </c>
      <c r="C3869" s="18" t="s">
        <v>30</v>
      </c>
      <c r="D3869" s="19">
        <v>5.47</v>
      </c>
    </row>
    <row r="3870" spans="1:4" x14ac:dyDescent="0.25">
      <c r="A3870" s="18">
        <v>45230</v>
      </c>
      <c r="B3870" s="16" t="s">
        <v>13167</v>
      </c>
      <c r="C3870" s="18" t="s">
        <v>30</v>
      </c>
      <c r="D3870" s="19">
        <v>37.94</v>
      </c>
    </row>
    <row r="3871" spans="1:4" x14ac:dyDescent="0.25">
      <c r="A3871" s="18">
        <v>37590</v>
      </c>
      <c r="B3871" s="16" t="s">
        <v>11324</v>
      </c>
      <c r="C3871" s="18" t="s">
        <v>30</v>
      </c>
      <c r="D3871" s="19">
        <v>17.670000000000002</v>
      </c>
    </row>
    <row r="3872" spans="1:4" x14ac:dyDescent="0.25">
      <c r="A3872" s="18">
        <v>37591</v>
      </c>
      <c r="B3872" s="16" t="s">
        <v>11325</v>
      </c>
      <c r="C3872" s="18" t="s">
        <v>30</v>
      </c>
      <c r="D3872" s="19">
        <v>21.24</v>
      </c>
    </row>
    <row r="3873" spans="1:4" x14ac:dyDescent="0.25">
      <c r="A3873" s="18">
        <v>12626</v>
      </c>
      <c r="B3873" s="16" t="s">
        <v>11326</v>
      </c>
      <c r="C3873" s="18" t="s">
        <v>30</v>
      </c>
      <c r="D3873" s="19">
        <v>48.8</v>
      </c>
    </row>
    <row r="3874" spans="1:4" x14ac:dyDescent="0.25">
      <c r="A3874" s="18">
        <v>11033</v>
      </c>
      <c r="B3874" s="16" t="s">
        <v>11327</v>
      </c>
      <c r="C3874" s="18" t="s">
        <v>30</v>
      </c>
      <c r="D3874" s="19">
        <v>5.49</v>
      </c>
    </row>
    <row r="3875" spans="1:4" x14ac:dyDescent="0.25">
      <c r="A3875" s="18">
        <v>390</v>
      </c>
      <c r="B3875" s="16" t="s">
        <v>11328</v>
      </c>
      <c r="C3875" s="18" t="s">
        <v>30</v>
      </c>
      <c r="D3875" s="19">
        <v>9.9</v>
      </c>
    </row>
    <row r="3876" spans="1:4" x14ac:dyDescent="0.25">
      <c r="A3876" s="18">
        <v>42436</v>
      </c>
      <c r="B3876" s="16" t="s">
        <v>11329</v>
      </c>
      <c r="C3876" s="18" t="s">
        <v>30</v>
      </c>
      <c r="D3876" s="19"/>
    </row>
    <row r="3877" spans="1:4" x14ac:dyDescent="0.25">
      <c r="A3877" s="18">
        <v>6194</v>
      </c>
      <c r="B3877" s="16" t="s">
        <v>11330</v>
      </c>
      <c r="C3877" s="18" t="s">
        <v>37</v>
      </c>
      <c r="D3877" s="19">
        <v>5.0999999999999996</v>
      </c>
    </row>
    <row r="3878" spans="1:4" x14ac:dyDescent="0.25">
      <c r="A3878" s="18">
        <v>10567</v>
      </c>
      <c r="B3878" s="16" t="s">
        <v>11331</v>
      </c>
      <c r="C3878" s="18" t="s">
        <v>37</v>
      </c>
      <c r="D3878" s="19">
        <v>8.07</v>
      </c>
    </row>
    <row r="3879" spans="1:4" x14ac:dyDescent="0.25">
      <c r="A3879" s="18">
        <v>6212</v>
      </c>
      <c r="B3879" s="16" t="s">
        <v>11332</v>
      </c>
      <c r="C3879" s="18" t="s">
        <v>37</v>
      </c>
      <c r="D3879" s="19">
        <v>11.85</v>
      </c>
    </row>
    <row r="3880" spans="1:4" x14ac:dyDescent="0.25">
      <c r="A3880" s="18">
        <v>3993</v>
      </c>
      <c r="B3880" s="16" t="s">
        <v>11333</v>
      </c>
      <c r="C3880" s="18" t="s">
        <v>28</v>
      </c>
      <c r="D3880" s="19">
        <v>114.45</v>
      </c>
    </row>
    <row r="3881" spans="1:4" x14ac:dyDescent="0.25">
      <c r="A3881" s="18">
        <v>3990</v>
      </c>
      <c r="B3881" s="16" t="s">
        <v>11334</v>
      </c>
      <c r="C3881" s="18" t="s">
        <v>37</v>
      </c>
      <c r="D3881" s="19">
        <v>21.53</v>
      </c>
    </row>
    <row r="3882" spans="1:4" x14ac:dyDescent="0.25">
      <c r="A3882" s="18">
        <v>3992</v>
      </c>
      <c r="B3882" s="16" t="s">
        <v>11335</v>
      </c>
      <c r="C3882" s="18" t="s">
        <v>37</v>
      </c>
      <c r="D3882" s="19">
        <v>29.07</v>
      </c>
    </row>
    <row r="3883" spans="1:4" x14ac:dyDescent="0.25">
      <c r="A3883" s="18">
        <v>6178</v>
      </c>
      <c r="B3883" s="16" t="s">
        <v>11336</v>
      </c>
      <c r="C3883" s="18" t="s">
        <v>28</v>
      </c>
      <c r="D3883" s="19">
        <v>352.09</v>
      </c>
    </row>
    <row r="3884" spans="1:4" x14ac:dyDescent="0.25">
      <c r="A3884" s="18">
        <v>6180</v>
      </c>
      <c r="B3884" s="16" t="s">
        <v>11337</v>
      </c>
      <c r="C3884" s="18" t="s">
        <v>28</v>
      </c>
      <c r="D3884" s="19">
        <v>380</v>
      </c>
    </row>
    <row r="3885" spans="1:4" x14ac:dyDescent="0.25">
      <c r="A3885" s="18">
        <v>6182</v>
      </c>
      <c r="B3885" s="16" t="s">
        <v>11338</v>
      </c>
      <c r="C3885" s="18" t="s">
        <v>28</v>
      </c>
      <c r="D3885" s="19">
        <v>471.67</v>
      </c>
    </row>
    <row r="3886" spans="1:4" x14ac:dyDescent="0.25">
      <c r="A3886" s="18">
        <v>43614</v>
      </c>
      <c r="B3886" s="16" t="s">
        <v>11339</v>
      </c>
      <c r="C3886" s="18" t="s">
        <v>37</v>
      </c>
      <c r="D3886" s="19">
        <v>14.54</v>
      </c>
    </row>
    <row r="3887" spans="1:4" x14ac:dyDescent="0.25">
      <c r="A3887" s="18">
        <v>6193</v>
      </c>
      <c r="B3887" s="16" t="s">
        <v>11340</v>
      </c>
      <c r="C3887" s="18" t="s">
        <v>37</v>
      </c>
      <c r="D3887" s="19">
        <v>17.7</v>
      </c>
    </row>
    <row r="3888" spans="1:4" x14ac:dyDescent="0.25">
      <c r="A3888" s="18">
        <v>6189</v>
      </c>
      <c r="B3888" s="16" t="s">
        <v>11341</v>
      </c>
      <c r="C3888" s="18" t="s">
        <v>37</v>
      </c>
      <c r="D3888" s="19">
        <v>25.84</v>
      </c>
    </row>
    <row r="3889" spans="1:4" x14ac:dyDescent="0.25">
      <c r="A3889" s="18">
        <v>6214</v>
      </c>
      <c r="B3889" s="16" t="s">
        <v>11342</v>
      </c>
      <c r="C3889" s="18" t="s">
        <v>28</v>
      </c>
      <c r="D3889" s="19">
        <v>220.55</v>
      </c>
    </row>
    <row r="3890" spans="1:4" x14ac:dyDescent="0.25">
      <c r="A3890" s="18">
        <v>44027</v>
      </c>
      <c r="B3890" s="16" t="s">
        <v>13640</v>
      </c>
      <c r="C3890" s="18" t="s">
        <v>30</v>
      </c>
      <c r="D3890" s="19"/>
    </row>
    <row r="3891" spans="1:4" x14ac:dyDescent="0.25">
      <c r="A3891" s="18">
        <v>36153</v>
      </c>
      <c r="B3891" s="16" t="s">
        <v>11343</v>
      </c>
      <c r="C3891" s="18" t="s">
        <v>30</v>
      </c>
      <c r="D3891" s="19">
        <v>238.94</v>
      </c>
    </row>
    <row r="3892" spans="1:4" x14ac:dyDescent="0.25">
      <c r="A3892" s="18">
        <v>10742</v>
      </c>
      <c r="B3892" s="16" t="s">
        <v>11344</v>
      </c>
      <c r="C3892" s="18" t="s">
        <v>30</v>
      </c>
      <c r="D3892" s="19">
        <v>885.39</v>
      </c>
    </row>
    <row r="3893" spans="1:4" x14ac:dyDescent="0.25">
      <c r="A3893" s="18">
        <v>45239</v>
      </c>
      <c r="B3893" s="16" t="s">
        <v>13168</v>
      </c>
      <c r="C3893" s="18" t="s">
        <v>30</v>
      </c>
      <c r="D3893" s="19">
        <v>24.67</v>
      </c>
    </row>
    <row r="3894" spans="1:4" x14ac:dyDescent="0.25">
      <c r="A3894" s="18">
        <v>38465</v>
      </c>
      <c r="B3894" s="16" t="s">
        <v>11345</v>
      </c>
      <c r="C3894" s="18" t="s">
        <v>30</v>
      </c>
      <c r="D3894" s="19">
        <v>68.150000000000006</v>
      </c>
    </row>
    <row r="3895" spans="1:4" x14ac:dyDescent="0.25">
      <c r="A3895" s="18">
        <v>7543</v>
      </c>
      <c r="B3895" s="16" t="s">
        <v>11346</v>
      </c>
      <c r="C3895" s="18" t="s">
        <v>30</v>
      </c>
      <c r="D3895" s="19">
        <v>6.44</v>
      </c>
    </row>
    <row r="3896" spans="1:4" x14ac:dyDescent="0.25">
      <c r="A3896" s="18">
        <v>43427</v>
      </c>
      <c r="B3896" s="16" t="s">
        <v>11347</v>
      </c>
      <c r="C3896" s="18" t="s">
        <v>30</v>
      </c>
      <c r="D3896" s="19">
        <v>2070.83</v>
      </c>
    </row>
    <row r="3897" spans="1:4" x14ac:dyDescent="0.25">
      <c r="A3897" s="18">
        <v>41613</v>
      </c>
      <c r="B3897" s="16" t="s">
        <v>11348</v>
      </c>
      <c r="C3897" s="18" t="s">
        <v>30</v>
      </c>
      <c r="D3897" s="19">
        <v>133.11000000000001</v>
      </c>
    </row>
    <row r="3898" spans="1:4" x14ac:dyDescent="0.25">
      <c r="A3898" s="18">
        <v>41614</v>
      </c>
      <c r="B3898" s="16" t="s">
        <v>11349</v>
      </c>
      <c r="C3898" s="18" t="s">
        <v>30</v>
      </c>
      <c r="D3898" s="19">
        <v>169.61</v>
      </c>
    </row>
    <row r="3899" spans="1:4" x14ac:dyDescent="0.25">
      <c r="A3899" s="18">
        <v>41615</v>
      </c>
      <c r="B3899" s="16" t="s">
        <v>11350</v>
      </c>
      <c r="C3899" s="18" t="s">
        <v>30</v>
      </c>
      <c r="D3899" s="19">
        <v>262.14999999999998</v>
      </c>
    </row>
    <row r="3900" spans="1:4" x14ac:dyDescent="0.25">
      <c r="A3900" s="18">
        <v>41616</v>
      </c>
      <c r="B3900" s="16" t="s">
        <v>11351</v>
      </c>
      <c r="C3900" s="18" t="s">
        <v>30</v>
      </c>
      <c r="D3900" s="19">
        <v>391.69</v>
      </c>
    </row>
    <row r="3901" spans="1:4" x14ac:dyDescent="0.25">
      <c r="A3901" s="18">
        <v>41617</v>
      </c>
      <c r="B3901" s="16" t="s">
        <v>11352</v>
      </c>
      <c r="C3901" s="18" t="s">
        <v>30</v>
      </c>
      <c r="D3901" s="19">
        <v>778.84</v>
      </c>
    </row>
    <row r="3902" spans="1:4" x14ac:dyDescent="0.25">
      <c r="A3902" s="18">
        <v>41618</v>
      </c>
      <c r="B3902" s="16" t="s">
        <v>11353</v>
      </c>
      <c r="C3902" s="18" t="s">
        <v>30</v>
      </c>
      <c r="D3902" s="19">
        <v>1433.8</v>
      </c>
    </row>
    <row r="3903" spans="1:4" x14ac:dyDescent="0.25">
      <c r="A3903" s="18">
        <v>43428</v>
      </c>
      <c r="B3903" s="16" t="s">
        <v>11354</v>
      </c>
      <c r="C3903" s="18" t="s">
        <v>30</v>
      </c>
      <c r="D3903" s="19">
        <v>2518.5</v>
      </c>
    </row>
    <row r="3904" spans="1:4" x14ac:dyDescent="0.25">
      <c r="A3904" s="18">
        <v>41619</v>
      </c>
      <c r="B3904" s="16" t="s">
        <v>11355</v>
      </c>
      <c r="C3904" s="18" t="s">
        <v>30</v>
      </c>
      <c r="D3904" s="19">
        <v>163.16999999999999</v>
      </c>
    </row>
    <row r="3905" spans="1:4" x14ac:dyDescent="0.25">
      <c r="A3905" s="18">
        <v>41620</v>
      </c>
      <c r="B3905" s="16" t="s">
        <v>11356</v>
      </c>
      <c r="C3905" s="18" t="s">
        <v>30</v>
      </c>
      <c r="D3905" s="19">
        <v>206.11</v>
      </c>
    </row>
    <row r="3906" spans="1:4" x14ac:dyDescent="0.25">
      <c r="A3906" s="18">
        <v>41622</v>
      </c>
      <c r="B3906" s="16" t="s">
        <v>11357</v>
      </c>
      <c r="C3906" s="18" t="s">
        <v>30</v>
      </c>
      <c r="D3906" s="19">
        <v>357.48</v>
      </c>
    </row>
    <row r="3907" spans="1:4" x14ac:dyDescent="0.25">
      <c r="A3907" s="18">
        <v>41623</v>
      </c>
      <c r="B3907" s="16" t="s">
        <v>11358</v>
      </c>
      <c r="C3907" s="18" t="s">
        <v>30</v>
      </c>
      <c r="D3907" s="19">
        <v>549.64</v>
      </c>
    </row>
    <row r="3908" spans="1:4" x14ac:dyDescent="0.25">
      <c r="A3908" s="18">
        <v>41624</v>
      </c>
      <c r="B3908" s="16" t="s">
        <v>11359</v>
      </c>
      <c r="C3908" s="18" t="s">
        <v>30</v>
      </c>
      <c r="D3908" s="19">
        <v>1030.58</v>
      </c>
    </row>
    <row r="3909" spans="1:4" x14ac:dyDescent="0.25">
      <c r="A3909" s="18">
        <v>41625</v>
      </c>
      <c r="B3909" s="16" t="s">
        <v>11360</v>
      </c>
      <c r="C3909" s="18" t="s">
        <v>30</v>
      </c>
      <c r="D3909" s="19">
        <v>1585.6</v>
      </c>
    </row>
    <row r="3910" spans="1:4" x14ac:dyDescent="0.25">
      <c r="A3910" s="18">
        <v>39346</v>
      </c>
      <c r="B3910" s="16" t="s">
        <v>11361</v>
      </c>
      <c r="C3910" s="18" t="s">
        <v>30</v>
      </c>
      <c r="D3910" s="19">
        <v>3.98</v>
      </c>
    </row>
    <row r="3911" spans="1:4" x14ac:dyDescent="0.25">
      <c r="A3911" s="18">
        <v>39350</v>
      </c>
      <c r="B3911" s="16" t="s">
        <v>11362</v>
      </c>
      <c r="C3911" s="18" t="s">
        <v>30</v>
      </c>
      <c r="D3911" s="19">
        <v>4.28</v>
      </c>
    </row>
    <row r="3912" spans="1:4" x14ac:dyDescent="0.25">
      <c r="A3912" s="18">
        <v>39351</v>
      </c>
      <c r="B3912" s="16" t="s">
        <v>11363</v>
      </c>
      <c r="C3912" s="18" t="s">
        <v>30</v>
      </c>
      <c r="D3912" s="19">
        <v>4.95</v>
      </c>
    </row>
    <row r="3913" spans="1:4" x14ac:dyDescent="0.25">
      <c r="A3913" s="18">
        <v>39352</v>
      </c>
      <c r="B3913" s="16" t="s">
        <v>11364</v>
      </c>
      <c r="C3913" s="18" t="s">
        <v>30</v>
      </c>
      <c r="D3913" s="19">
        <v>3.98</v>
      </c>
    </row>
    <row r="3914" spans="1:4" x14ac:dyDescent="0.25">
      <c r="A3914" s="18">
        <v>38837</v>
      </c>
      <c r="B3914" s="16" t="s">
        <v>11365</v>
      </c>
      <c r="C3914" s="18" t="s">
        <v>30</v>
      </c>
      <c r="D3914" s="19">
        <v>14.09</v>
      </c>
    </row>
    <row r="3915" spans="1:4" x14ac:dyDescent="0.25">
      <c r="A3915" s="18">
        <v>38836</v>
      </c>
      <c r="B3915" s="16" t="s">
        <v>11366</v>
      </c>
      <c r="C3915" s="18" t="s">
        <v>30</v>
      </c>
      <c r="D3915" s="19">
        <v>9.84</v>
      </c>
    </row>
    <row r="3916" spans="1:4" x14ac:dyDescent="0.25">
      <c r="A3916" s="18">
        <v>2666</v>
      </c>
      <c r="B3916" s="16" t="s">
        <v>11367</v>
      </c>
      <c r="C3916" s="18" t="s">
        <v>30</v>
      </c>
      <c r="D3916" s="19">
        <v>10.039999999999999</v>
      </c>
    </row>
    <row r="3917" spans="1:4" x14ac:dyDescent="0.25">
      <c r="A3917" s="18">
        <v>2668</v>
      </c>
      <c r="B3917" s="16" t="s">
        <v>11368</v>
      </c>
      <c r="C3917" s="18" t="s">
        <v>30</v>
      </c>
      <c r="D3917" s="19">
        <v>11.47</v>
      </c>
    </row>
    <row r="3918" spans="1:4" x14ac:dyDescent="0.25">
      <c r="A3918" s="18">
        <v>2664</v>
      </c>
      <c r="B3918" s="16" t="s">
        <v>11369</v>
      </c>
      <c r="C3918" s="18" t="s">
        <v>30</v>
      </c>
      <c r="D3918" s="19">
        <v>16.91</v>
      </c>
    </row>
    <row r="3919" spans="1:4" x14ac:dyDescent="0.25">
      <c r="A3919" s="18">
        <v>2662</v>
      </c>
      <c r="B3919" s="16" t="s">
        <v>11370</v>
      </c>
      <c r="C3919" s="18" t="s">
        <v>30</v>
      </c>
      <c r="D3919" s="19">
        <v>20.75</v>
      </c>
    </row>
    <row r="3920" spans="1:4" x14ac:dyDescent="0.25">
      <c r="A3920" s="18">
        <v>20964</v>
      </c>
      <c r="B3920" s="16" t="s">
        <v>11371</v>
      </c>
      <c r="C3920" s="18" t="s">
        <v>30</v>
      </c>
      <c r="D3920" s="19">
        <v>64.42</v>
      </c>
    </row>
    <row r="3921" spans="1:4" x14ac:dyDescent="0.25">
      <c r="A3921" s="18">
        <v>10905</v>
      </c>
      <c r="B3921" s="16" t="s">
        <v>11372</v>
      </c>
      <c r="C3921" s="18" t="s">
        <v>30</v>
      </c>
      <c r="D3921" s="19">
        <v>86.42</v>
      </c>
    </row>
    <row r="3922" spans="1:4" x14ac:dyDescent="0.25">
      <c r="A3922" s="18">
        <v>11289</v>
      </c>
      <c r="B3922" s="16" t="s">
        <v>11373</v>
      </c>
      <c r="C3922" s="18" t="s">
        <v>30</v>
      </c>
      <c r="D3922" s="19"/>
    </row>
    <row r="3923" spans="1:4" x14ac:dyDescent="0.25">
      <c r="A3923" s="18">
        <v>11241</v>
      </c>
      <c r="B3923" s="16" t="s">
        <v>11374</v>
      </c>
      <c r="C3923" s="18" t="s">
        <v>30</v>
      </c>
      <c r="D3923" s="19"/>
    </row>
    <row r="3924" spans="1:4" x14ac:dyDescent="0.25">
      <c r="A3924" s="18">
        <v>11301</v>
      </c>
      <c r="B3924" s="16" t="s">
        <v>11375</v>
      </c>
      <c r="C3924" s="18" t="s">
        <v>30</v>
      </c>
      <c r="D3924" s="19"/>
    </row>
    <row r="3925" spans="1:4" x14ac:dyDescent="0.25">
      <c r="A3925" s="18">
        <v>21090</v>
      </c>
      <c r="B3925" s="16" t="s">
        <v>11376</v>
      </c>
      <c r="C3925" s="18" t="s">
        <v>30</v>
      </c>
      <c r="D3925" s="19"/>
    </row>
    <row r="3926" spans="1:4" x14ac:dyDescent="0.25">
      <c r="A3926" s="18">
        <v>11315</v>
      </c>
      <c r="B3926" s="16" t="s">
        <v>11377</v>
      </c>
      <c r="C3926" s="18" t="s">
        <v>30</v>
      </c>
      <c r="D3926" s="19"/>
    </row>
    <row r="3927" spans="1:4" x14ac:dyDescent="0.25">
      <c r="A3927" s="18">
        <v>21071</v>
      </c>
      <c r="B3927" s="16" t="s">
        <v>11378</v>
      </c>
      <c r="C3927" s="18" t="s">
        <v>30</v>
      </c>
      <c r="D3927" s="19"/>
    </row>
    <row r="3928" spans="1:4" x14ac:dyDescent="0.25">
      <c r="A3928" s="18">
        <v>14112</v>
      </c>
      <c r="B3928" s="16" t="s">
        <v>11379</v>
      </c>
      <c r="C3928" s="18" t="s">
        <v>30</v>
      </c>
      <c r="D3928" s="19"/>
    </row>
    <row r="3929" spans="1:4" x14ac:dyDescent="0.25">
      <c r="A3929" s="18">
        <v>11316</v>
      </c>
      <c r="B3929" s="16" t="s">
        <v>11380</v>
      </c>
      <c r="C3929" s="18" t="s">
        <v>30</v>
      </c>
      <c r="D3929" s="19"/>
    </row>
    <row r="3930" spans="1:4" x14ac:dyDescent="0.25">
      <c r="A3930" s="18">
        <v>6243</v>
      </c>
      <c r="B3930" s="16" t="s">
        <v>11381</v>
      </c>
      <c r="C3930" s="18" t="s">
        <v>30</v>
      </c>
      <c r="D3930" s="19"/>
    </row>
    <row r="3931" spans="1:4" x14ac:dyDescent="0.25">
      <c r="A3931" s="18">
        <v>6240</v>
      </c>
      <c r="B3931" s="16" t="s">
        <v>11382</v>
      </c>
      <c r="C3931" s="18" t="s">
        <v>30</v>
      </c>
      <c r="D3931" s="19"/>
    </row>
    <row r="3932" spans="1:4" x14ac:dyDescent="0.25">
      <c r="A3932" s="18">
        <v>11296</v>
      </c>
      <c r="B3932" s="16" t="s">
        <v>11383</v>
      </c>
      <c r="C3932" s="18" t="s">
        <v>30</v>
      </c>
      <c r="D3932" s="19"/>
    </row>
    <row r="3933" spans="1:4" x14ac:dyDescent="0.25">
      <c r="A3933" s="18">
        <v>11299</v>
      </c>
      <c r="B3933" s="16" t="s">
        <v>11384</v>
      </c>
      <c r="C3933" s="18" t="s">
        <v>30</v>
      </c>
      <c r="D3933" s="19"/>
    </row>
    <row r="3934" spans="1:4" x14ac:dyDescent="0.25">
      <c r="A3934" s="18">
        <v>11688</v>
      </c>
      <c r="B3934" s="16" t="s">
        <v>11385</v>
      </c>
      <c r="C3934" s="18" t="s">
        <v>30</v>
      </c>
      <c r="D3934" s="19">
        <v>570.67999999999995</v>
      </c>
    </row>
    <row r="3935" spans="1:4" x14ac:dyDescent="0.25">
      <c r="A3935" s="18">
        <v>37736</v>
      </c>
      <c r="B3935" s="16" t="s">
        <v>11386</v>
      </c>
      <c r="C3935" s="18" t="s">
        <v>30</v>
      </c>
      <c r="D3935" s="19"/>
    </row>
    <row r="3936" spans="1:4" x14ac:dyDescent="0.25">
      <c r="A3936" s="18">
        <v>37739</v>
      </c>
      <c r="B3936" s="16" t="s">
        <v>11387</v>
      </c>
      <c r="C3936" s="18" t="s">
        <v>30</v>
      </c>
      <c r="D3936" s="19"/>
    </row>
    <row r="3937" spans="1:4" x14ac:dyDescent="0.25">
      <c r="A3937" s="18">
        <v>37738</v>
      </c>
      <c r="B3937" s="16" t="s">
        <v>11388</v>
      </c>
      <c r="C3937" s="18" t="s">
        <v>30</v>
      </c>
      <c r="D3937" s="19"/>
    </row>
    <row r="3938" spans="1:4" x14ac:dyDescent="0.25">
      <c r="A3938" s="18">
        <v>25014</v>
      </c>
      <c r="B3938" s="16" t="s">
        <v>11389</v>
      </c>
      <c r="C3938" s="18" t="s">
        <v>30</v>
      </c>
      <c r="D3938" s="19"/>
    </row>
    <row r="3939" spans="1:4" x14ac:dyDescent="0.25">
      <c r="A3939" s="18">
        <v>14405</v>
      </c>
      <c r="B3939" s="16" t="s">
        <v>11390</v>
      </c>
      <c r="C3939" s="18" t="s">
        <v>30</v>
      </c>
      <c r="D3939" s="19"/>
    </row>
    <row r="3940" spans="1:4" x14ac:dyDescent="0.25">
      <c r="A3940" s="18">
        <v>20271</v>
      </c>
      <c r="B3940" s="16" t="s">
        <v>11391</v>
      </c>
      <c r="C3940" s="18" t="s">
        <v>30</v>
      </c>
      <c r="D3940" s="19">
        <v>638.85</v>
      </c>
    </row>
    <row r="3941" spans="1:4" x14ac:dyDescent="0.25">
      <c r="A3941" s="18">
        <v>10423</v>
      </c>
      <c r="B3941" s="16" t="s">
        <v>11392</v>
      </c>
      <c r="C3941" s="18" t="s">
        <v>30</v>
      </c>
      <c r="D3941" s="19">
        <v>469.06</v>
      </c>
    </row>
    <row r="3942" spans="1:4" x14ac:dyDescent="0.25">
      <c r="A3942" s="18">
        <v>36790</v>
      </c>
      <c r="B3942" s="16" t="s">
        <v>11393</v>
      </c>
      <c r="C3942" s="18" t="s">
        <v>30</v>
      </c>
      <c r="D3942" s="19">
        <v>405.69</v>
      </c>
    </row>
    <row r="3943" spans="1:4" x14ac:dyDescent="0.25">
      <c r="A3943" s="18">
        <v>37589</v>
      </c>
      <c r="B3943" s="16" t="s">
        <v>11394</v>
      </c>
      <c r="C3943" s="18" t="s">
        <v>30</v>
      </c>
      <c r="D3943" s="19">
        <v>497.07</v>
      </c>
    </row>
    <row r="3944" spans="1:4" x14ac:dyDescent="0.25">
      <c r="A3944" s="18">
        <v>11690</v>
      </c>
      <c r="B3944" s="16" t="s">
        <v>11395</v>
      </c>
      <c r="C3944" s="18" t="s">
        <v>30</v>
      </c>
      <c r="D3944" s="19">
        <v>264.06</v>
      </c>
    </row>
    <row r="3945" spans="1:4" x14ac:dyDescent="0.25">
      <c r="A3945" s="18">
        <v>20234</v>
      </c>
      <c r="B3945" s="16" t="s">
        <v>11396</v>
      </c>
      <c r="C3945" s="18" t="s">
        <v>30</v>
      </c>
      <c r="D3945" s="19">
        <v>334.17</v>
      </c>
    </row>
    <row r="3946" spans="1:4" x14ac:dyDescent="0.25">
      <c r="A3946" s="18">
        <v>44480</v>
      </c>
      <c r="B3946" s="16" t="s">
        <v>11397</v>
      </c>
      <c r="C3946" s="18" t="s">
        <v>107</v>
      </c>
      <c r="D3946" s="19">
        <v>20.239999999999998</v>
      </c>
    </row>
    <row r="3947" spans="1:4" x14ac:dyDescent="0.25">
      <c r="A3947" s="18">
        <v>11457</v>
      </c>
      <c r="B3947" s="16" t="s">
        <v>11398</v>
      </c>
      <c r="C3947" s="18" t="s">
        <v>30</v>
      </c>
      <c r="D3947" s="19">
        <v>50.9</v>
      </c>
    </row>
    <row r="3948" spans="1:4" x14ac:dyDescent="0.25">
      <c r="A3948" s="18">
        <v>44073</v>
      </c>
      <c r="B3948" s="16" t="s">
        <v>11399</v>
      </c>
      <c r="C3948" s="18" t="s">
        <v>37</v>
      </c>
      <c r="D3948" s="19">
        <v>0.9</v>
      </c>
    </row>
    <row r="3949" spans="1:4" x14ac:dyDescent="0.25">
      <c r="A3949" s="18">
        <v>3593</v>
      </c>
      <c r="B3949" s="16" t="s">
        <v>11400</v>
      </c>
      <c r="C3949" s="18" t="s">
        <v>30</v>
      </c>
      <c r="D3949" s="19">
        <v>92.02</v>
      </c>
    </row>
    <row r="3950" spans="1:4" x14ac:dyDescent="0.25">
      <c r="A3950" s="18">
        <v>3588</v>
      </c>
      <c r="B3950" s="16" t="s">
        <v>11401</v>
      </c>
      <c r="C3950" s="18" t="s">
        <v>30</v>
      </c>
      <c r="D3950" s="19">
        <v>70.930000000000007</v>
      </c>
    </row>
    <row r="3951" spans="1:4" x14ac:dyDescent="0.25">
      <c r="A3951" s="18">
        <v>3587</v>
      </c>
      <c r="B3951" s="16" t="s">
        <v>11402</v>
      </c>
      <c r="C3951" s="18" t="s">
        <v>30</v>
      </c>
      <c r="D3951" s="19">
        <v>44.01</v>
      </c>
    </row>
    <row r="3952" spans="1:4" x14ac:dyDescent="0.25">
      <c r="A3952" s="18">
        <v>3585</v>
      </c>
      <c r="B3952" s="16" t="s">
        <v>11403</v>
      </c>
      <c r="C3952" s="18" t="s">
        <v>30</v>
      </c>
      <c r="D3952" s="19">
        <v>21.91</v>
      </c>
    </row>
    <row r="3953" spans="1:4" x14ac:dyDescent="0.25">
      <c r="A3953" s="18">
        <v>3590</v>
      </c>
      <c r="B3953" s="16" t="s">
        <v>11404</v>
      </c>
      <c r="C3953" s="18" t="s">
        <v>30</v>
      </c>
      <c r="D3953" s="19">
        <v>261.27999999999997</v>
      </c>
    </row>
    <row r="3954" spans="1:4" x14ac:dyDescent="0.25">
      <c r="A3954" s="18">
        <v>3589</v>
      </c>
      <c r="B3954" s="16" t="s">
        <v>11405</v>
      </c>
      <c r="C3954" s="18" t="s">
        <v>30</v>
      </c>
      <c r="D3954" s="19">
        <v>140.24</v>
      </c>
    </row>
    <row r="3955" spans="1:4" x14ac:dyDescent="0.25">
      <c r="A3955" s="18">
        <v>3592</v>
      </c>
      <c r="B3955" s="16" t="s">
        <v>11406</v>
      </c>
      <c r="C3955" s="18" t="s">
        <v>30</v>
      </c>
      <c r="D3955" s="19">
        <v>413.01</v>
      </c>
    </row>
    <row r="3956" spans="1:4" x14ac:dyDescent="0.25">
      <c r="A3956" s="18">
        <v>3586</v>
      </c>
      <c r="B3956" s="16" t="s">
        <v>11407</v>
      </c>
      <c r="C3956" s="18" t="s">
        <v>30</v>
      </c>
      <c r="D3956" s="19">
        <v>28.69</v>
      </c>
    </row>
    <row r="3957" spans="1:4" x14ac:dyDescent="0.25">
      <c r="A3957" s="18">
        <v>3591</v>
      </c>
      <c r="B3957" s="16" t="s">
        <v>11408</v>
      </c>
      <c r="C3957" s="18" t="s">
        <v>30</v>
      </c>
      <c r="D3957" s="19">
        <v>662.07</v>
      </c>
    </row>
    <row r="3958" spans="1:4" x14ac:dyDescent="0.25">
      <c r="A3958" s="18">
        <v>40396</v>
      </c>
      <c r="B3958" s="16" t="s">
        <v>11409</v>
      </c>
      <c r="C3958" s="18" t="s">
        <v>30</v>
      </c>
      <c r="D3958" s="19">
        <v>182.42</v>
      </c>
    </row>
    <row r="3959" spans="1:4" x14ac:dyDescent="0.25">
      <c r="A3959" s="18">
        <v>40395</v>
      </c>
      <c r="B3959" s="16" t="s">
        <v>11410</v>
      </c>
      <c r="C3959" s="18" t="s">
        <v>30</v>
      </c>
      <c r="D3959" s="19">
        <v>140</v>
      </c>
    </row>
    <row r="3960" spans="1:4" x14ac:dyDescent="0.25">
      <c r="A3960" s="18">
        <v>40394</v>
      </c>
      <c r="B3960" s="16" t="s">
        <v>11411</v>
      </c>
      <c r="C3960" s="18" t="s">
        <v>30</v>
      </c>
      <c r="D3960" s="19">
        <v>91.15</v>
      </c>
    </row>
    <row r="3961" spans="1:4" x14ac:dyDescent="0.25">
      <c r="A3961" s="18">
        <v>40392</v>
      </c>
      <c r="B3961" s="16" t="s">
        <v>11412</v>
      </c>
      <c r="C3961" s="18" t="s">
        <v>30</v>
      </c>
      <c r="D3961" s="19">
        <v>45.05</v>
      </c>
    </row>
    <row r="3962" spans="1:4" x14ac:dyDescent="0.25">
      <c r="A3962" s="18">
        <v>40398</v>
      </c>
      <c r="B3962" s="16" t="s">
        <v>11413</v>
      </c>
      <c r="C3962" s="18" t="s">
        <v>30</v>
      </c>
      <c r="D3962" s="19">
        <v>585.25</v>
      </c>
    </row>
    <row r="3963" spans="1:4" x14ac:dyDescent="0.25">
      <c r="A3963" s="18">
        <v>40397</v>
      </c>
      <c r="B3963" s="16" t="s">
        <v>11414</v>
      </c>
      <c r="C3963" s="18" t="s">
        <v>30</v>
      </c>
      <c r="D3963" s="19">
        <v>299.70999999999998</v>
      </c>
    </row>
    <row r="3964" spans="1:4" x14ac:dyDescent="0.25">
      <c r="A3964" s="18">
        <v>40399</v>
      </c>
      <c r="B3964" s="16" t="s">
        <v>11415</v>
      </c>
      <c r="C3964" s="18" t="s">
        <v>30</v>
      </c>
      <c r="D3964" s="19">
        <v>957.46</v>
      </c>
    </row>
    <row r="3965" spans="1:4" x14ac:dyDescent="0.25">
      <c r="A3965" s="18">
        <v>40393</v>
      </c>
      <c r="B3965" s="16" t="s">
        <v>11416</v>
      </c>
      <c r="C3965" s="18" t="s">
        <v>30</v>
      </c>
      <c r="D3965" s="19">
        <v>58.02</v>
      </c>
    </row>
    <row r="3966" spans="1:4" x14ac:dyDescent="0.25">
      <c r="A3966" s="18">
        <v>44253</v>
      </c>
      <c r="B3966" s="16" t="s">
        <v>11417</v>
      </c>
      <c r="C3966" s="18" t="s">
        <v>30</v>
      </c>
      <c r="D3966" s="19">
        <v>350.88</v>
      </c>
    </row>
    <row r="3967" spans="1:4" x14ac:dyDescent="0.25">
      <c r="A3967" s="18">
        <v>21121</v>
      </c>
      <c r="B3967" s="16" t="s">
        <v>11418</v>
      </c>
      <c r="C3967" s="18" t="s">
        <v>30</v>
      </c>
      <c r="D3967" s="19">
        <v>5.03</v>
      </c>
    </row>
    <row r="3968" spans="1:4" x14ac:dyDescent="0.25">
      <c r="A3968" s="18">
        <v>38010</v>
      </c>
      <c r="B3968" s="16" t="s">
        <v>11419</v>
      </c>
      <c r="C3968" s="18" t="s">
        <v>30</v>
      </c>
      <c r="D3968" s="19">
        <v>6.27</v>
      </c>
    </row>
    <row r="3969" spans="1:4" x14ac:dyDescent="0.25">
      <c r="A3969" s="18">
        <v>38011</v>
      </c>
      <c r="B3969" s="16" t="s">
        <v>11420</v>
      </c>
      <c r="C3969" s="18" t="s">
        <v>30</v>
      </c>
      <c r="D3969" s="19">
        <v>12.56</v>
      </c>
    </row>
    <row r="3970" spans="1:4" x14ac:dyDescent="0.25">
      <c r="A3970" s="18">
        <v>38012</v>
      </c>
      <c r="B3970" s="16" t="s">
        <v>11421</v>
      </c>
      <c r="C3970" s="18" t="s">
        <v>30</v>
      </c>
      <c r="D3970" s="19">
        <v>47.9</v>
      </c>
    </row>
    <row r="3971" spans="1:4" x14ac:dyDescent="0.25">
      <c r="A3971" s="18">
        <v>38013</v>
      </c>
      <c r="B3971" s="16" t="s">
        <v>11422</v>
      </c>
      <c r="C3971" s="18" t="s">
        <v>30</v>
      </c>
      <c r="D3971" s="19">
        <v>61.53</v>
      </c>
    </row>
    <row r="3972" spans="1:4" x14ac:dyDescent="0.25">
      <c r="A3972" s="18">
        <v>38014</v>
      </c>
      <c r="B3972" s="16" t="s">
        <v>11423</v>
      </c>
      <c r="C3972" s="18" t="s">
        <v>30</v>
      </c>
      <c r="D3972" s="19">
        <v>102.76</v>
      </c>
    </row>
    <row r="3973" spans="1:4" x14ac:dyDescent="0.25">
      <c r="A3973" s="18">
        <v>38015</v>
      </c>
      <c r="B3973" s="16" t="s">
        <v>11424</v>
      </c>
      <c r="C3973" s="18" t="s">
        <v>30</v>
      </c>
      <c r="D3973" s="19">
        <v>241.57</v>
      </c>
    </row>
    <row r="3974" spans="1:4" x14ac:dyDescent="0.25">
      <c r="A3974" s="18">
        <v>38016</v>
      </c>
      <c r="B3974" s="16" t="s">
        <v>11425</v>
      </c>
      <c r="C3974" s="18" t="s">
        <v>30</v>
      </c>
      <c r="D3974" s="19">
        <v>280.93</v>
      </c>
    </row>
    <row r="3975" spans="1:4" x14ac:dyDescent="0.25">
      <c r="A3975" s="18">
        <v>12741</v>
      </c>
      <c r="B3975" s="16" t="s">
        <v>11426</v>
      </c>
      <c r="C3975" s="18" t="s">
        <v>30</v>
      </c>
      <c r="D3975" s="19"/>
    </row>
    <row r="3976" spans="1:4" x14ac:dyDescent="0.25">
      <c r="A3976" s="18">
        <v>12733</v>
      </c>
      <c r="B3976" s="16" t="s">
        <v>11427</v>
      </c>
      <c r="C3976" s="18" t="s">
        <v>30</v>
      </c>
      <c r="D3976" s="19"/>
    </row>
    <row r="3977" spans="1:4" x14ac:dyDescent="0.25">
      <c r="A3977" s="18">
        <v>12734</v>
      </c>
      <c r="B3977" s="16" t="s">
        <v>11428</v>
      </c>
      <c r="C3977" s="18" t="s">
        <v>30</v>
      </c>
      <c r="D3977" s="19"/>
    </row>
    <row r="3978" spans="1:4" x14ac:dyDescent="0.25">
      <c r="A3978" s="18">
        <v>12735</v>
      </c>
      <c r="B3978" s="16" t="s">
        <v>11429</v>
      </c>
      <c r="C3978" s="18" t="s">
        <v>30</v>
      </c>
      <c r="D3978" s="19"/>
    </row>
    <row r="3979" spans="1:4" x14ac:dyDescent="0.25">
      <c r="A3979" s="18">
        <v>12736</v>
      </c>
      <c r="B3979" s="16" t="s">
        <v>11430</v>
      </c>
      <c r="C3979" s="18" t="s">
        <v>30</v>
      </c>
      <c r="D3979" s="19"/>
    </row>
    <row r="3980" spans="1:4" x14ac:dyDescent="0.25">
      <c r="A3980" s="18">
        <v>12737</v>
      </c>
      <c r="B3980" s="16" t="s">
        <v>11431</v>
      </c>
      <c r="C3980" s="18" t="s">
        <v>30</v>
      </c>
      <c r="D3980" s="19"/>
    </row>
    <row r="3981" spans="1:4" x14ac:dyDescent="0.25">
      <c r="A3981" s="18">
        <v>12738</v>
      </c>
      <c r="B3981" s="16" t="s">
        <v>11432</v>
      </c>
      <c r="C3981" s="18" t="s">
        <v>30</v>
      </c>
      <c r="D3981" s="19"/>
    </row>
    <row r="3982" spans="1:4" x14ac:dyDescent="0.25">
      <c r="A3982" s="18">
        <v>12739</v>
      </c>
      <c r="B3982" s="16" t="s">
        <v>11433</v>
      </c>
      <c r="C3982" s="18" t="s">
        <v>30</v>
      </c>
      <c r="D3982" s="19"/>
    </row>
    <row r="3983" spans="1:4" x14ac:dyDescent="0.25">
      <c r="A3983" s="18">
        <v>12740</v>
      </c>
      <c r="B3983" s="16" t="s">
        <v>11434</v>
      </c>
      <c r="C3983" s="18" t="s">
        <v>30</v>
      </c>
      <c r="D3983" s="19"/>
    </row>
    <row r="3984" spans="1:4" x14ac:dyDescent="0.25">
      <c r="A3984" s="18">
        <v>6297</v>
      </c>
      <c r="B3984" s="16" t="s">
        <v>11435</v>
      </c>
      <c r="C3984" s="18" t="s">
        <v>30</v>
      </c>
      <c r="D3984" s="19">
        <v>42.4</v>
      </c>
    </row>
    <row r="3985" spans="1:4" x14ac:dyDescent="0.25">
      <c r="A3985" s="18">
        <v>6296</v>
      </c>
      <c r="B3985" s="16" t="s">
        <v>11436</v>
      </c>
      <c r="C3985" s="18" t="s">
        <v>30</v>
      </c>
      <c r="D3985" s="19">
        <v>33.47</v>
      </c>
    </row>
    <row r="3986" spans="1:4" x14ac:dyDescent="0.25">
      <c r="A3986" s="18">
        <v>6323</v>
      </c>
      <c r="B3986" s="16" t="s">
        <v>11437</v>
      </c>
      <c r="C3986" s="18" t="s">
        <v>30</v>
      </c>
      <c r="D3986" s="19">
        <v>21.87</v>
      </c>
    </row>
    <row r="3987" spans="1:4" x14ac:dyDescent="0.25">
      <c r="A3987" s="18">
        <v>6294</v>
      </c>
      <c r="B3987" s="16" t="s">
        <v>11438</v>
      </c>
      <c r="C3987" s="18" t="s">
        <v>30</v>
      </c>
      <c r="D3987" s="19">
        <v>9.5399999999999991</v>
      </c>
    </row>
    <row r="3988" spans="1:4" x14ac:dyDescent="0.25">
      <c r="A3988" s="18">
        <v>6299</v>
      </c>
      <c r="B3988" s="16" t="s">
        <v>11439</v>
      </c>
      <c r="C3988" s="18" t="s">
        <v>30</v>
      </c>
      <c r="D3988" s="19">
        <v>127.52</v>
      </c>
    </row>
    <row r="3989" spans="1:4" x14ac:dyDescent="0.25">
      <c r="A3989" s="18">
        <v>6298</v>
      </c>
      <c r="B3989" s="16" t="s">
        <v>11440</v>
      </c>
      <c r="C3989" s="18" t="s">
        <v>30</v>
      </c>
      <c r="D3989" s="19">
        <v>67.16</v>
      </c>
    </row>
    <row r="3990" spans="1:4" x14ac:dyDescent="0.25">
      <c r="A3990" s="18">
        <v>6322</v>
      </c>
      <c r="B3990" s="16" t="s">
        <v>11441</v>
      </c>
      <c r="C3990" s="18" t="s">
        <v>30</v>
      </c>
      <c r="D3990" s="19">
        <v>170.8</v>
      </c>
    </row>
    <row r="3991" spans="1:4" x14ac:dyDescent="0.25">
      <c r="A3991" s="18">
        <v>6295</v>
      </c>
      <c r="B3991" s="16" t="s">
        <v>11442</v>
      </c>
      <c r="C3991" s="18" t="s">
        <v>30</v>
      </c>
      <c r="D3991" s="19">
        <v>13.58</v>
      </c>
    </row>
    <row r="3992" spans="1:4" x14ac:dyDescent="0.25">
      <c r="A3992" s="18">
        <v>6300</v>
      </c>
      <c r="B3992" s="16" t="s">
        <v>11443</v>
      </c>
      <c r="C3992" s="18" t="s">
        <v>30</v>
      </c>
      <c r="D3992" s="19">
        <v>314.89999999999998</v>
      </c>
    </row>
    <row r="3993" spans="1:4" x14ac:dyDescent="0.25">
      <c r="A3993" s="18">
        <v>6321</v>
      </c>
      <c r="B3993" s="16" t="s">
        <v>11444</v>
      </c>
      <c r="C3993" s="18" t="s">
        <v>30</v>
      </c>
      <c r="D3993" s="19">
        <v>449.81</v>
      </c>
    </row>
    <row r="3994" spans="1:4" x14ac:dyDescent="0.25">
      <c r="A3994" s="18">
        <v>6301</v>
      </c>
      <c r="B3994" s="16" t="s">
        <v>11445</v>
      </c>
      <c r="C3994" s="18" t="s">
        <v>30</v>
      </c>
      <c r="D3994" s="19">
        <v>1054.31</v>
      </c>
    </row>
    <row r="3995" spans="1:4" x14ac:dyDescent="0.25">
      <c r="A3995" s="18">
        <v>7105</v>
      </c>
      <c r="B3995" s="16" t="s">
        <v>11446</v>
      </c>
      <c r="C3995" s="18" t="s">
        <v>30</v>
      </c>
      <c r="D3995" s="19">
        <v>49.04</v>
      </c>
    </row>
    <row r="3996" spans="1:4" x14ac:dyDescent="0.25">
      <c r="A3996" s="18">
        <v>20183</v>
      </c>
      <c r="B3996" s="16" t="s">
        <v>11447</v>
      </c>
      <c r="C3996" s="18" t="s">
        <v>30</v>
      </c>
      <c r="D3996" s="19">
        <v>60.42</v>
      </c>
    </row>
    <row r="3997" spans="1:4" x14ac:dyDescent="0.25">
      <c r="A3997" s="18">
        <v>38448</v>
      </c>
      <c r="B3997" s="16" t="s">
        <v>11448</v>
      </c>
      <c r="C3997" s="18" t="s">
        <v>30</v>
      </c>
      <c r="D3997" s="19">
        <v>274.18</v>
      </c>
    </row>
    <row r="3998" spans="1:4" x14ac:dyDescent="0.25">
      <c r="A3998" s="18">
        <v>20182</v>
      </c>
      <c r="B3998" s="16" t="s">
        <v>11449</v>
      </c>
      <c r="C3998" s="18" t="s">
        <v>30</v>
      </c>
      <c r="D3998" s="19">
        <v>35.130000000000003</v>
      </c>
    </row>
    <row r="3999" spans="1:4" x14ac:dyDescent="0.25">
      <c r="A3999" s="18">
        <v>7119</v>
      </c>
      <c r="B3999" s="16" t="s">
        <v>11450</v>
      </c>
      <c r="C3999" s="18" t="s">
        <v>30</v>
      </c>
      <c r="D3999" s="19">
        <v>13.85</v>
      </c>
    </row>
    <row r="4000" spans="1:4" x14ac:dyDescent="0.25">
      <c r="A4000" s="18">
        <v>7126</v>
      </c>
      <c r="B4000" s="16" t="s">
        <v>11451</v>
      </c>
      <c r="C4000" s="18" t="s">
        <v>30</v>
      </c>
      <c r="D4000" s="19">
        <v>28.26</v>
      </c>
    </row>
    <row r="4001" spans="1:4" x14ac:dyDescent="0.25">
      <c r="A4001" s="18">
        <v>7120</v>
      </c>
      <c r="B4001" s="16" t="s">
        <v>11452</v>
      </c>
      <c r="C4001" s="18" t="s">
        <v>30</v>
      </c>
      <c r="D4001" s="19">
        <v>10.62</v>
      </c>
    </row>
    <row r="4002" spans="1:4" x14ac:dyDescent="0.25">
      <c r="A4002" s="18">
        <v>6319</v>
      </c>
      <c r="B4002" s="16" t="s">
        <v>11453</v>
      </c>
      <c r="C4002" s="18" t="s">
        <v>30</v>
      </c>
      <c r="D4002" s="19">
        <v>49.81</v>
      </c>
    </row>
    <row r="4003" spans="1:4" x14ac:dyDescent="0.25">
      <c r="A4003" s="18">
        <v>6304</v>
      </c>
      <c r="B4003" s="16" t="s">
        <v>11454</v>
      </c>
      <c r="C4003" s="18" t="s">
        <v>30</v>
      </c>
      <c r="D4003" s="19">
        <v>49.81</v>
      </c>
    </row>
    <row r="4004" spans="1:4" x14ac:dyDescent="0.25">
      <c r="A4004" s="18">
        <v>21116</v>
      </c>
      <c r="B4004" s="16" t="s">
        <v>11455</v>
      </c>
      <c r="C4004" s="18" t="s">
        <v>30</v>
      </c>
      <c r="D4004" s="19">
        <v>37.72</v>
      </c>
    </row>
    <row r="4005" spans="1:4" x14ac:dyDescent="0.25">
      <c r="A4005" s="18">
        <v>6320</v>
      </c>
      <c r="B4005" s="16" t="s">
        <v>11456</v>
      </c>
      <c r="C4005" s="18" t="s">
        <v>30</v>
      </c>
      <c r="D4005" s="19">
        <v>25.65</v>
      </c>
    </row>
    <row r="4006" spans="1:4" x14ac:dyDescent="0.25">
      <c r="A4006" s="18">
        <v>6303</v>
      </c>
      <c r="B4006" s="16" t="s">
        <v>11457</v>
      </c>
      <c r="C4006" s="18" t="s">
        <v>30</v>
      </c>
      <c r="D4006" s="19">
        <v>25.65</v>
      </c>
    </row>
    <row r="4007" spans="1:4" x14ac:dyDescent="0.25">
      <c r="A4007" s="18">
        <v>6308</v>
      </c>
      <c r="B4007" s="16" t="s">
        <v>11458</v>
      </c>
      <c r="C4007" s="18" t="s">
        <v>30</v>
      </c>
      <c r="D4007" s="19">
        <v>137.84</v>
      </c>
    </row>
    <row r="4008" spans="1:4" x14ac:dyDescent="0.25">
      <c r="A4008" s="18">
        <v>6317</v>
      </c>
      <c r="B4008" s="16" t="s">
        <v>11459</v>
      </c>
      <c r="C4008" s="18" t="s">
        <v>30</v>
      </c>
      <c r="D4008" s="19">
        <v>137.84</v>
      </c>
    </row>
    <row r="4009" spans="1:4" x14ac:dyDescent="0.25">
      <c r="A4009" s="18">
        <v>6307</v>
      </c>
      <c r="B4009" s="16" t="s">
        <v>11460</v>
      </c>
      <c r="C4009" s="18" t="s">
        <v>30</v>
      </c>
      <c r="D4009" s="19">
        <v>137.84</v>
      </c>
    </row>
    <row r="4010" spans="1:4" x14ac:dyDescent="0.25">
      <c r="A4010" s="18">
        <v>6309</v>
      </c>
      <c r="B4010" s="16" t="s">
        <v>11461</v>
      </c>
      <c r="C4010" s="18" t="s">
        <v>30</v>
      </c>
      <c r="D4010" s="19">
        <v>141.84</v>
      </c>
    </row>
    <row r="4011" spans="1:4" x14ac:dyDescent="0.25">
      <c r="A4011" s="18">
        <v>6318</v>
      </c>
      <c r="B4011" s="16" t="s">
        <v>11462</v>
      </c>
      <c r="C4011" s="18" t="s">
        <v>30</v>
      </c>
      <c r="D4011" s="19">
        <v>74.349999999999994</v>
      </c>
    </row>
    <row r="4012" spans="1:4" x14ac:dyDescent="0.25">
      <c r="A4012" s="18">
        <v>6306</v>
      </c>
      <c r="B4012" s="16" t="s">
        <v>11463</v>
      </c>
      <c r="C4012" s="18" t="s">
        <v>30</v>
      </c>
      <c r="D4012" s="19">
        <v>74.349999999999994</v>
      </c>
    </row>
    <row r="4013" spans="1:4" x14ac:dyDescent="0.25">
      <c r="A4013" s="18">
        <v>6305</v>
      </c>
      <c r="B4013" s="16" t="s">
        <v>11464</v>
      </c>
      <c r="C4013" s="18" t="s">
        <v>30</v>
      </c>
      <c r="D4013" s="19">
        <v>74.349999999999994</v>
      </c>
    </row>
    <row r="4014" spans="1:4" x14ac:dyDescent="0.25">
      <c r="A4014" s="18">
        <v>6312</v>
      </c>
      <c r="B4014" s="16" t="s">
        <v>11465</v>
      </c>
      <c r="C4014" s="18" t="s">
        <v>30</v>
      </c>
      <c r="D4014" s="19">
        <v>198.26</v>
      </c>
    </row>
    <row r="4015" spans="1:4" x14ac:dyDescent="0.25">
      <c r="A4015" s="18">
        <v>6311</v>
      </c>
      <c r="B4015" s="16" t="s">
        <v>11466</v>
      </c>
      <c r="C4015" s="18" t="s">
        <v>30</v>
      </c>
      <c r="D4015" s="19">
        <v>198.26</v>
      </c>
    </row>
    <row r="4016" spans="1:4" x14ac:dyDescent="0.25">
      <c r="A4016" s="18">
        <v>6310</v>
      </c>
      <c r="B4016" s="16" t="s">
        <v>11467</v>
      </c>
      <c r="C4016" s="18" t="s">
        <v>30</v>
      </c>
      <c r="D4016" s="19">
        <v>198.26</v>
      </c>
    </row>
    <row r="4017" spans="1:4" x14ac:dyDescent="0.25">
      <c r="A4017" s="18">
        <v>6314</v>
      </c>
      <c r="B4017" s="16" t="s">
        <v>11468</v>
      </c>
      <c r="C4017" s="18" t="s">
        <v>30</v>
      </c>
      <c r="D4017" s="19">
        <v>198.26</v>
      </c>
    </row>
    <row r="4018" spans="1:4" x14ac:dyDescent="0.25">
      <c r="A4018" s="18">
        <v>6313</v>
      </c>
      <c r="B4018" s="16" t="s">
        <v>11469</v>
      </c>
      <c r="C4018" s="18" t="s">
        <v>30</v>
      </c>
      <c r="D4018" s="19">
        <v>198.26</v>
      </c>
    </row>
    <row r="4019" spans="1:4" x14ac:dyDescent="0.25">
      <c r="A4019" s="18">
        <v>6302</v>
      </c>
      <c r="B4019" s="16" t="s">
        <v>11470</v>
      </c>
      <c r="C4019" s="18" t="s">
        <v>30</v>
      </c>
      <c r="D4019" s="19">
        <v>15.77</v>
      </c>
    </row>
    <row r="4020" spans="1:4" x14ac:dyDescent="0.25">
      <c r="A4020" s="18">
        <v>6315</v>
      </c>
      <c r="B4020" s="16" t="s">
        <v>11471</v>
      </c>
      <c r="C4020" s="18" t="s">
        <v>30</v>
      </c>
      <c r="D4020" s="19">
        <v>375.4</v>
      </c>
    </row>
    <row r="4021" spans="1:4" x14ac:dyDescent="0.25">
      <c r="A4021" s="18">
        <v>6316</v>
      </c>
      <c r="B4021" s="16" t="s">
        <v>11472</v>
      </c>
      <c r="C4021" s="18" t="s">
        <v>30</v>
      </c>
      <c r="D4021" s="19">
        <v>375.4</v>
      </c>
    </row>
    <row r="4022" spans="1:4" x14ac:dyDescent="0.25">
      <c r="A4022" s="18">
        <v>39324</v>
      </c>
      <c r="B4022" s="16" t="s">
        <v>11473</v>
      </c>
      <c r="C4022" s="18" t="s">
        <v>30</v>
      </c>
      <c r="D4022" s="19">
        <v>6.55</v>
      </c>
    </row>
    <row r="4023" spans="1:4" x14ac:dyDescent="0.25">
      <c r="A4023" s="18">
        <v>39325</v>
      </c>
      <c r="B4023" s="16" t="s">
        <v>11474</v>
      </c>
      <c r="C4023" s="18" t="s">
        <v>30</v>
      </c>
      <c r="D4023" s="19">
        <v>9.8699999999999992</v>
      </c>
    </row>
    <row r="4024" spans="1:4" x14ac:dyDescent="0.25">
      <c r="A4024" s="18">
        <v>39326</v>
      </c>
      <c r="B4024" s="16" t="s">
        <v>11475</v>
      </c>
      <c r="C4024" s="18" t="s">
        <v>30</v>
      </c>
      <c r="D4024" s="19">
        <v>35.42</v>
      </c>
    </row>
    <row r="4025" spans="1:4" x14ac:dyDescent="0.25">
      <c r="A4025" s="18">
        <v>39327</v>
      </c>
      <c r="B4025" s="16" t="s">
        <v>11476</v>
      </c>
      <c r="C4025" s="18" t="s">
        <v>30</v>
      </c>
      <c r="D4025" s="19">
        <v>53.44</v>
      </c>
    </row>
    <row r="4026" spans="1:4" x14ac:dyDescent="0.25">
      <c r="A4026" s="18">
        <v>11378</v>
      </c>
      <c r="B4026" s="16" t="s">
        <v>11477</v>
      </c>
      <c r="C4026" s="18" t="s">
        <v>30</v>
      </c>
      <c r="D4026" s="19"/>
    </row>
    <row r="4027" spans="1:4" x14ac:dyDescent="0.25">
      <c r="A4027" s="18">
        <v>11379</v>
      </c>
      <c r="B4027" s="16" t="s">
        <v>11478</v>
      </c>
      <c r="C4027" s="18" t="s">
        <v>30</v>
      </c>
      <c r="D4027" s="19"/>
    </row>
    <row r="4028" spans="1:4" x14ac:dyDescent="0.25">
      <c r="A4028" s="18">
        <v>11493</v>
      </c>
      <c r="B4028" s="16" t="s">
        <v>11479</v>
      </c>
      <c r="C4028" s="18" t="s">
        <v>30</v>
      </c>
      <c r="D4028" s="19"/>
    </row>
    <row r="4029" spans="1:4" x14ac:dyDescent="0.25">
      <c r="A4029" s="18">
        <v>7106</v>
      </c>
      <c r="B4029" s="16" t="s">
        <v>11480</v>
      </c>
      <c r="C4029" s="18" t="s">
        <v>30</v>
      </c>
      <c r="D4029" s="19">
        <v>174.86</v>
      </c>
    </row>
    <row r="4030" spans="1:4" x14ac:dyDescent="0.25">
      <c r="A4030" s="18">
        <v>7104</v>
      </c>
      <c r="B4030" s="16" t="s">
        <v>11481</v>
      </c>
      <c r="C4030" s="18" t="s">
        <v>30</v>
      </c>
      <c r="D4030" s="19">
        <v>4.71</v>
      </c>
    </row>
    <row r="4031" spans="1:4" x14ac:dyDescent="0.25">
      <c r="A4031" s="18">
        <v>7136</v>
      </c>
      <c r="B4031" s="16" t="s">
        <v>11482</v>
      </c>
      <c r="C4031" s="18" t="s">
        <v>30</v>
      </c>
      <c r="D4031" s="19">
        <v>8.2100000000000009</v>
      </c>
    </row>
    <row r="4032" spans="1:4" x14ac:dyDescent="0.25">
      <c r="A4032" s="18">
        <v>7128</v>
      </c>
      <c r="B4032" s="16" t="s">
        <v>11483</v>
      </c>
      <c r="C4032" s="18" t="s">
        <v>30</v>
      </c>
      <c r="D4032" s="19">
        <v>10.65</v>
      </c>
    </row>
    <row r="4033" spans="1:4" x14ac:dyDescent="0.25">
      <c r="A4033" s="18">
        <v>7108</v>
      </c>
      <c r="B4033" s="16" t="s">
        <v>11484</v>
      </c>
      <c r="C4033" s="18" t="s">
        <v>30</v>
      </c>
      <c r="D4033" s="19">
        <v>10.62</v>
      </c>
    </row>
    <row r="4034" spans="1:4" x14ac:dyDescent="0.25">
      <c r="A4034" s="18">
        <v>7129</v>
      </c>
      <c r="B4034" s="16" t="s">
        <v>11485</v>
      </c>
      <c r="C4034" s="18" t="s">
        <v>30</v>
      </c>
      <c r="D4034" s="19">
        <v>12.5</v>
      </c>
    </row>
    <row r="4035" spans="1:4" x14ac:dyDescent="0.25">
      <c r="A4035" s="18">
        <v>7130</v>
      </c>
      <c r="B4035" s="16" t="s">
        <v>11486</v>
      </c>
      <c r="C4035" s="18" t="s">
        <v>30</v>
      </c>
      <c r="D4035" s="19">
        <v>18.16</v>
      </c>
    </row>
    <row r="4036" spans="1:4" x14ac:dyDescent="0.25">
      <c r="A4036" s="18">
        <v>7131</v>
      </c>
      <c r="B4036" s="16" t="s">
        <v>11487</v>
      </c>
      <c r="C4036" s="18" t="s">
        <v>30</v>
      </c>
      <c r="D4036" s="19">
        <v>22.21</v>
      </c>
    </row>
    <row r="4037" spans="1:4" x14ac:dyDescent="0.25">
      <c r="A4037" s="18">
        <v>7132</v>
      </c>
      <c r="B4037" s="16" t="s">
        <v>11488</v>
      </c>
      <c r="C4037" s="18" t="s">
        <v>30</v>
      </c>
      <c r="D4037" s="19">
        <v>52.3</v>
      </c>
    </row>
    <row r="4038" spans="1:4" x14ac:dyDescent="0.25">
      <c r="A4038" s="18">
        <v>7133</v>
      </c>
      <c r="B4038" s="16" t="s">
        <v>11489</v>
      </c>
      <c r="C4038" s="18" t="s">
        <v>30</v>
      </c>
      <c r="D4038" s="19">
        <v>120.86</v>
      </c>
    </row>
    <row r="4039" spans="1:4" x14ac:dyDescent="0.25">
      <c r="A4039" s="18">
        <v>37422</v>
      </c>
      <c r="B4039" s="16" t="s">
        <v>11490</v>
      </c>
      <c r="C4039" s="18" t="s">
        <v>30</v>
      </c>
      <c r="D4039" s="19">
        <v>87.35</v>
      </c>
    </row>
    <row r="4040" spans="1:4" x14ac:dyDescent="0.25">
      <c r="A4040" s="18">
        <v>37420</v>
      </c>
      <c r="B4040" s="16" t="s">
        <v>11491</v>
      </c>
      <c r="C4040" s="18" t="s">
        <v>30</v>
      </c>
      <c r="D4040" s="19">
        <v>68.28</v>
      </c>
    </row>
    <row r="4041" spans="1:4" x14ac:dyDescent="0.25">
      <c r="A4041" s="18">
        <v>37421</v>
      </c>
      <c r="B4041" s="16" t="s">
        <v>11492</v>
      </c>
      <c r="C4041" s="18" t="s">
        <v>30</v>
      </c>
      <c r="D4041" s="19">
        <v>93.31</v>
      </c>
    </row>
    <row r="4042" spans="1:4" x14ac:dyDescent="0.25">
      <c r="A4042" s="18">
        <v>37443</v>
      </c>
      <c r="B4042" s="16" t="s">
        <v>11493</v>
      </c>
      <c r="C4042" s="18" t="s">
        <v>30</v>
      </c>
      <c r="D4042" s="19">
        <v>236.31</v>
      </c>
    </row>
    <row r="4043" spans="1:4" x14ac:dyDescent="0.25">
      <c r="A4043" s="18">
        <v>37444</v>
      </c>
      <c r="B4043" s="16" t="s">
        <v>11494</v>
      </c>
      <c r="C4043" s="18" t="s">
        <v>30</v>
      </c>
      <c r="D4043" s="19">
        <v>240.32</v>
      </c>
    </row>
    <row r="4044" spans="1:4" x14ac:dyDescent="0.25">
      <c r="A4044" s="18">
        <v>37445</v>
      </c>
      <c r="B4044" s="16" t="s">
        <v>11495</v>
      </c>
      <c r="C4044" s="18" t="s">
        <v>30</v>
      </c>
      <c r="D4044" s="19">
        <v>364.26</v>
      </c>
    </row>
    <row r="4045" spans="1:4" x14ac:dyDescent="0.25">
      <c r="A4045" s="18">
        <v>37446</v>
      </c>
      <c r="B4045" s="16" t="s">
        <v>11496</v>
      </c>
      <c r="C4045" s="18" t="s">
        <v>30</v>
      </c>
      <c r="D4045" s="19">
        <v>397.11</v>
      </c>
    </row>
    <row r="4046" spans="1:4" x14ac:dyDescent="0.25">
      <c r="A4046" s="18">
        <v>37447</v>
      </c>
      <c r="B4046" s="16" t="s">
        <v>11497</v>
      </c>
      <c r="C4046" s="18" t="s">
        <v>30</v>
      </c>
      <c r="D4046" s="19">
        <v>403.32</v>
      </c>
    </row>
    <row r="4047" spans="1:4" x14ac:dyDescent="0.25">
      <c r="A4047" s="18">
        <v>37448</v>
      </c>
      <c r="B4047" s="16" t="s">
        <v>11498</v>
      </c>
      <c r="C4047" s="18" t="s">
        <v>30</v>
      </c>
      <c r="D4047" s="19">
        <v>553.22</v>
      </c>
    </row>
    <row r="4048" spans="1:4" x14ac:dyDescent="0.25">
      <c r="A4048" s="18">
        <v>37440</v>
      </c>
      <c r="B4048" s="16" t="s">
        <v>11499</v>
      </c>
      <c r="C4048" s="18" t="s">
        <v>30</v>
      </c>
      <c r="D4048" s="19">
        <v>187.57</v>
      </c>
    </row>
    <row r="4049" spans="1:4" x14ac:dyDescent="0.25">
      <c r="A4049" s="18">
        <v>37441</v>
      </c>
      <c r="B4049" s="16" t="s">
        <v>11500</v>
      </c>
      <c r="C4049" s="18" t="s">
        <v>30</v>
      </c>
      <c r="D4049" s="19">
        <v>187.57</v>
      </c>
    </row>
    <row r="4050" spans="1:4" x14ac:dyDescent="0.25">
      <c r="A4050" s="18">
        <v>37442</v>
      </c>
      <c r="B4050" s="16" t="s">
        <v>11501</v>
      </c>
      <c r="C4050" s="18" t="s">
        <v>30</v>
      </c>
      <c r="D4050" s="19">
        <v>225.92</v>
      </c>
    </row>
    <row r="4051" spans="1:4" x14ac:dyDescent="0.25">
      <c r="A4051" s="18">
        <v>38017</v>
      </c>
      <c r="B4051" s="16" t="s">
        <v>11502</v>
      </c>
      <c r="C4051" s="18" t="s">
        <v>30</v>
      </c>
      <c r="D4051" s="19">
        <v>13.39</v>
      </c>
    </row>
    <row r="4052" spans="1:4" x14ac:dyDescent="0.25">
      <c r="A4052" s="18">
        <v>38018</v>
      </c>
      <c r="B4052" s="16" t="s">
        <v>11503</v>
      </c>
      <c r="C4052" s="18" t="s">
        <v>30</v>
      </c>
      <c r="D4052" s="19">
        <v>15.06</v>
      </c>
    </row>
    <row r="4053" spans="1:4" x14ac:dyDescent="0.25">
      <c r="A4053" s="18">
        <v>39895</v>
      </c>
      <c r="B4053" s="16" t="s">
        <v>11504</v>
      </c>
      <c r="C4053" s="18" t="s">
        <v>30</v>
      </c>
      <c r="D4053" s="19"/>
    </row>
    <row r="4054" spans="1:4" x14ac:dyDescent="0.25">
      <c r="A4054" s="18">
        <v>39896</v>
      </c>
      <c r="B4054" s="16" t="s">
        <v>11505</v>
      </c>
      <c r="C4054" s="18" t="s">
        <v>30</v>
      </c>
      <c r="D4054" s="19"/>
    </row>
    <row r="4055" spans="1:4" x14ac:dyDescent="0.25">
      <c r="A4055" s="18">
        <v>44038</v>
      </c>
      <c r="B4055" s="16" t="s">
        <v>13641</v>
      </c>
      <c r="C4055" s="18" t="s">
        <v>30</v>
      </c>
      <c r="D4055" s="19"/>
    </row>
    <row r="4056" spans="1:4" x14ac:dyDescent="0.25">
      <c r="A4056" s="18">
        <v>44040</v>
      </c>
      <c r="B4056" s="16" t="s">
        <v>13642</v>
      </c>
      <c r="C4056" s="18" t="s">
        <v>30</v>
      </c>
      <c r="D4056" s="19"/>
    </row>
    <row r="4057" spans="1:4" x14ac:dyDescent="0.25">
      <c r="A4057" s="18">
        <v>44035</v>
      </c>
      <c r="B4057" s="16" t="s">
        <v>13643</v>
      </c>
      <c r="C4057" s="18" t="s">
        <v>30</v>
      </c>
      <c r="D4057" s="19"/>
    </row>
    <row r="4058" spans="1:4" x14ac:dyDescent="0.25">
      <c r="A4058" s="18">
        <v>44037</v>
      </c>
      <c r="B4058" s="16" t="s">
        <v>13644</v>
      </c>
      <c r="C4058" s="18" t="s">
        <v>30</v>
      </c>
      <c r="D4058" s="19"/>
    </row>
    <row r="4059" spans="1:4" x14ac:dyDescent="0.25">
      <c r="A4059" s="18">
        <v>44033</v>
      </c>
      <c r="B4059" s="16" t="s">
        <v>13645</v>
      </c>
      <c r="C4059" s="18" t="s">
        <v>30</v>
      </c>
      <c r="D4059" s="19"/>
    </row>
    <row r="4060" spans="1:4" x14ac:dyDescent="0.25">
      <c r="A4060" s="18">
        <v>44034</v>
      </c>
      <c r="B4060" s="16" t="s">
        <v>13646</v>
      </c>
      <c r="C4060" s="18" t="s">
        <v>30</v>
      </c>
      <c r="D4060" s="19"/>
    </row>
    <row r="4061" spans="1:4" x14ac:dyDescent="0.25">
      <c r="A4061" s="18">
        <v>44028</v>
      </c>
      <c r="B4061" s="16" t="s">
        <v>13647</v>
      </c>
      <c r="C4061" s="18" t="s">
        <v>30</v>
      </c>
      <c r="D4061" s="19"/>
    </row>
    <row r="4062" spans="1:4" x14ac:dyDescent="0.25">
      <c r="A4062" s="18">
        <v>44029</v>
      </c>
      <c r="B4062" s="16" t="s">
        <v>13648</v>
      </c>
      <c r="C4062" s="18" t="s">
        <v>30</v>
      </c>
      <c r="D4062" s="19"/>
    </row>
    <row r="4063" spans="1:4" x14ac:dyDescent="0.25">
      <c r="A4063" s="18">
        <v>44030</v>
      </c>
      <c r="B4063" s="16" t="s">
        <v>13649</v>
      </c>
      <c r="C4063" s="18" t="s">
        <v>30</v>
      </c>
      <c r="D4063" s="19"/>
    </row>
    <row r="4064" spans="1:4" x14ac:dyDescent="0.25">
      <c r="A4064" s="18">
        <v>44031</v>
      </c>
      <c r="B4064" s="16" t="s">
        <v>13650</v>
      </c>
      <c r="C4064" s="18" t="s">
        <v>30</v>
      </c>
      <c r="D4064" s="19"/>
    </row>
    <row r="4065" spans="1:4" x14ac:dyDescent="0.25">
      <c r="A4065" s="18">
        <v>44032</v>
      </c>
      <c r="B4065" s="16" t="s">
        <v>13651</v>
      </c>
      <c r="C4065" s="18" t="s">
        <v>30</v>
      </c>
      <c r="D4065" s="19"/>
    </row>
    <row r="4066" spans="1:4" x14ac:dyDescent="0.25">
      <c r="A4066" s="18">
        <v>44036</v>
      </c>
      <c r="B4066" s="16" t="s">
        <v>13652</v>
      </c>
      <c r="C4066" s="18" t="s">
        <v>30</v>
      </c>
      <c r="D4066" s="19"/>
    </row>
    <row r="4067" spans="1:4" x14ac:dyDescent="0.25">
      <c r="A4067" s="18">
        <v>44039</v>
      </c>
      <c r="B4067" s="16" t="s">
        <v>13653</v>
      </c>
      <c r="C4067" s="18" t="s">
        <v>30</v>
      </c>
      <c r="D4067" s="19"/>
    </row>
    <row r="4068" spans="1:4" x14ac:dyDescent="0.25">
      <c r="A4068" s="18">
        <v>38873</v>
      </c>
      <c r="B4068" s="16" t="s">
        <v>11506</v>
      </c>
      <c r="C4068" s="18" t="s">
        <v>30</v>
      </c>
      <c r="D4068" s="19">
        <v>26.84</v>
      </c>
    </row>
    <row r="4069" spans="1:4" x14ac:dyDescent="0.25">
      <c r="A4069" s="18">
        <v>38874</v>
      </c>
      <c r="B4069" s="16" t="s">
        <v>11507</v>
      </c>
      <c r="C4069" s="18" t="s">
        <v>30</v>
      </c>
      <c r="D4069" s="19">
        <v>33.979999999999997</v>
      </c>
    </row>
    <row r="4070" spans="1:4" x14ac:dyDescent="0.25">
      <c r="A4070" s="18">
        <v>38875</v>
      </c>
      <c r="B4070" s="16" t="s">
        <v>11508</v>
      </c>
      <c r="C4070" s="18" t="s">
        <v>30</v>
      </c>
      <c r="D4070" s="19">
        <v>53.86</v>
      </c>
    </row>
    <row r="4071" spans="1:4" x14ac:dyDescent="0.25">
      <c r="A4071" s="18">
        <v>38876</v>
      </c>
      <c r="B4071" s="16" t="s">
        <v>11509</v>
      </c>
      <c r="C4071" s="18" t="s">
        <v>30</v>
      </c>
      <c r="D4071" s="19">
        <v>72.37</v>
      </c>
    </row>
    <row r="4072" spans="1:4" x14ac:dyDescent="0.25">
      <c r="A4072" s="18">
        <v>39000</v>
      </c>
      <c r="B4072" s="16" t="s">
        <v>11510</v>
      </c>
      <c r="C4072" s="18" t="s">
        <v>30</v>
      </c>
      <c r="D4072" s="19">
        <v>32.119999999999997</v>
      </c>
    </row>
    <row r="4073" spans="1:4" x14ac:dyDescent="0.25">
      <c r="A4073" s="18">
        <v>38674</v>
      </c>
      <c r="B4073" s="16" t="s">
        <v>11511</v>
      </c>
      <c r="C4073" s="18" t="s">
        <v>30</v>
      </c>
      <c r="D4073" s="19">
        <v>45.06</v>
      </c>
    </row>
    <row r="4074" spans="1:4" x14ac:dyDescent="0.25">
      <c r="A4074" s="18">
        <v>38019</v>
      </c>
      <c r="B4074" s="16" t="s">
        <v>11512</v>
      </c>
      <c r="C4074" s="18" t="s">
        <v>30</v>
      </c>
      <c r="D4074" s="19">
        <v>9.5299999999999994</v>
      </c>
    </row>
    <row r="4075" spans="1:4" x14ac:dyDescent="0.25">
      <c r="A4075" s="18">
        <v>38020</v>
      </c>
      <c r="B4075" s="16" t="s">
        <v>11513</v>
      </c>
      <c r="C4075" s="18" t="s">
        <v>30</v>
      </c>
      <c r="D4075" s="19">
        <v>11.74</v>
      </c>
    </row>
    <row r="4076" spans="1:4" x14ac:dyDescent="0.25">
      <c r="A4076" s="18">
        <v>38454</v>
      </c>
      <c r="B4076" s="16" t="s">
        <v>11514</v>
      </c>
      <c r="C4076" s="18" t="s">
        <v>30</v>
      </c>
      <c r="D4076" s="19">
        <v>12.04</v>
      </c>
    </row>
    <row r="4077" spans="1:4" x14ac:dyDescent="0.25">
      <c r="A4077" s="18">
        <v>38455</v>
      </c>
      <c r="B4077" s="16" t="s">
        <v>11515</v>
      </c>
      <c r="C4077" s="18" t="s">
        <v>30</v>
      </c>
      <c r="D4077" s="19">
        <v>16.12</v>
      </c>
    </row>
    <row r="4078" spans="1:4" x14ac:dyDescent="0.25">
      <c r="A4078" s="18">
        <v>38462</v>
      </c>
      <c r="B4078" s="16" t="s">
        <v>11516</v>
      </c>
      <c r="C4078" s="18" t="s">
        <v>30</v>
      </c>
      <c r="D4078" s="19">
        <v>259.95999999999998</v>
      </c>
    </row>
    <row r="4079" spans="1:4" x14ac:dyDescent="0.25">
      <c r="A4079" s="18">
        <v>36362</v>
      </c>
      <c r="B4079" s="16" t="s">
        <v>11517</v>
      </c>
      <c r="C4079" s="18" t="s">
        <v>30</v>
      </c>
      <c r="D4079" s="19">
        <v>3.59</v>
      </c>
    </row>
    <row r="4080" spans="1:4" x14ac:dyDescent="0.25">
      <c r="A4080" s="18">
        <v>36298</v>
      </c>
      <c r="B4080" s="16" t="s">
        <v>11518</v>
      </c>
      <c r="C4080" s="18" t="s">
        <v>30</v>
      </c>
      <c r="D4080" s="19">
        <v>3.09</v>
      </c>
    </row>
    <row r="4081" spans="1:4" x14ac:dyDescent="0.25">
      <c r="A4081" s="18">
        <v>38456</v>
      </c>
      <c r="B4081" s="16" t="s">
        <v>11519</v>
      </c>
      <c r="C4081" s="18" t="s">
        <v>30</v>
      </c>
      <c r="D4081" s="19">
        <v>7.69</v>
      </c>
    </row>
    <row r="4082" spans="1:4" x14ac:dyDescent="0.25">
      <c r="A4082" s="18">
        <v>38457</v>
      </c>
      <c r="B4082" s="16" t="s">
        <v>11520</v>
      </c>
      <c r="C4082" s="18" t="s">
        <v>30</v>
      </c>
      <c r="D4082" s="19">
        <v>14.01</v>
      </c>
    </row>
    <row r="4083" spans="1:4" x14ac:dyDescent="0.25">
      <c r="A4083" s="18">
        <v>38458</v>
      </c>
      <c r="B4083" s="16" t="s">
        <v>11521</v>
      </c>
      <c r="C4083" s="18" t="s">
        <v>30</v>
      </c>
      <c r="D4083" s="19">
        <v>26.98</v>
      </c>
    </row>
    <row r="4084" spans="1:4" x14ac:dyDescent="0.25">
      <c r="A4084" s="18">
        <v>38459</v>
      </c>
      <c r="B4084" s="16" t="s">
        <v>11522</v>
      </c>
      <c r="C4084" s="18" t="s">
        <v>30</v>
      </c>
      <c r="D4084" s="19">
        <v>42.42</v>
      </c>
    </row>
    <row r="4085" spans="1:4" x14ac:dyDescent="0.25">
      <c r="A4085" s="18">
        <v>38460</v>
      </c>
      <c r="B4085" s="16" t="s">
        <v>11523</v>
      </c>
      <c r="C4085" s="18" t="s">
        <v>30</v>
      </c>
      <c r="D4085" s="19">
        <v>91</v>
      </c>
    </row>
    <row r="4086" spans="1:4" x14ac:dyDescent="0.25">
      <c r="A4086" s="18">
        <v>38461</v>
      </c>
      <c r="B4086" s="16" t="s">
        <v>11524</v>
      </c>
      <c r="C4086" s="18" t="s">
        <v>30</v>
      </c>
      <c r="D4086" s="19">
        <v>122.11</v>
      </c>
    </row>
    <row r="4087" spans="1:4" x14ac:dyDescent="0.25">
      <c r="A4087" s="18">
        <v>7094</v>
      </c>
      <c r="B4087" s="16" t="s">
        <v>11525</v>
      </c>
      <c r="C4087" s="18" t="s">
        <v>30</v>
      </c>
      <c r="D4087" s="19">
        <v>15.39</v>
      </c>
    </row>
    <row r="4088" spans="1:4" x14ac:dyDescent="0.25">
      <c r="A4088" s="18">
        <v>7116</v>
      </c>
      <c r="B4088" s="16" t="s">
        <v>11526</v>
      </c>
      <c r="C4088" s="18" t="s">
        <v>30</v>
      </c>
      <c r="D4088" s="19">
        <v>4.4000000000000004</v>
      </c>
    </row>
    <row r="4089" spans="1:4" x14ac:dyDescent="0.25">
      <c r="A4089" s="18">
        <v>7118</v>
      </c>
      <c r="B4089" s="16" t="s">
        <v>11527</v>
      </c>
      <c r="C4089" s="18" t="s">
        <v>30</v>
      </c>
      <c r="D4089" s="19">
        <v>31.64</v>
      </c>
    </row>
    <row r="4090" spans="1:4" x14ac:dyDescent="0.25">
      <c r="A4090" s="18">
        <v>7098</v>
      </c>
      <c r="B4090" s="16" t="s">
        <v>11528</v>
      </c>
      <c r="C4090" s="18" t="s">
        <v>30</v>
      </c>
      <c r="D4090" s="19">
        <v>4.7</v>
      </c>
    </row>
    <row r="4091" spans="1:4" x14ac:dyDescent="0.25">
      <c r="A4091" s="18">
        <v>7110</v>
      </c>
      <c r="B4091" s="16" t="s">
        <v>11529</v>
      </c>
      <c r="C4091" s="18" t="s">
        <v>30</v>
      </c>
      <c r="D4091" s="19">
        <v>60.16</v>
      </c>
    </row>
    <row r="4092" spans="1:4" x14ac:dyDescent="0.25">
      <c r="A4092" s="18">
        <v>7123</v>
      </c>
      <c r="B4092" s="16" t="s">
        <v>11530</v>
      </c>
      <c r="C4092" s="18" t="s">
        <v>30</v>
      </c>
      <c r="D4092" s="19">
        <v>5.69</v>
      </c>
    </row>
    <row r="4093" spans="1:4" x14ac:dyDescent="0.25">
      <c r="A4093" s="18">
        <v>7121</v>
      </c>
      <c r="B4093" s="16" t="s">
        <v>11531</v>
      </c>
      <c r="C4093" s="18" t="s">
        <v>30</v>
      </c>
      <c r="D4093" s="19">
        <v>11.25</v>
      </c>
    </row>
    <row r="4094" spans="1:4" x14ac:dyDescent="0.25">
      <c r="A4094" s="18">
        <v>7137</v>
      </c>
      <c r="B4094" s="16" t="s">
        <v>11532</v>
      </c>
      <c r="C4094" s="18" t="s">
        <v>30</v>
      </c>
      <c r="D4094" s="19">
        <v>12.29</v>
      </c>
    </row>
    <row r="4095" spans="1:4" x14ac:dyDescent="0.25">
      <c r="A4095" s="18">
        <v>7122</v>
      </c>
      <c r="B4095" s="16" t="s">
        <v>11533</v>
      </c>
      <c r="C4095" s="18" t="s">
        <v>30</v>
      </c>
      <c r="D4095" s="19">
        <v>13.53</v>
      </c>
    </row>
    <row r="4096" spans="1:4" x14ac:dyDescent="0.25">
      <c r="A4096" s="18">
        <v>7114</v>
      </c>
      <c r="B4096" s="16" t="s">
        <v>11534</v>
      </c>
      <c r="C4096" s="18" t="s">
        <v>30</v>
      </c>
      <c r="D4096" s="19">
        <v>15.73</v>
      </c>
    </row>
    <row r="4097" spans="1:4" x14ac:dyDescent="0.25">
      <c r="A4097" s="18">
        <v>7109</v>
      </c>
      <c r="B4097" s="16" t="s">
        <v>11535</v>
      </c>
      <c r="C4097" s="18" t="s">
        <v>30</v>
      </c>
      <c r="D4097" s="19">
        <v>3.12</v>
      </c>
    </row>
    <row r="4098" spans="1:4" x14ac:dyDescent="0.25">
      <c r="A4098" s="18">
        <v>7135</v>
      </c>
      <c r="B4098" s="16" t="s">
        <v>11536</v>
      </c>
      <c r="C4098" s="18" t="s">
        <v>30</v>
      </c>
      <c r="D4098" s="19">
        <v>6.39</v>
      </c>
    </row>
    <row r="4099" spans="1:4" x14ac:dyDescent="0.25">
      <c r="A4099" s="18">
        <v>37947</v>
      </c>
      <c r="B4099" s="16" t="s">
        <v>11537</v>
      </c>
      <c r="C4099" s="18" t="s">
        <v>30</v>
      </c>
      <c r="D4099" s="19">
        <v>5.19</v>
      </c>
    </row>
    <row r="4100" spans="1:4" x14ac:dyDescent="0.25">
      <c r="A4100" s="18">
        <v>7103</v>
      </c>
      <c r="B4100" s="16" t="s">
        <v>11538</v>
      </c>
      <c r="C4100" s="18" t="s">
        <v>30</v>
      </c>
      <c r="D4100" s="19">
        <v>16.920000000000002</v>
      </c>
    </row>
    <row r="4101" spans="1:4" x14ac:dyDescent="0.25">
      <c r="A4101" s="18">
        <v>40419</v>
      </c>
      <c r="B4101" s="16" t="s">
        <v>11539</v>
      </c>
      <c r="C4101" s="18" t="s">
        <v>30</v>
      </c>
      <c r="D4101" s="19"/>
    </row>
    <row r="4102" spans="1:4" x14ac:dyDescent="0.25">
      <c r="A4102" s="18">
        <v>40420</v>
      </c>
      <c r="B4102" s="16" t="s">
        <v>11540</v>
      </c>
      <c r="C4102" s="18" t="s">
        <v>30</v>
      </c>
      <c r="D4102" s="19"/>
    </row>
    <row r="4103" spans="1:4" x14ac:dyDescent="0.25">
      <c r="A4103" s="18">
        <v>40421</v>
      </c>
      <c r="B4103" s="16" t="s">
        <v>11541</v>
      </c>
      <c r="C4103" s="18" t="s">
        <v>30</v>
      </c>
      <c r="D4103" s="19"/>
    </row>
    <row r="4104" spans="1:4" x14ac:dyDescent="0.25">
      <c r="A4104" s="18">
        <v>38905</v>
      </c>
      <c r="B4104" s="16" t="s">
        <v>11542</v>
      </c>
      <c r="C4104" s="18" t="s">
        <v>30</v>
      </c>
      <c r="D4104" s="19">
        <v>34.729999999999997</v>
      </c>
    </row>
    <row r="4105" spans="1:4" x14ac:dyDescent="0.25">
      <c r="A4105" s="18">
        <v>38907</v>
      </c>
      <c r="B4105" s="16" t="s">
        <v>11543</v>
      </c>
      <c r="C4105" s="18" t="s">
        <v>30</v>
      </c>
      <c r="D4105" s="19">
        <v>33.479999999999997</v>
      </c>
    </row>
    <row r="4106" spans="1:4" x14ac:dyDescent="0.25">
      <c r="A4106" s="18">
        <v>38910</v>
      </c>
      <c r="B4106" s="16" t="s">
        <v>11544</v>
      </c>
      <c r="C4106" s="18" t="s">
        <v>30</v>
      </c>
      <c r="D4106" s="19">
        <v>39.159999999999997</v>
      </c>
    </row>
    <row r="4107" spans="1:4" x14ac:dyDescent="0.25">
      <c r="A4107" s="18">
        <v>11655</v>
      </c>
      <c r="B4107" s="16" t="s">
        <v>11545</v>
      </c>
      <c r="C4107" s="18" t="s">
        <v>30</v>
      </c>
      <c r="D4107" s="19">
        <v>20.32</v>
      </c>
    </row>
    <row r="4108" spans="1:4" x14ac:dyDescent="0.25">
      <c r="A4108" s="18">
        <v>11656</v>
      </c>
      <c r="B4108" s="16" t="s">
        <v>11546</v>
      </c>
      <c r="C4108" s="18" t="s">
        <v>30</v>
      </c>
      <c r="D4108" s="19">
        <v>23.33</v>
      </c>
    </row>
    <row r="4109" spans="1:4" x14ac:dyDescent="0.25">
      <c r="A4109" s="18">
        <v>7091</v>
      </c>
      <c r="B4109" s="16" t="s">
        <v>11547</v>
      </c>
      <c r="C4109" s="18" t="s">
        <v>30</v>
      </c>
      <c r="D4109" s="19">
        <v>19.12</v>
      </c>
    </row>
    <row r="4110" spans="1:4" x14ac:dyDescent="0.25">
      <c r="A4110" s="18">
        <v>37948</v>
      </c>
      <c r="B4110" s="16" t="s">
        <v>11548</v>
      </c>
      <c r="C4110" s="18" t="s">
        <v>30</v>
      </c>
      <c r="D4110" s="19">
        <v>4.43</v>
      </c>
    </row>
    <row r="4111" spans="1:4" x14ac:dyDescent="0.25">
      <c r="A4111" s="18">
        <v>7097</v>
      </c>
      <c r="B4111" s="16" t="s">
        <v>11549</v>
      </c>
      <c r="C4111" s="18" t="s">
        <v>30</v>
      </c>
      <c r="D4111" s="19">
        <v>8.98</v>
      </c>
    </row>
    <row r="4112" spans="1:4" x14ac:dyDescent="0.25">
      <c r="A4112" s="18">
        <v>11658</v>
      </c>
      <c r="B4112" s="16" t="s">
        <v>11550</v>
      </c>
      <c r="C4112" s="18" t="s">
        <v>30</v>
      </c>
      <c r="D4112" s="19">
        <v>19.84</v>
      </c>
    </row>
    <row r="4113" spans="1:4" x14ac:dyDescent="0.25">
      <c r="A4113" s="18">
        <v>7146</v>
      </c>
      <c r="B4113" s="16" t="s">
        <v>11551</v>
      </c>
      <c r="C4113" s="18" t="s">
        <v>30</v>
      </c>
      <c r="D4113" s="19">
        <v>205.9</v>
      </c>
    </row>
    <row r="4114" spans="1:4" x14ac:dyDescent="0.25">
      <c r="A4114" s="18">
        <v>7138</v>
      </c>
      <c r="B4114" s="16" t="s">
        <v>11552</v>
      </c>
      <c r="C4114" s="18" t="s">
        <v>30</v>
      </c>
      <c r="D4114" s="19">
        <v>1.3</v>
      </c>
    </row>
    <row r="4115" spans="1:4" x14ac:dyDescent="0.25">
      <c r="A4115" s="18">
        <v>7139</v>
      </c>
      <c r="B4115" s="16" t="s">
        <v>11553</v>
      </c>
      <c r="C4115" s="18" t="s">
        <v>30</v>
      </c>
      <c r="D4115" s="19">
        <v>1.48</v>
      </c>
    </row>
    <row r="4116" spans="1:4" x14ac:dyDescent="0.25">
      <c r="A4116" s="18">
        <v>7140</v>
      </c>
      <c r="B4116" s="16" t="s">
        <v>11554</v>
      </c>
      <c r="C4116" s="18" t="s">
        <v>30</v>
      </c>
      <c r="D4116" s="19">
        <v>4.63</v>
      </c>
    </row>
    <row r="4117" spans="1:4" x14ac:dyDescent="0.25">
      <c r="A4117" s="18">
        <v>7141</v>
      </c>
      <c r="B4117" s="16" t="s">
        <v>11555</v>
      </c>
      <c r="C4117" s="18" t="s">
        <v>30</v>
      </c>
      <c r="D4117" s="19">
        <v>11.33</v>
      </c>
    </row>
    <row r="4118" spans="1:4" x14ac:dyDescent="0.25">
      <c r="A4118" s="18">
        <v>7143</v>
      </c>
      <c r="B4118" s="16" t="s">
        <v>11556</v>
      </c>
      <c r="C4118" s="18" t="s">
        <v>30</v>
      </c>
      <c r="D4118" s="19">
        <v>38.01</v>
      </c>
    </row>
    <row r="4119" spans="1:4" x14ac:dyDescent="0.25">
      <c r="A4119" s="18">
        <v>7144</v>
      </c>
      <c r="B4119" s="16" t="s">
        <v>11557</v>
      </c>
      <c r="C4119" s="18" t="s">
        <v>30</v>
      </c>
      <c r="D4119" s="19">
        <v>70.52</v>
      </c>
    </row>
    <row r="4120" spans="1:4" x14ac:dyDescent="0.25">
      <c r="A4120" s="18">
        <v>7145</v>
      </c>
      <c r="B4120" s="16" t="s">
        <v>11558</v>
      </c>
      <c r="C4120" s="18" t="s">
        <v>30</v>
      </c>
      <c r="D4120" s="19">
        <v>95.89</v>
      </c>
    </row>
    <row r="4121" spans="1:4" x14ac:dyDescent="0.25">
      <c r="A4121" s="18">
        <v>7142</v>
      </c>
      <c r="B4121" s="16" t="s">
        <v>11559</v>
      </c>
      <c r="C4121" s="18" t="s">
        <v>30</v>
      </c>
      <c r="D4121" s="19">
        <v>11.84</v>
      </c>
    </row>
    <row r="4122" spans="1:4" x14ac:dyDescent="0.25">
      <c r="A4122" s="18">
        <v>39322</v>
      </c>
      <c r="B4122" s="16" t="s">
        <v>11560</v>
      </c>
      <c r="C4122" s="18" t="s">
        <v>30</v>
      </c>
      <c r="D4122" s="19">
        <v>16.52</v>
      </c>
    </row>
    <row r="4123" spans="1:4" x14ac:dyDescent="0.25">
      <c r="A4123" s="18">
        <v>39289</v>
      </c>
      <c r="B4123" s="16" t="s">
        <v>11561</v>
      </c>
      <c r="C4123" s="18" t="s">
        <v>30</v>
      </c>
      <c r="D4123" s="19">
        <v>30.79</v>
      </c>
    </row>
    <row r="4124" spans="1:4" x14ac:dyDescent="0.25">
      <c r="A4124" s="18">
        <v>39290</v>
      </c>
      <c r="B4124" s="16" t="s">
        <v>11562</v>
      </c>
      <c r="C4124" s="18" t="s">
        <v>30</v>
      </c>
      <c r="D4124" s="19">
        <v>51.99</v>
      </c>
    </row>
    <row r="4125" spans="1:4" x14ac:dyDescent="0.25">
      <c r="A4125" s="18">
        <v>39291</v>
      </c>
      <c r="B4125" s="16" t="s">
        <v>11563</v>
      </c>
      <c r="C4125" s="18" t="s">
        <v>30</v>
      </c>
      <c r="D4125" s="19">
        <v>57.49</v>
      </c>
    </row>
    <row r="4126" spans="1:4" x14ac:dyDescent="0.25">
      <c r="A4126" s="18">
        <v>41892</v>
      </c>
      <c r="B4126" s="16" t="s">
        <v>11564</v>
      </c>
      <c r="C4126" s="18" t="s">
        <v>30</v>
      </c>
      <c r="D4126" s="19"/>
    </row>
    <row r="4127" spans="1:4" x14ac:dyDescent="0.25">
      <c r="A4127" s="18">
        <v>7048</v>
      </c>
      <c r="B4127" s="16" t="s">
        <v>11565</v>
      </c>
      <c r="C4127" s="18" t="s">
        <v>30</v>
      </c>
      <c r="D4127" s="19"/>
    </row>
    <row r="4128" spans="1:4" x14ac:dyDescent="0.25">
      <c r="A4128" s="18">
        <v>7088</v>
      </c>
      <c r="B4128" s="16" t="s">
        <v>11566</v>
      </c>
      <c r="C4128" s="18" t="s">
        <v>30</v>
      </c>
      <c r="D4128" s="19"/>
    </row>
    <row r="4129" spans="1:4" x14ac:dyDescent="0.25">
      <c r="A4129" s="18">
        <v>7070</v>
      </c>
      <c r="B4129" s="16" t="s">
        <v>11567</v>
      </c>
      <c r="C4129" s="18" t="s">
        <v>30</v>
      </c>
      <c r="D4129" s="19">
        <v>245.93</v>
      </c>
    </row>
    <row r="4130" spans="1:4" x14ac:dyDescent="0.25">
      <c r="A4130" s="18">
        <v>20179</v>
      </c>
      <c r="B4130" s="16" t="s">
        <v>11568</v>
      </c>
      <c r="C4130" s="18" t="s">
        <v>30</v>
      </c>
      <c r="D4130" s="19">
        <v>52.31</v>
      </c>
    </row>
    <row r="4131" spans="1:4" x14ac:dyDescent="0.25">
      <c r="A4131" s="18">
        <v>20178</v>
      </c>
      <c r="B4131" s="16" t="s">
        <v>11569</v>
      </c>
      <c r="C4131" s="18" t="s">
        <v>30</v>
      </c>
      <c r="D4131" s="19">
        <v>62.7</v>
      </c>
    </row>
    <row r="4132" spans="1:4" x14ac:dyDescent="0.25">
      <c r="A4132" s="18">
        <v>20180</v>
      </c>
      <c r="B4132" s="16" t="s">
        <v>11570</v>
      </c>
      <c r="C4132" s="18" t="s">
        <v>30</v>
      </c>
      <c r="D4132" s="19">
        <v>103.48</v>
      </c>
    </row>
    <row r="4133" spans="1:4" x14ac:dyDescent="0.25">
      <c r="A4133" s="18">
        <v>20181</v>
      </c>
      <c r="B4133" s="16" t="s">
        <v>11571</v>
      </c>
      <c r="C4133" s="18" t="s">
        <v>30</v>
      </c>
      <c r="D4133" s="19">
        <v>138.55000000000001</v>
      </c>
    </row>
    <row r="4134" spans="1:4" x14ac:dyDescent="0.25">
      <c r="A4134" s="18">
        <v>20177</v>
      </c>
      <c r="B4134" s="16" t="s">
        <v>11572</v>
      </c>
      <c r="C4134" s="18" t="s">
        <v>30</v>
      </c>
      <c r="D4134" s="19">
        <v>34.270000000000003</v>
      </c>
    </row>
    <row r="4135" spans="1:4" x14ac:dyDescent="0.25">
      <c r="A4135" s="18">
        <v>40945</v>
      </c>
      <c r="B4135" s="16" t="s">
        <v>11573</v>
      </c>
      <c r="C4135" s="18" t="s">
        <v>1711</v>
      </c>
      <c r="D4135" s="19">
        <v>33.380000000000003</v>
      </c>
    </row>
    <row r="4136" spans="1:4" x14ac:dyDescent="0.25">
      <c r="A4136" s="18">
        <v>40946</v>
      </c>
      <c r="B4136" s="16" t="s">
        <v>11574</v>
      </c>
      <c r="C4136" s="18" t="s">
        <v>5132</v>
      </c>
      <c r="D4136" s="19">
        <v>5867.79</v>
      </c>
    </row>
    <row r="4137" spans="1:4" x14ac:dyDescent="0.25">
      <c r="A4137" s="18">
        <v>7153</v>
      </c>
      <c r="B4137" s="16" t="s">
        <v>11575</v>
      </c>
      <c r="C4137" s="18" t="s">
        <v>1711</v>
      </c>
      <c r="D4137" s="19">
        <v>35.96</v>
      </c>
    </row>
    <row r="4138" spans="1:4" x14ac:dyDescent="0.25">
      <c r="A4138" s="18">
        <v>41089</v>
      </c>
      <c r="B4138" s="16" t="s">
        <v>11576</v>
      </c>
      <c r="C4138" s="18" t="s">
        <v>5132</v>
      </c>
      <c r="D4138" s="19">
        <v>6320.45</v>
      </c>
    </row>
    <row r="4139" spans="1:4" x14ac:dyDescent="0.25">
      <c r="A4139" s="18">
        <v>40943</v>
      </c>
      <c r="B4139" s="16" t="s">
        <v>11577</v>
      </c>
      <c r="C4139" s="18" t="s">
        <v>1711</v>
      </c>
      <c r="D4139" s="19">
        <v>41.47</v>
      </c>
    </row>
    <row r="4140" spans="1:4" x14ac:dyDescent="0.25">
      <c r="A4140" s="18">
        <v>40944</v>
      </c>
      <c r="B4140" s="16" t="s">
        <v>11578</v>
      </c>
      <c r="C4140" s="18" t="s">
        <v>5132</v>
      </c>
      <c r="D4140" s="19">
        <v>7289.67</v>
      </c>
    </row>
    <row r="4141" spans="1:4" x14ac:dyDescent="0.25">
      <c r="A4141" s="18">
        <v>6175</v>
      </c>
      <c r="B4141" s="16" t="s">
        <v>11579</v>
      </c>
      <c r="C4141" s="18" t="s">
        <v>1711</v>
      </c>
      <c r="D4141" s="19">
        <v>43.72</v>
      </c>
    </row>
    <row r="4142" spans="1:4" x14ac:dyDescent="0.25">
      <c r="A4142" s="18">
        <v>41092</v>
      </c>
      <c r="B4142" s="16" t="s">
        <v>11580</v>
      </c>
      <c r="C4142" s="18" t="s">
        <v>5132</v>
      </c>
      <c r="D4142" s="19">
        <v>7683.48</v>
      </c>
    </row>
    <row r="4143" spans="1:4" x14ac:dyDescent="0.25">
      <c r="A4143" s="18">
        <v>37712</v>
      </c>
      <c r="B4143" s="16" t="s">
        <v>11581</v>
      </c>
      <c r="C4143" s="18" t="s">
        <v>28</v>
      </c>
      <c r="D4143" s="19">
        <v>61.09</v>
      </c>
    </row>
    <row r="4144" spans="1:4" x14ac:dyDescent="0.25">
      <c r="A4144" s="18">
        <v>34558</v>
      </c>
      <c r="B4144" s="16" t="s">
        <v>11582</v>
      </c>
      <c r="C4144" s="18" t="s">
        <v>37</v>
      </c>
      <c r="D4144" s="19">
        <v>3.24</v>
      </c>
    </row>
    <row r="4145" spans="1:4" x14ac:dyDescent="0.25">
      <c r="A4145" s="18">
        <v>34547</v>
      </c>
      <c r="B4145" s="16" t="s">
        <v>11583</v>
      </c>
      <c r="C4145" s="18" t="s">
        <v>37</v>
      </c>
      <c r="D4145" s="19">
        <v>3.99</v>
      </c>
    </row>
    <row r="4146" spans="1:4" x14ac:dyDescent="0.25">
      <c r="A4146" s="18">
        <v>34548</v>
      </c>
      <c r="B4146" s="16" t="s">
        <v>11584</v>
      </c>
      <c r="C4146" s="18" t="s">
        <v>37</v>
      </c>
      <c r="D4146" s="19">
        <v>6.55</v>
      </c>
    </row>
    <row r="4147" spans="1:4" x14ac:dyDescent="0.25">
      <c r="A4147" s="18">
        <v>34550</v>
      </c>
      <c r="B4147" s="16" t="s">
        <v>11585</v>
      </c>
      <c r="C4147" s="18" t="s">
        <v>37</v>
      </c>
      <c r="D4147" s="19">
        <v>1.72</v>
      </c>
    </row>
    <row r="4148" spans="1:4" x14ac:dyDescent="0.25">
      <c r="A4148" s="18">
        <v>34557</v>
      </c>
      <c r="B4148" s="16" t="s">
        <v>11586</v>
      </c>
      <c r="C4148" s="18" t="s">
        <v>37</v>
      </c>
      <c r="D4148" s="19">
        <v>2.52</v>
      </c>
    </row>
    <row r="4149" spans="1:4" x14ac:dyDescent="0.25">
      <c r="A4149" s="18">
        <v>37411</v>
      </c>
      <c r="B4149" s="16" t="s">
        <v>11587</v>
      </c>
      <c r="C4149" s="18" t="s">
        <v>28</v>
      </c>
      <c r="D4149" s="19">
        <v>18.48</v>
      </c>
    </row>
    <row r="4150" spans="1:4" x14ac:dyDescent="0.25">
      <c r="A4150" s="18">
        <v>39508</v>
      </c>
      <c r="B4150" s="16" t="s">
        <v>11588</v>
      </c>
      <c r="C4150" s="18" t="s">
        <v>28</v>
      </c>
      <c r="D4150" s="19">
        <v>10.38</v>
      </c>
    </row>
    <row r="4151" spans="1:4" x14ac:dyDescent="0.25">
      <c r="A4151" s="18">
        <v>39507</v>
      </c>
      <c r="B4151" s="16" t="s">
        <v>11589</v>
      </c>
      <c r="C4151" s="18" t="s">
        <v>28</v>
      </c>
      <c r="D4151" s="19">
        <v>15.48</v>
      </c>
    </row>
    <row r="4152" spans="1:4" x14ac:dyDescent="0.25">
      <c r="A4152" s="18">
        <v>7155</v>
      </c>
      <c r="B4152" s="16" t="s">
        <v>11590</v>
      </c>
      <c r="C4152" s="18" t="s">
        <v>28</v>
      </c>
      <c r="D4152" s="19">
        <v>19.88</v>
      </c>
    </row>
    <row r="4153" spans="1:4" x14ac:dyDescent="0.25">
      <c r="A4153" s="18">
        <v>42406</v>
      </c>
      <c r="B4153" s="16" t="s">
        <v>11591</v>
      </c>
      <c r="C4153" s="18" t="s">
        <v>28</v>
      </c>
      <c r="D4153" s="19">
        <v>22.79</v>
      </c>
    </row>
    <row r="4154" spans="1:4" x14ac:dyDescent="0.25">
      <c r="A4154" s="18">
        <v>7156</v>
      </c>
      <c r="B4154" s="16" t="s">
        <v>11592</v>
      </c>
      <c r="C4154" s="18" t="s">
        <v>28</v>
      </c>
      <c r="D4154" s="19">
        <v>28.52</v>
      </c>
    </row>
    <row r="4155" spans="1:4" x14ac:dyDescent="0.25">
      <c r="A4155" s="18">
        <v>43127</v>
      </c>
      <c r="B4155" s="16" t="s">
        <v>11593</v>
      </c>
      <c r="C4155" s="18" t="s">
        <v>28</v>
      </c>
      <c r="D4155" s="19">
        <v>40.81</v>
      </c>
    </row>
    <row r="4156" spans="1:4" x14ac:dyDescent="0.25">
      <c r="A4156" s="18">
        <v>10917</v>
      </c>
      <c r="B4156" s="16" t="s">
        <v>11594</v>
      </c>
      <c r="C4156" s="18" t="s">
        <v>28</v>
      </c>
      <c r="D4156" s="19">
        <v>8.61</v>
      </c>
    </row>
    <row r="4157" spans="1:4" x14ac:dyDescent="0.25">
      <c r="A4157" s="18">
        <v>21141</v>
      </c>
      <c r="B4157" s="16" t="s">
        <v>11595</v>
      </c>
      <c r="C4157" s="18" t="s">
        <v>28</v>
      </c>
      <c r="D4157" s="19">
        <v>13.33</v>
      </c>
    </row>
    <row r="4158" spans="1:4" x14ac:dyDescent="0.25">
      <c r="A4158" s="18">
        <v>39509</v>
      </c>
      <c r="B4158" s="16" t="s">
        <v>11596</v>
      </c>
      <c r="C4158" s="18" t="s">
        <v>28</v>
      </c>
      <c r="D4158" s="19">
        <v>12.83</v>
      </c>
    </row>
    <row r="4159" spans="1:4" x14ac:dyDescent="0.25">
      <c r="A4159" s="18">
        <v>44529</v>
      </c>
      <c r="B4159" s="16" t="s">
        <v>13169</v>
      </c>
      <c r="C4159" s="18" t="s">
        <v>28</v>
      </c>
      <c r="D4159" s="19">
        <v>16.07</v>
      </c>
    </row>
    <row r="4160" spans="1:4" x14ac:dyDescent="0.25">
      <c r="A4160" s="18">
        <v>7167</v>
      </c>
      <c r="B4160" s="16" t="s">
        <v>11597</v>
      </c>
      <c r="C4160" s="18" t="s">
        <v>28</v>
      </c>
      <c r="D4160" s="19">
        <v>28.91</v>
      </c>
    </row>
    <row r="4161" spans="1:4" x14ac:dyDescent="0.25">
      <c r="A4161" s="18">
        <v>10928</v>
      </c>
      <c r="B4161" s="16" t="s">
        <v>11598</v>
      </c>
      <c r="C4161" s="18" t="s">
        <v>28</v>
      </c>
      <c r="D4161" s="19">
        <v>16.61</v>
      </c>
    </row>
    <row r="4162" spans="1:4" x14ac:dyDescent="0.25">
      <c r="A4162" s="18">
        <v>10933</v>
      </c>
      <c r="B4162" s="16" t="s">
        <v>11599</v>
      </c>
      <c r="C4162" s="18" t="s">
        <v>28</v>
      </c>
      <c r="D4162" s="19">
        <v>25.06</v>
      </c>
    </row>
    <row r="4163" spans="1:4" x14ac:dyDescent="0.25">
      <c r="A4163" s="18">
        <v>7158</v>
      </c>
      <c r="B4163" s="16" t="s">
        <v>11600</v>
      </c>
      <c r="C4163" s="18" t="s">
        <v>28</v>
      </c>
      <c r="D4163" s="19">
        <v>42.5</v>
      </c>
    </row>
    <row r="4164" spans="1:4" x14ac:dyDescent="0.25">
      <c r="A4164" s="18">
        <v>10927</v>
      </c>
      <c r="B4164" s="16" t="s">
        <v>11601</v>
      </c>
      <c r="C4164" s="18" t="s">
        <v>28</v>
      </c>
      <c r="D4164" s="19">
        <v>27.18</v>
      </c>
    </row>
    <row r="4165" spans="1:4" x14ac:dyDescent="0.25">
      <c r="A4165" s="18">
        <v>7162</v>
      </c>
      <c r="B4165" s="16" t="s">
        <v>11602</v>
      </c>
      <c r="C4165" s="18" t="s">
        <v>28</v>
      </c>
      <c r="D4165" s="19">
        <v>66.510000000000005</v>
      </c>
    </row>
    <row r="4166" spans="1:4" x14ac:dyDescent="0.25">
      <c r="A4166" s="18">
        <v>10932</v>
      </c>
      <c r="B4166" s="16" t="s">
        <v>11603</v>
      </c>
      <c r="C4166" s="18" t="s">
        <v>28</v>
      </c>
      <c r="D4166" s="19">
        <v>115.68</v>
      </c>
    </row>
    <row r="4167" spans="1:4" x14ac:dyDescent="0.25">
      <c r="A4167" s="18">
        <v>10937</v>
      </c>
      <c r="B4167" s="16" t="s">
        <v>11604</v>
      </c>
      <c r="C4167" s="18" t="s">
        <v>28</v>
      </c>
      <c r="D4167" s="19">
        <v>29.73</v>
      </c>
    </row>
    <row r="4168" spans="1:4" x14ac:dyDescent="0.25">
      <c r="A4168" s="18">
        <v>10935</v>
      </c>
      <c r="B4168" s="16" t="s">
        <v>11605</v>
      </c>
      <c r="C4168" s="18" t="s">
        <v>28</v>
      </c>
      <c r="D4168" s="19">
        <v>51.57</v>
      </c>
    </row>
    <row r="4169" spans="1:4" x14ac:dyDescent="0.25">
      <c r="A4169" s="18">
        <v>10931</v>
      </c>
      <c r="B4169" s="16" t="s">
        <v>11606</v>
      </c>
      <c r="C4169" s="18" t="s">
        <v>28</v>
      </c>
      <c r="D4169" s="19">
        <v>14.5</v>
      </c>
    </row>
    <row r="4170" spans="1:4" x14ac:dyDescent="0.25">
      <c r="A4170" s="18">
        <v>7164</v>
      </c>
      <c r="B4170" s="16" t="s">
        <v>11607</v>
      </c>
      <c r="C4170" s="18" t="s">
        <v>28</v>
      </c>
      <c r="D4170" s="19">
        <v>48</v>
      </c>
    </row>
    <row r="4171" spans="1:4" x14ac:dyDescent="0.25">
      <c r="A4171" s="18">
        <v>36887</v>
      </c>
      <c r="B4171" s="16" t="s">
        <v>11608</v>
      </c>
      <c r="C4171" s="18" t="s">
        <v>28</v>
      </c>
      <c r="D4171" s="19">
        <v>14.49</v>
      </c>
    </row>
    <row r="4172" spans="1:4" x14ac:dyDescent="0.25">
      <c r="A4172" s="18">
        <v>34630</v>
      </c>
      <c r="B4172" s="16" t="s">
        <v>11609</v>
      </c>
      <c r="C4172" s="18" t="s">
        <v>30</v>
      </c>
      <c r="D4172" s="19">
        <v>992.96</v>
      </c>
    </row>
    <row r="4173" spans="1:4" x14ac:dyDescent="0.25">
      <c r="A4173" s="18">
        <v>7161</v>
      </c>
      <c r="B4173" s="16" t="s">
        <v>11610</v>
      </c>
      <c r="C4173" s="18" t="s">
        <v>28</v>
      </c>
      <c r="D4173" s="19">
        <v>5.97</v>
      </c>
    </row>
    <row r="4174" spans="1:4" x14ac:dyDescent="0.25">
      <c r="A4174" s="18">
        <v>7170</v>
      </c>
      <c r="B4174" s="16" t="s">
        <v>11611</v>
      </c>
      <c r="C4174" s="18" t="s">
        <v>28</v>
      </c>
      <c r="D4174" s="19">
        <v>3.5</v>
      </c>
    </row>
    <row r="4175" spans="1:4" x14ac:dyDescent="0.25">
      <c r="A4175" s="18">
        <v>37524</v>
      </c>
      <c r="B4175" s="16" t="s">
        <v>11612</v>
      </c>
      <c r="C4175" s="18" t="s">
        <v>37</v>
      </c>
      <c r="D4175" s="19">
        <v>3.2</v>
      </c>
    </row>
    <row r="4176" spans="1:4" x14ac:dyDescent="0.25">
      <c r="A4176" s="18">
        <v>37525</v>
      </c>
      <c r="B4176" s="16" t="s">
        <v>11613</v>
      </c>
      <c r="C4176" s="18" t="s">
        <v>37</v>
      </c>
      <c r="D4176" s="19">
        <v>4.38</v>
      </c>
    </row>
    <row r="4177" spans="1:4" x14ac:dyDescent="0.25">
      <c r="A4177" s="18">
        <v>36789</v>
      </c>
      <c r="B4177" s="16" t="s">
        <v>11614</v>
      </c>
      <c r="C4177" s="18" t="s">
        <v>30</v>
      </c>
      <c r="D4177" s="19">
        <v>4.45</v>
      </c>
    </row>
    <row r="4178" spans="1:4" x14ac:dyDescent="0.25">
      <c r="A4178" s="18">
        <v>7173</v>
      </c>
      <c r="B4178" s="16" t="s">
        <v>11615</v>
      </c>
      <c r="C4178" s="18" t="s">
        <v>10701</v>
      </c>
      <c r="D4178" s="19">
        <v>2875</v>
      </c>
    </row>
    <row r="4179" spans="1:4" x14ac:dyDescent="0.25">
      <c r="A4179" s="18">
        <v>7175</v>
      </c>
      <c r="B4179" s="16" t="s">
        <v>11616</v>
      </c>
      <c r="C4179" s="18" t="s">
        <v>30</v>
      </c>
      <c r="D4179" s="19">
        <v>3.25</v>
      </c>
    </row>
    <row r="4180" spans="1:4" x14ac:dyDescent="0.25">
      <c r="A4180" s="18">
        <v>40741</v>
      </c>
      <c r="B4180" s="16" t="s">
        <v>11617</v>
      </c>
      <c r="C4180" s="18" t="s">
        <v>30</v>
      </c>
      <c r="D4180" s="19">
        <v>4.03</v>
      </c>
    </row>
    <row r="4181" spans="1:4" x14ac:dyDescent="0.25">
      <c r="A4181" s="18">
        <v>7184</v>
      </c>
      <c r="B4181" s="16" t="s">
        <v>11618</v>
      </c>
      <c r="C4181" s="18" t="s">
        <v>28</v>
      </c>
      <c r="D4181" s="19">
        <v>54.84</v>
      </c>
    </row>
    <row r="4182" spans="1:4" x14ac:dyDescent="0.25">
      <c r="A4182" s="18">
        <v>34458</v>
      </c>
      <c r="B4182" s="16" t="s">
        <v>11619</v>
      </c>
      <c r="C4182" s="18" t="s">
        <v>30</v>
      </c>
      <c r="D4182" s="19">
        <v>158.58000000000001</v>
      </c>
    </row>
    <row r="4183" spans="1:4" x14ac:dyDescent="0.25">
      <c r="A4183" s="18">
        <v>34464</v>
      </c>
      <c r="B4183" s="16" t="s">
        <v>11620</v>
      </c>
      <c r="C4183" s="18" t="s">
        <v>30</v>
      </c>
      <c r="D4183" s="19">
        <v>236.05</v>
      </c>
    </row>
    <row r="4184" spans="1:4" x14ac:dyDescent="0.25">
      <c r="A4184" s="18">
        <v>34468</v>
      </c>
      <c r="B4184" s="16" t="s">
        <v>11621</v>
      </c>
      <c r="C4184" s="18" t="s">
        <v>30</v>
      </c>
      <c r="D4184" s="19">
        <v>297.58999999999997</v>
      </c>
    </row>
    <row r="4185" spans="1:4" x14ac:dyDescent="0.25">
      <c r="A4185" s="18">
        <v>34473</v>
      </c>
      <c r="B4185" s="16" t="s">
        <v>11622</v>
      </c>
      <c r="C4185" s="18" t="s">
        <v>30</v>
      </c>
      <c r="D4185" s="19">
        <v>180.52</v>
      </c>
    </row>
    <row r="4186" spans="1:4" x14ac:dyDescent="0.25">
      <c r="A4186" s="18">
        <v>34480</v>
      </c>
      <c r="B4186" s="16" t="s">
        <v>11623</v>
      </c>
      <c r="C4186" s="18" t="s">
        <v>30</v>
      </c>
      <c r="D4186" s="19">
        <v>333.62</v>
      </c>
    </row>
    <row r="4187" spans="1:4" x14ac:dyDescent="0.25">
      <c r="A4187" s="18">
        <v>34486</v>
      </c>
      <c r="B4187" s="16" t="s">
        <v>11624</v>
      </c>
      <c r="C4187" s="18" t="s">
        <v>30</v>
      </c>
      <c r="D4187" s="19">
        <v>394.99</v>
      </c>
    </row>
    <row r="4188" spans="1:4" x14ac:dyDescent="0.25">
      <c r="A4188" s="18">
        <v>7190</v>
      </c>
      <c r="B4188" s="16" t="s">
        <v>11625</v>
      </c>
      <c r="C4188" s="18" t="s">
        <v>30</v>
      </c>
      <c r="D4188" s="19">
        <v>13.19</v>
      </c>
    </row>
    <row r="4189" spans="1:4" x14ac:dyDescent="0.25">
      <c r="A4189" s="18">
        <v>34417</v>
      </c>
      <c r="B4189" s="16" t="s">
        <v>11626</v>
      </c>
      <c r="C4189" s="18" t="s">
        <v>30</v>
      </c>
      <c r="D4189" s="19">
        <v>21.1</v>
      </c>
    </row>
    <row r="4190" spans="1:4" x14ac:dyDescent="0.25">
      <c r="A4190" s="18">
        <v>7213</v>
      </c>
      <c r="B4190" s="16" t="s">
        <v>11627</v>
      </c>
      <c r="C4190" s="18" t="s">
        <v>28</v>
      </c>
      <c r="D4190" s="19">
        <v>19.350000000000001</v>
      </c>
    </row>
    <row r="4191" spans="1:4" x14ac:dyDescent="0.25">
      <c r="A4191" s="18">
        <v>7195</v>
      </c>
      <c r="B4191" s="16" t="s">
        <v>11628</v>
      </c>
      <c r="C4191" s="18" t="s">
        <v>30</v>
      </c>
      <c r="D4191" s="19">
        <v>56.82</v>
      </c>
    </row>
    <row r="4192" spans="1:4" x14ac:dyDescent="0.25">
      <c r="A4192" s="18">
        <v>7186</v>
      </c>
      <c r="B4192" s="16" t="s">
        <v>11629</v>
      </c>
      <c r="C4192" s="18" t="s">
        <v>30</v>
      </c>
      <c r="D4192" s="19">
        <v>61.9</v>
      </c>
    </row>
    <row r="4193" spans="1:4" x14ac:dyDescent="0.25">
      <c r="A4193" s="18">
        <v>7194</v>
      </c>
      <c r="B4193" s="16" t="s">
        <v>11630</v>
      </c>
      <c r="C4193" s="18" t="s">
        <v>28</v>
      </c>
      <c r="D4193" s="19">
        <v>28.54</v>
      </c>
    </row>
    <row r="4194" spans="1:4" x14ac:dyDescent="0.25">
      <c r="A4194" s="18">
        <v>7197</v>
      </c>
      <c r="B4194" s="16" t="s">
        <v>11631</v>
      </c>
      <c r="C4194" s="18" t="s">
        <v>30</v>
      </c>
      <c r="D4194" s="19">
        <v>120.46</v>
      </c>
    </row>
    <row r="4195" spans="1:4" x14ac:dyDescent="0.25">
      <c r="A4195" s="18">
        <v>7192</v>
      </c>
      <c r="B4195" s="16" t="s">
        <v>11632</v>
      </c>
      <c r="C4195" s="18" t="s">
        <v>30</v>
      </c>
      <c r="D4195" s="19">
        <v>107.92</v>
      </c>
    </row>
    <row r="4196" spans="1:4" x14ac:dyDescent="0.25">
      <c r="A4196" s="18">
        <v>7193</v>
      </c>
      <c r="B4196" s="16" t="s">
        <v>11633</v>
      </c>
      <c r="C4196" s="18" t="s">
        <v>30</v>
      </c>
      <c r="D4196" s="19">
        <v>121.5</v>
      </c>
    </row>
    <row r="4197" spans="1:4" x14ac:dyDescent="0.25">
      <c r="A4197" s="18">
        <v>7189</v>
      </c>
      <c r="B4197" s="16" t="s">
        <v>11634</v>
      </c>
      <c r="C4197" s="18" t="s">
        <v>30</v>
      </c>
      <c r="D4197" s="19">
        <v>141.19999999999999</v>
      </c>
    </row>
    <row r="4198" spans="1:4" x14ac:dyDescent="0.25">
      <c r="A4198" s="18">
        <v>34402</v>
      </c>
      <c r="B4198" s="16" t="s">
        <v>11635</v>
      </c>
      <c r="C4198" s="18" t="s">
        <v>30</v>
      </c>
      <c r="D4198" s="19">
        <v>199.34</v>
      </c>
    </row>
    <row r="4199" spans="1:4" x14ac:dyDescent="0.25">
      <c r="A4199" s="18">
        <v>7245</v>
      </c>
      <c r="B4199" s="16" t="s">
        <v>11636</v>
      </c>
      <c r="C4199" s="18" t="s">
        <v>30</v>
      </c>
      <c r="D4199" s="19">
        <v>32.79</v>
      </c>
    </row>
    <row r="4200" spans="1:4" x14ac:dyDescent="0.25">
      <c r="A4200" s="18">
        <v>34425</v>
      </c>
      <c r="B4200" s="16" t="s">
        <v>11637</v>
      </c>
      <c r="C4200" s="18" t="s">
        <v>30</v>
      </c>
      <c r="D4200" s="19">
        <v>128.06</v>
      </c>
    </row>
    <row r="4201" spans="1:4" x14ac:dyDescent="0.25">
      <c r="A4201" s="18">
        <v>7223</v>
      </c>
      <c r="B4201" s="16" t="s">
        <v>11638</v>
      </c>
      <c r="C4201" s="18" t="s">
        <v>30</v>
      </c>
      <c r="D4201" s="19">
        <v>142.69999999999999</v>
      </c>
    </row>
    <row r="4202" spans="1:4" x14ac:dyDescent="0.25">
      <c r="A4202" s="18">
        <v>7234</v>
      </c>
      <c r="B4202" s="16" t="s">
        <v>11639</v>
      </c>
      <c r="C4202" s="18" t="s">
        <v>30</v>
      </c>
      <c r="D4202" s="19">
        <v>215.34</v>
      </c>
    </row>
    <row r="4203" spans="1:4" x14ac:dyDescent="0.25">
      <c r="A4203" s="18">
        <v>7224</v>
      </c>
      <c r="B4203" s="16" t="s">
        <v>11640</v>
      </c>
      <c r="C4203" s="18" t="s">
        <v>30</v>
      </c>
      <c r="D4203" s="19">
        <v>262.33999999999997</v>
      </c>
    </row>
    <row r="4204" spans="1:4" x14ac:dyDescent="0.25">
      <c r="A4204" s="18">
        <v>7225</v>
      </c>
      <c r="B4204" s="16" t="s">
        <v>11641</v>
      </c>
      <c r="C4204" s="18" t="s">
        <v>30</v>
      </c>
      <c r="D4204" s="19">
        <v>281.3</v>
      </c>
    </row>
    <row r="4205" spans="1:4" x14ac:dyDescent="0.25">
      <c r="A4205" s="18">
        <v>7226</v>
      </c>
      <c r="B4205" s="16" t="s">
        <v>11642</v>
      </c>
      <c r="C4205" s="18" t="s">
        <v>30</v>
      </c>
      <c r="D4205" s="19">
        <v>300.19</v>
      </c>
    </row>
    <row r="4206" spans="1:4" x14ac:dyDescent="0.25">
      <c r="A4206" s="18">
        <v>7227</v>
      </c>
      <c r="B4206" s="16" t="s">
        <v>11643</v>
      </c>
      <c r="C4206" s="18" t="s">
        <v>30</v>
      </c>
      <c r="D4206" s="19">
        <v>341.69</v>
      </c>
    </row>
    <row r="4207" spans="1:4" x14ac:dyDescent="0.25">
      <c r="A4207" s="18">
        <v>7212</v>
      </c>
      <c r="B4207" s="16" t="s">
        <v>11644</v>
      </c>
      <c r="C4207" s="18" t="s">
        <v>30</v>
      </c>
      <c r="D4207" s="19">
        <v>375.44</v>
      </c>
    </row>
    <row r="4208" spans="1:4" x14ac:dyDescent="0.25">
      <c r="A4208" s="18">
        <v>7229</v>
      </c>
      <c r="B4208" s="16" t="s">
        <v>11645</v>
      </c>
      <c r="C4208" s="18" t="s">
        <v>30</v>
      </c>
      <c r="D4208" s="19">
        <v>237.98</v>
      </c>
    </row>
    <row r="4209" spans="1:4" x14ac:dyDescent="0.25">
      <c r="A4209" s="18">
        <v>7230</v>
      </c>
      <c r="B4209" s="16" t="s">
        <v>11646</v>
      </c>
      <c r="C4209" s="18" t="s">
        <v>30</v>
      </c>
      <c r="D4209" s="19">
        <v>396.18</v>
      </c>
    </row>
    <row r="4210" spans="1:4" x14ac:dyDescent="0.25">
      <c r="A4210" s="18">
        <v>7231</v>
      </c>
      <c r="B4210" s="16" t="s">
        <v>11647</v>
      </c>
      <c r="C4210" s="18" t="s">
        <v>30</v>
      </c>
      <c r="D4210" s="19">
        <v>562.02</v>
      </c>
    </row>
    <row r="4211" spans="1:4" x14ac:dyDescent="0.25">
      <c r="A4211" s="18">
        <v>7220</v>
      </c>
      <c r="B4211" s="16" t="s">
        <v>11648</v>
      </c>
      <c r="C4211" s="18" t="s">
        <v>30</v>
      </c>
      <c r="D4211" s="19">
        <v>693.76</v>
      </c>
    </row>
    <row r="4212" spans="1:4" x14ac:dyDescent="0.25">
      <c r="A4212" s="18">
        <v>34447</v>
      </c>
      <c r="B4212" s="16" t="s">
        <v>11649</v>
      </c>
      <c r="C4212" s="18" t="s">
        <v>30</v>
      </c>
      <c r="D4212" s="19">
        <v>775.72</v>
      </c>
    </row>
    <row r="4213" spans="1:4" x14ac:dyDescent="0.25">
      <c r="A4213" s="18">
        <v>7233</v>
      </c>
      <c r="B4213" s="16" t="s">
        <v>11650</v>
      </c>
      <c r="C4213" s="18" t="s">
        <v>30</v>
      </c>
      <c r="D4213" s="19">
        <v>889.88</v>
      </c>
    </row>
    <row r="4214" spans="1:4" x14ac:dyDescent="0.25">
      <c r="A4214" s="18">
        <v>40740</v>
      </c>
      <c r="B4214" s="16" t="s">
        <v>11651</v>
      </c>
      <c r="C4214" s="18" t="s">
        <v>28</v>
      </c>
      <c r="D4214" s="19">
        <v>136.99</v>
      </c>
    </row>
    <row r="4215" spans="1:4" x14ac:dyDescent="0.25">
      <c r="A4215" s="18">
        <v>25007</v>
      </c>
      <c r="B4215" s="16" t="s">
        <v>11652</v>
      </c>
      <c r="C4215" s="18" t="s">
        <v>28</v>
      </c>
      <c r="D4215" s="19">
        <v>39.200000000000003</v>
      </c>
    </row>
    <row r="4216" spans="1:4" x14ac:dyDescent="0.25">
      <c r="A4216" s="18">
        <v>43071</v>
      </c>
      <c r="B4216" s="16" t="s">
        <v>11653</v>
      </c>
      <c r="C4216" s="18" t="s">
        <v>28</v>
      </c>
      <c r="D4216" s="19">
        <v>154.25</v>
      </c>
    </row>
    <row r="4217" spans="1:4" x14ac:dyDescent="0.25">
      <c r="A4217" s="18">
        <v>39520</v>
      </c>
      <c r="B4217" s="16" t="s">
        <v>11654</v>
      </c>
      <c r="C4217" s="18" t="s">
        <v>28</v>
      </c>
      <c r="D4217" s="19">
        <v>125.84</v>
      </c>
    </row>
    <row r="4218" spans="1:4" x14ac:dyDescent="0.25">
      <c r="A4218" s="18">
        <v>39521</v>
      </c>
      <c r="B4218" s="16" t="s">
        <v>11655</v>
      </c>
      <c r="C4218" s="18" t="s">
        <v>28</v>
      </c>
      <c r="D4218" s="19">
        <v>129.96</v>
      </c>
    </row>
    <row r="4219" spans="1:4" x14ac:dyDescent="0.25">
      <c r="A4219" s="18">
        <v>39522</v>
      </c>
      <c r="B4219" s="16" t="s">
        <v>11656</v>
      </c>
      <c r="C4219" s="18" t="s">
        <v>28</v>
      </c>
      <c r="D4219" s="19">
        <v>134.19</v>
      </c>
    </row>
    <row r="4220" spans="1:4" x14ac:dyDescent="0.25">
      <c r="A4220" s="18">
        <v>7243</v>
      </c>
      <c r="B4220" s="16" t="s">
        <v>11657</v>
      </c>
      <c r="C4220" s="18" t="s">
        <v>28</v>
      </c>
      <c r="D4220" s="19">
        <v>40.96</v>
      </c>
    </row>
    <row r="4221" spans="1:4" x14ac:dyDescent="0.25">
      <c r="A4221" s="18">
        <v>7246</v>
      </c>
      <c r="B4221" s="16" t="s">
        <v>11658</v>
      </c>
      <c r="C4221" s="18" t="s">
        <v>30</v>
      </c>
      <c r="D4221" s="19">
        <v>36.21</v>
      </c>
    </row>
    <row r="4222" spans="1:4" x14ac:dyDescent="0.25">
      <c r="A4222" s="18">
        <v>12869</v>
      </c>
      <c r="B4222" s="16" t="s">
        <v>11659</v>
      </c>
      <c r="C4222" s="18" t="s">
        <v>1711</v>
      </c>
      <c r="D4222" s="19">
        <v>22.48</v>
      </c>
    </row>
    <row r="4223" spans="1:4" x14ac:dyDescent="0.25">
      <c r="A4223" s="18">
        <v>41097</v>
      </c>
      <c r="B4223" s="16" t="s">
        <v>11660</v>
      </c>
      <c r="C4223" s="18" t="s">
        <v>5132</v>
      </c>
      <c r="D4223" s="19">
        <v>3952.43</v>
      </c>
    </row>
    <row r="4224" spans="1:4" x14ac:dyDescent="0.25">
      <c r="A4224" s="18">
        <v>1574</v>
      </c>
      <c r="B4224" s="16" t="s">
        <v>11661</v>
      </c>
      <c r="C4224" s="18" t="s">
        <v>30</v>
      </c>
      <c r="D4224" s="19">
        <v>2.0099999999999998</v>
      </c>
    </row>
    <row r="4225" spans="1:4" x14ac:dyDescent="0.25">
      <c r="A4225" s="18">
        <v>1581</v>
      </c>
      <c r="B4225" s="16" t="s">
        <v>11662</v>
      </c>
      <c r="C4225" s="18" t="s">
        <v>30</v>
      </c>
      <c r="D4225" s="19">
        <v>13.92</v>
      </c>
    </row>
    <row r="4226" spans="1:4" x14ac:dyDescent="0.25">
      <c r="A4226" s="18">
        <v>1575</v>
      </c>
      <c r="B4226" s="16" t="s">
        <v>11663</v>
      </c>
      <c r="C4226" s="18" t="s">
        <v>30</v>
      </c>
      <c r="D4226" s="19">
        <v>2.38</v>
      </c>
    </row>
    <row r="4227" spans="1:4" x14ac:dyDescent="0.25">
      <c r="A4227" s="18">
        <v>1570</v>
      </c>
      <c r="B4227" s="16" t="s">
        <v>11664</v>
      </c>
      <c r="C4227" s="18" t="s">
        <v>30</v>
      </c>
      <c r="D4227" s="19">
        <v>1.2</v>
      </c>
    </row>
    <row r="4228" spans="1:4" x14ac:dyDescent="0.25">
      <c r="A4228" s="18">
        <v>1576</v>
      </c>
      <c r="B4228" s="16" t="s">
        <v>11665</v>
      </c>
      <c r="C4228" s="18" t="s">
        <v>30</v>
      </c>
      <c r="D4228" s="19">
        <v>3.29</v>
      </c>
    </row>
    <row r="4229" spans="1:4" x14ac:dyDescent="0.25">
      <c r="A4229" s="18">
        <v>1577</v>
      </c>
      <c r="B4229" s="16" t="s">
        <v>11666</v>
      </c>
      <c r="C4229" s="18" t="s">
        <v>30</v>
      </c>
      <c r="D4229" s="19">
        <v>3.71</v>
      </c>
    </row>
    <row r="4230" spans="1:4" x14ac:dyDescent="0.25">
      <c r="A4230" s="18">
        <v>1571</v>
      </c>
      <c r="B4230" s="16" t="s">
        <v>11667</v>
      </c>
      <c r="C4230" s="18" t="s">
        <v>30</v>
      </c>
      <c r="D4230" s="19">
        <v>1.56</v>
      </c>
    </row>
    <row r="4231" spans="1:4" x14ac:dyDescent="0.25">
      <c r="A4231" s="18">
        <v>1578</v>
      </c>
      <c r="B4231" s="16" t="s">
        <v>11668</v>
      </c>
      <c r="C4231" s="18" t="s">
        <v>30</v>
      </c>
      <c r="D4231" s="19">
        <v>6.45</v>
      </c>
    </row>
    <row r="4232" spans="1:4" x14ac:dyDescent="0.25">
      <c r="A4232" s="18">
        <v>1573</v>
      </c>
      <c r="B4232" s="16" t="s">
        <v>11669</v>
      </c>
      <c r="C4232" s="18" t="s">
        <v>30</v>
      </c>
      <c r="D4232" s="19">
        <v>1.85</v>
      </c>
    </row>
    <row r="4233" spans="1:4" x14ac:dyDescent="0.25">
      <c r="A4233" s="18">
        <v>1579</v>
      </c>
      <c r="B4233" s="16" t="s">
        <v>11670</v>
      </c>
      <c r="C4233" s="18" t="s">
        <v>30</v>
      </c>
      <c r="D4233" s="19">
        <v>8.0399999999999991</v>
      </c>
    </row>
    <row r="4234" spans="1:4" x14ac:dyDescent="0.25">
      <c r="A4234" s="18">
        <v>1580</v>
      </c>
      <c r="B4234" s="16" t="s">
        <v>11671</v>
      </c>
      <c r="C4234" s="18" t="s">
        <v>30</v>
      </c>
      <c r="D4234" s="19">
        <v>9.9</v>
      </c>
    </row>
    <row r="4235" spans="1:4" x14ac:dyDescent="0.25">
      <c r="A4235" s="18">
        <v>39321</v>
      </c>
      <c r="B4235" s="16" t="s">
        <v>11672</v>
      </c>
      <c r="C4235" s="18" t="s">
        <v>30</v>
      </c>
      <c r="D4235" s="19">
        <v>26.21</v>
      </c>
    </row>
    <row r="4236" spans="1:4" x14ac:dyDescent="0.25">
      <c r="A4236" s="18">
        <v>39319</v>
      </c>
      <c r="B4236" s="16" t="s">
        <v>11673</v>
      </c>
      <c r="C4236" s="18" t="s">
        <v>30</v>
      </c>
      <c r="D4236" s="19">
        <v>10.91</v>
      </c>
    </row>
    <row r="4237" spans="1:4" x14ac:dyDescent="0.25">
      <c r="A4237" s="18">
        <v>39320</v>
      </c>
      <c r="B4237" s="16" t="s">
        <v>11674</v>
      </c>
      <c r="C4237" s="18" t="s">
        <v>30</v>
      </c>
      <c r="D4237" s="19">
        <v>20.97</v>
      </c>
    </row>
    <row r="4238" spans="1:4" x14ac:dyDescent="0.25">
      <c r="A4238" s="18">
        <v>1542</v>
      </c>
      <c r="B4238" s="16" t="s">
        <v>11675</v>
      </c>
      <c r="C4238" s="18" t="s">
        <v>30</v>
      </c>
      <c r="D4238" s="19">
        <v>27.41</v>
      </c>
    </row>
    <row r="4239" spans="1:4" x14ac:dyDescent="0.25">
      <c r="A4239" s="18">
        <v>1591</v>
      </c>
      <c r="B4239" s="16" t="s">
        <v>11676</v>
      </c>
      <c r="C4239" s="18" t="s">
        <v>30</v>
      </c>
      <c r="D4239" s="19">
        <v>30.69</v>
      </c>
    </row>
    <row r="4240" spans="1:4" x14ac:dyDescent="0.25">
      <c r="A4240" s="18">
        <v>1547</v>
      </c>
      <c r="B4240" s="16" t="s">
        <v>11677</v>
      </c>
      <c r="C4240" s="18" t="s">
        <v>30</v>
      </c>
      <c r="D4240" s="19">
        <v>160.80000000000001</v>
      </c>
    </row>
    <row r="4241" spans="1:4" x14ac:dyDescent="0.25">
      <c r="A4241" s="18">
        <v>38196</v>
      </c>
      <c r="B4241" s="16" t="s">
        <v>11678</v>
      </c>
      <c r="C4241" s="18" t="s">
        <v>30</v>
      </c>
      <c r="D4241" s="19">
        <v>31.31</v>
      </c>
    </row>
    <row r="4242" spans="1:4" x14ac:dyDescent="0.25">
      <c r="A4242" s="18">
        <v>1543</v>
      </c>
      <c r="B4242" s="16" t="s">
        <v>11679</v>
      </c>
      <c r="C4242" s="18" t="s">
        <v>30</v>
      </c>
      <c r="D4242" s="19">
        <v>33.28</v>
      </c>
    </row>
    <row r="4243" spans="1:4" x14ac:dyDescent="0.25">
      <c r="A4243" s="18">
        <v>1585</v>
      </c>
      <c r="B4243" s="16" t="s">
        <v>11680</v>
      </c>
      <c r="C4243" s="18" t="s">
        <v>30</v>
      </c>
      <c r="D4243" s="19">
        <v>6.45</v>
      </c>
    </row>
    <row r="4244" spans="1:4" x14ac:dyDescent="0.25">
      <c r="A4244" s="18">
        <v>1593</v>
      </c>
      <c r="B4244" s="16" t="s">
        <v>11681</v>
      </c>
      <c r="C4244" s="18" t="s">
        <v>30</v>
      </c>
      <c r="D4244" s="19">
        <v>34.22</v>
      </c>
    </row>
    <row r="4245" spans="1:4" x14ac:dyDescent="0.25">
      <c r="A4245" s="18">
        <v>11838</v>
      </c>
      <c r="B4245" s="16" t="s">
        <v>11682</v>
      </c>
      <c r="C4245" s="18" t="s">
        <v>30</v>
      </c>
      <c r="D4245" s="19">
        <v>45.16</v>
      </c>
    </row>
    <row r="4246" spans="1:4" x14ac:dyDescent="0.25">
      <c r="A4246" s="18">
        <v>1594</v>
      </c>
      <c r="B4246" s="16" t="s">
        <v>11683</v>
      </c>
      <c r="C4246" s="18" t="s">
        <v>30</v>
      </c>
      <c r="D4246" s="19">
        <v>45.65</v>
      </c>
    </row>
    <row r="4247" spans="1:4" x14ac:dyDescent="0.25">
      <c r="A4247" s="18">
        <v>1586</v>
      </c>
      <c r="B4247" s="16" t="s">
        <v>11684</v>
      </c>
      <c r="C4247" s="18" t="s">
        <v>30</v>
      </c>
      <c r="D4247" s="19">
        <v>8.15</v>
      </c>
    </row>
    <row r="4248" spans="1:4" x14ac:dyDescent="0.25">
      <c r="A4248" s="18">
        <v>11839</v>
      </c>
      <c r="B4248" s="16" t="s">
        <v>11685</v>
      </c>
      <c r="C4248" s="18" t="s">
        <v>30</v>
      </c>
      <c r="D4248" s="19">
        <v>65.709999999999994</v>
      </c>
    </row>
    <row r="4249" spans="1:4" x14ac:dyDescent="0.25">
      <c r="A4249" s="18">
        <v>1587</v>
      </c>
      <c r="B4249" s="16" t="s">
        <v>11686</v>
      </c>
      <c r="C4249" s="18" t="s">
        <v>30</v>
      </c>
      <c r="D4249" s="19">
        <v>8.3000000000000007</v>
      </c>
    </row>
    <row r="4250" spans="1:4" x14ac:dyDescent="0.25">
      <c r="A4250" s="18">
        <v>1545</v>
      </c>
      <c r="B4250" s="16" t="s">
        <v>11687</v>
      </c>
      <c r="C4250" s="18" t="s">
        <v>30</v>
      </c>
      <c r="D4250" s="19">
        <v>78.849999999999994</v>
      </c>
    </row>
    <row r="4251" spans="1:4" x14ac:dyDescent="0.25">
      <c r="A4251" s="18">
        <v>1588</v>
      </c>
      <c r="B4251" s="16" t="s">
        <v>11688</v>
      </c>
      <c r="C4251" s="18" t="s">
        <v>30</v>
      </c>
      <c r="D4251" s="19">
        <v>11.4</v>
      </c>
    </row>
    <row r="4252" spans="1:4" x14ac:dyDescent="0.25">
      <c r="A4252" s="18">
        <v>1535</v>
      </c>
      <c r="B4252" s="16" t="s">
        <v>11689</v>
      </c>
      <c r="C4252" s="18" t="s">
        <v>30</v>
      </c>
      <c r="D4252" s="19">
        <v>6.57</v>
      </c>
    </row>
    <row r="4253" spans="1:4" x14ac:dyDescent="0.25">
      <c r="A4253" s="18">
        <v>1589</v>
      </c>
      <c r="B4253" s="16" t="s">
        <v>11690</v>
      </c>
      <c r="C4253" s="18" t="s">
        <v>30</v>
      </c>
      <c r="D4253" s="19">
        <v>11.75</v>
      </c>
    </row>
    <row r="4254" spans="1:4" x14ac:dyDescent="0.25">
      <c r="A4254" s="18">
        <v>1546</v>
      </c>
      <c r="B4254" s="16" t="s">
        <v>11691</v>
      </c>
      <c r="C4254" s="18" t="s">
        <v>30</v>
      </c>
      <c r="D4254" s="19">
        <v>133.06</v>
      </c>
    </row>
    <row r="4255" spans="1:4" x14ac:dyDescent="0.25">
      <c r="A4255" s="18">
        <v>1590</v>
      </c>
      <c r="B4255" s="16" t="s">
        <v>11692</v>
      </c>
      <c r="C4255" s="18" t="s">
        <v>30</v>
      </c>
      <c r="D4255" s="19">
        <v>20.7</v>
      </c>
    </row>
    <row r="4256" spans="1:4" x14ac:dyDescent="0.25">
      <c r="A4256" s="18">
        <v>38415</v>
      </c>
      <c r="B4256" s="16" t="s">
        <v>11693</v>
      </c>
      <c r="C4256" s="18" t="s">
        <v>30</v>
      </c>
      <c r="D4256" s="19">
        <v>706.82</v>
      </c>
    </row>
    <row r="4257" spans="1:4" x14ac:dyDescent="0.25">
      <c r="A4257" s="18">
        <v>38414</v>
      </c>
      <c r="B4257" s="16" t="s">
        <v>11694</v>
      </c>
      <c r="C4257" s="18" t="s">
        <v>30</v>
      </c>
      <c r="D4257" s="19">
        <v>901.6</v>
      </c>
    </row>
    <row r="4258" spans="1:4" x14ac:dyDescent="0.25">
      <c r="A4258" s="18">
        <v>38128</v>
      </c>
      <c r="B4258" s="16" t="s">
        <v>11695</v>
      </c>
      <c r="C4258" s="18" t="s">
        <v>280</v>
      </c>
      <c r="D4258" s="19">
        <v>0.94</v>
      </c>
    </row>
    <row r="4259" spans="1:4" x14ac:dyDescent="0.25">
      <c r="A4259" s="18">
        <v>7253</v>
      </c>
      <c r="B4259" s="16" t="s">
        <v>11696</v>
      </c>
      <c r="C4259" s="18" t="s">
        <v>107</v>
      </c>
      <c r="D4259" s="19">
        <v>201.42</v>
      </c>
    </row>
    <row r="4260" spans="1:4" x14ac:dyDescent="0.25">
      <c r="A4260" s="18">
        <v>4806</v>
      </c>
      <c r="B4260" s="16" t="s">
        <v>11697</v>
      </c>
      <c r="C4260" s="18" t="s">
        <v>37</v>
      </c>
      <c r="D4260" s="19">
        <v>15.77</v>
      </c>
    </row>
    <row r="4261" spans="1:4" x14ac:dyDescent="0.25">
      <c r="A4261" s="18">
        <v>34401</v>
      </c>
      <c r="B4261" s="16" t="s">
        <v>11698</v>
      </c>
      <c r="C4261" s="18" t="s">
        <v>30</v>
      </c>
      <c r="D4261" s="19">
        <v>1.72</v>
      </c>
    </row>
    <row r="4262" spans="1:4" x14ac:dyDescent="0.25">
      <c r="A4262" s="18">
        <v>7256</v>
      </c>
      <c r="B4262" s="16" t="s">
        <v>11699</v>
      </c>
      <c r="C4262" s="18" t="s">
        <v>30</v>
      </c>
      <c r="D4262" s="19">
        <v>1.23</v>
      </c>
    </row>
    <row r="4263" spans="1:4" x14ac:dyDescent="0.25">
      <c r="A4263" s="18">
        <v>7260</v>
      </c>
      <c r="B4263" s="16" t="s">
        <v>11700</v>
      </c>
      <c r="C4263" s="18" t="s">
        <v>30</v>
      </c>
      <c r="D4263" s="19">
        <v>2.3199999999999998</v>
      </c>
    </row>
    <row r="4264" spans="1:4" x14ac:dyDescent="0.25">
      <c r="A4264" s="18">
        <v>7258</v>
      </c>
      <c r="B4264" s="16" t="s">
        <v>11701</v>
      </c>
      <c r="C4264" s="18" t="s">
        <v>30</v>
      </c>
      <c r="D4264" s="19">
        <v>0.6</v>
      </c>
    </row>
    <row r="4265" spans="1:4" x14ac:dyDescent="0.25">
      <c r="A4265" s="18">
        <v>34400</v>
      </c>
      <c r="B4265" s="16" t="s">
        <v>11702</v>
      </c>
      <c r="C4265" s="18" t="s">
        <v>30</v>
      </c>
      <c r="D4265" s="19">
        <v>4.78</v>
      </c>
    </row>
    <row r="4266" spans="1:4" x14ac:dyDescent="0.25">
      <c r="A4266" s="18">
        <v>10617</v>
      </c>
      <c r="B4266" s="16" t="s">
        <v>11703</v>
      </c>
      <c r="C4266" s="18" t="s">
        <v>30</v>
      </c>
      <c r="D4266" s="19">
        <v>6.16</v>
      </c>
    </row>
    <row r="4267" spans="1:4" x14ac:dyDescent="0.25">
      <c r="A4267" s="18">
        <v>44261</v>
      </c>
      <c r="B4267" s="16" t="s">
        <v>11704</v>
      </c>
      <c r="C4267" s="18" t="s">
        <v>30</v>
      </c>
      <c r="D4267" s="19">
        <v>174.12</v>
      </c>
    </row>
    <row r="4268" spans="1:4" x14ac:dyDescent="0.25">
      <c r="A4268" s="18">
        <v>7274</v>
      </c>
      <c r="B4268" s="16" t="s">
        <v>11705</v>
      </c>
      <c r="C4268" s="18" t="s">
        <v>30</v>
      </c>
      <c r="D4268" s="19">
        <v>84.3</v>
      </c>
    </row>
    <row r="4269" spans="1:4" x14ac:dyDescent="0.25">
      <c r="A4269" s="18">
        <v>44326</v>
      </c>
      <c r="B4269" s="16" t="s">
        <v>11706</v>
      </c>
      <c r="C4269" s="18" t="s">
        <v>30</v>
      </c>
      <c r="D4269" s="19">
        <v>1820.61</v>
      </c>
    </row>
    <row r="4270" spans="1:4" x14ac:dyDescent="0.25">
      <c r="A4270" s="18">
        <v>154</v>
      </c>
      <c r="B4270" s="16" t="s">
        <v>11707</v>
      </c>
      <c r="C4270" s="18" t="s">
        <v>7347</v>
      </c>
      <c r="D4270" s="19">
        <v>70.87</v>
      </c>
    </row>
    <row r="4271" spans="1:4" x14ac:dyDescent="0.25">
      <c r="A4271" s="18">
        <v>38121</v>
      </c>
      <c r="B4271" s="16" t="s">
        <v>11708</v>
      </c>
      <c r="C4271" s="18" t="s">
        <v>7347</v>
      </c>
      <c r="D4271" s="19">
        <v>17.420000000000002</v>
      </c>
    </row>
    <row r="4272" spans="1:4" x14ac:dyDescent="0.25">
      <c r="A4272" s="18">
        <v>43776</v>
      </c>
      <c r="B4272" s="16" t="s">
        <v>11709</v>
      </c>
      <c r="C4272" s="18" t="s">
        <v>7347</v>
      </c>
      <c r="D4272" s="19">
        <v>28.99</v>
      </c>
    </row>
    <row r="4273" spans="1:4" x14ac:dyDescent="0.25">
      <c r="A4273" s="18">
        <v>7343</v>
      </c>
      <c r="B4273" s="16" t="s">
        <v>11710</v>
      </c>
      <c r="C4273" s="18" t="s">
        <v>7347</v>
      </c>
      <c r="D4273" s="19">
        <v>25.63</v>
      </c>
    </row>
    <row r="4274" spans="1:4" x14ac:dyDescent="0.25">
      <c r="A4274" s="18">
        <v>7348</v>
      </c>
      <c r="B4274" s="16" t="s">
        <v>11711</v>
      </c>
      <c r="C4274" s="18" t="s">
        <v>7347</v>
      </c>
      <c r="D4274" s="19">
        <v>22.49</v>
      </c>
    </row>
    <row r="4275" spans="1:4" x14ac:dyDescent="0.25">
      <c r="A4275" s="18">
        <v>7313</v>
      </c>
      <c r="B4275" s="16" t="s">
        <v>11712</v>
      </c>
      <c r="C4275" s="18" t="s">
        <v>7347</v>
      </c>
      <c r="D4275" s="19">
        <v>22.87</v>
      </c>
    </row>
    <row r="4276" spans="1:4" x14ac:dyDescent="0.25">
      <c r="A4276" s="18">
        <v>7319</v>
      </c>
      <c r="B4276" s="16" t="s">
        <v>11713</v>
      </c>
      <c r="C4276" s="18" t="s">
        <v>7347</v>
      </c>
      <c r="D4276" s="19">
        <v>13.09</v>
      </c>
    </row>
    <row r="4277" spans="1:4" x14ac:dyDescent="0.25">
      <c r="A4277" s="18">
        <v>7314</v>
      </c>
      <c r="B4277" s="16" t="s">
        <v>11714</v>
      </c>
      <c r="C4277" s="18" t="s">
        <v>7347</v>
      </c>
      <c r="D4277" s="19">
        <v>60.91</v>
      </c>
    </row>
    <row r="4278" spans="1:4" x14ac:dyDescent="0.25">
      <c r="A4278" s="18">
        <v>7304</v>
      </c>
      <c r="B4278" s="16" t="s">
        <v>11715</v>
      </c>
      <c r="C4278" s="18" t="s">
        <v>7347</v>
      </c>
      <c r="D4278" s="19">
        <v>85.91</v>
      </c>
    </row>
    <row r="4279" spans="1:4" x14ac:dyDescent="0.25">
      <c r="A4279" s="18">
        <v>43649</v>
      </c>
      <c r="B4279" s="16" t="s">
        <v>11716</v>
      </c>
      <c r="C4279" s="18" t="s">
        <v>7347</v>
      </c>
      <c r="D4279" s="19">
        <v>44.43</v>
      </c>
    </row>
    <row r="4280" spans="1:4" x14ac:dyDescent="0.25">
      <c r="A4280" s="18">
        <v>43650</v>
      </c>
      <c r="B4280" s="16" t="s">
        <v>11717</v>
      </c>
      <c r="C4280" s="18" t="s">
        <v>7347</v>
      </c>
      <c r="D4280" s="19">
        <v>41.98</v>
      </c>
    </row>
    <row r="4281" spans="1:4" x14ac:dyDescent="0.25">
      <c r="A4281" s="18">
        <v>7311</v>
      </c>
      <c r="B4281" s="16" t="s">
        <v>11718</v>
      </c>
      <c r="C4281" s="18" t="s">
        <v>7347</v>
      </c>
      <c r="D4281" s="19">
        <v>43.01</v>
      </c>
    </row>
    <row r="4282" spans="1:4" x14ac:dyDescent="0.25">
      <c r="A4282" s="18">
        <v>7292</v>
      </c>
      <c r="B4282" s="16" t="s">
        <v>11719</v>
      </c>
      <c r="C4282" s="18" t="s">
        <v>7347</v>
      </c>
      <c r="D4282" s="19">
        <v>41.64</v>
      </c>
    </row>
    <row r="4283" spans="1:4" x14ac:dyDescent="0.25">
      <c r="A4283" s="18">
        <v>7293</v>
      </c>
      <c r="B4283" s="16" t="s">
        <v>11720</v>
      </c>
      <c r="C4283" s="18" t="s">
        <v>7347</v>
      </c>
      <c r="D4283" s="19">
        <v>46.06</v>
      </c>
    </row>
    <row r="4284" spans="1:4" x14ac:dyDescent="0.25">
      <c r="A4284" s="18">
        <v>7306</v>
      </c>
      <c r="B4284" s="16" t="s">
        <v>11721</v>
      </c>
      <c r="C4284" s="18" t="s">
        <v>7347</v>
      </c>
      <c r="D4284" s="19">
        <v>50.84</v>
      </c>
    </row>
    <row r="4285" spans="1:4" x14ac:dyDescent="0.25">
      <c r="A4285" s="18">
        <v>7288</v>
      </c>
      <c r="B4285" s="16" t="s">
        <v>11722</v>
      </c>
      <c r="C4285" s="18" t="s">
        <v>7347</v>
      </c>
      <c r="D4285" s="19">
        <v>42.21</v>
      </c>
    </row>
    <row r="4286" spans="1:4" x14ac:dyDescent="0.25">
      <c r="A4286" s="18">
        <v>43625</v>
      </c>
      <c r="B4286" s="16" t="s">
        <v>11723</v>
      </c>
      <c r="C4286" s="18" t="s">
        <v>7347</v>
      </c>
      <c r="D4286" s="19">
        <v>34.08</v>
      </c>
    </row>
    <row r="4287" spans="1:4" x14ac:dyDescent="0.25">
      <c r="A4287" s="18">
        <v>43647</v>
      </c>
      <c r="B4287" s="16" t="s">
        <v>11724</v>
      </c>
      <c r="C4287" s="18" t="s">
        <v>7347</v>
      </c>
      <c r="D4287" s="19">
        <v>30.96</v>
      </c>
    </row>
    <row r="4288" spans="1:4" x14ac:dyDescent="0.25">
      <c r="A4288" s="18">
        <v>43648</v>
      </c>
      <c r="B4288" s="16" t="s">
        <v>11725</v>
      </c>
      <c r="C4288" s="18" t="s">
        <v>7347</v>
      </c>
      <c r="D4288" s="19">
        <v>29.87</v>
      </c>
    </row>
    <row r="4289" spans="1:4" x14ac:dyDescent="0.25">
      <c r="A4289" s="18">
        <v>35693</v>
      </c>
      <c r="B4289" s="16" t="s">
        <v>11726</v>
      </c>
      <c r="C4289" s="18" t="s">
        <v>7347</v>
      </c>
      <c r="D4289" s="19">
        <v>13.99</v>
      </c>
    </row>
    <row r="4290" spans="1:4" x14ac:dyDescent="0.25">
      <c r="A4290" s="18">
        <v>7356</v>
      </c>
      <c r="B4290" s="16" t="s">
        <v>11727</v>
      </c>
      <c r="C4290" s="18" t="s">
        <v>7347</v>
      </c>
      <c r="D4290" s="19">
        <v>33.54</v>
      </c>
    </row>
    <row r="4291" spans="1:4" x14ac:dyDescent="0.25">
      <c r="A4291" s="18">
        <v>35692</v>
      </c>
      <c r="B4291" s="16" t="s">
        <v>11728</v>
      </c>
      <c r="C4291" s="18" t="s">
        <v>7347</v>
      </c>
      <c r="D4291" s="19">
        <v>21.95</v>
      </c>
    </row>
    <row r="4292" spans="1:4" x14ac:dyDescent="0.25">
      <c r="A4292" s="18">
        <v>43624</v>
      </c>
      <c r="B4292" s="16" t="s">
        <v>11729</v>
      </c>
      <c r="C4292" s="18" t="s">
        <v>7347</v>
      </c>
      <c r="D4292" s="19">
        <v>40.880000000000003</v>
      </c>
    </row>
    <row r="4293" spans="1:4" x14ac:dyDescent="0.25">
      <c r="A4293" s="18">
        <v>7342</v>
      </c>
      <c r="B4293" s="16" t="s">
        <v>11730</v>
      </c>
      <c r="C4293" s="18" t="s">
        <v>280</v>
      </c>
      <c r="D4293" s="19">
        <v>2.5099999999999998</v>
      </c>
    </row>
    <row r="4294" spans="1:4" x14ac:dyDescent="0.25">
      <c r="A4294" s="18">
        <v>7350</v>
      </c>
      <c r="B4294" s="16" t="s">
        <v>11731</v>
      </c>
      <c r="C4294" s="18" t="s">
        <v>7347</v>
      </c>
      <c r="D4294" s="19">
        <v>48.41</v>
      </c>
    </row>
    <row r="4295" spans="1:4" x14ac:dyDescent="0.25">
      <c r="A4295" s="18">
        <v>39574</v>
      </c>
      <c r="B4295" s="16" t="s">
        <v>11732</v>
      </c>
      <c r="C4295" s="18" t="s">
        <v>30</v>
      </c>
      <c r="D4295" s="19">
        <v>4.57</v>
      </c>
    </row>
    <row r="4296" spans="1:4" x14ac:dyDescent="0.25">
      <c r="A4296" s="18">
        <v>11060</v>
      </c>
      <c r="B4296" s="16" t="s">
        <v>11733</v>
      </c>
      <c r="C4296" s="18" t="s">
        <v>30</v>
      </c>
      <c r="D4296" s="19">
        <v>32.58</v>
      </c>
    </row>
    <row r="4297" spans="1:4" x14ac:dyDescent="0.25">
      <c r="A4297" s="18">
        <v>37401</v>
      </c>
      <c r="B4297" s="16" t="s">
        <v>11734</v>
      </c>
      <c r="C4297" s="18" t="s">
        <v>30</v>
      </c>
      <c r="D4297" s="19">
        <v>48.83</v>
      </c>
    </row>
    <row r="4298" spans="1:4" x14ac:dyDescent="0.25">
      <c r="A4298" s="18">
        <v>38101</v>
      </c>
      <c r="B4298" s="16" t="s">
        <v>11735</v>
      </c>
      <c r="C4298" s="18" t="s">
        <v>30</v>
      </c>
      <c r="D4298" s="19">
        <v>9.36</v>
      </c>
    </row>
    <row r="4299" spans="1:4" x14ac:dyDescent="0.25">
      <c r="A4299" s="18">
        <v>7528</v>
      </c>
      <c r="B4299" s="16" t="s">
        <v>11736</v>
      </c>
      <c r="C4299" s="18" t="s">
        <v>30</v>
      </c>
      <c r="D4299" s="19">
        <v>11</v>
      </c>
    </row>
    <row r="4300" spans="1:4" x14ac:dyDescent="0.25">
      <c r="A4300" s="18">
        <v>12147</v>
      </c>
      <c r="B4300" s="16" t="s">
        <v>11737</v>
      </c>
      <c r="C4300" s="18" t="s">
        <v>30</v>
      </c>
      <c r="D4300" s="19">
        <v>16.77</v>
      </c>
    </row>
    <row r="4301" spans="1:4" x14ac:dyDescent="0.25">
      <c r="A4301" s="18">
        <v>38075</v>
      </c>
      <c r="B4301" s="16" t="s">
        <v>11738</v>
      </c>
      <c r="C4301" s="18" t="s">
        <v>30</v>
      </c>
      <c r="D4301" s="19">
        <v>19.05</v>
      </c>
    </row>
    <row r="4302" spans="1:4" x14ac:dyDescent="0.25">
      <c r="A4302" s="18">
        <v>38102</v>
      </c>
      <c r="B4302" s="16" t="s">
        <v>11739</v>
      </c>
      <c r="C4302" s="18" t="s">
        <v>30</v>
      </c>
      <c r="D4302" s="19">
        <v>11.97</v>
      </c>
    </row>
    <row r="4303" spans="1:4" x14ac:dyDescent="0.25">
      <c r="A4303" s="18">
        <v>7525</v>
      </c>
      <c r="B4303" s="16" t="s">
        <v>11740</v>
      </c>
      <c r="C4303" s="18" t="s">
        <v>30</v>
      </c>
      <c r="D4303" s="19">
        <v>54.16</v>
      </c>
    </row>
    <row r="4304" spans="1:4" x14ac:dyDescent="0.25">
      <c r="A4304" s="18">
        <v>7524</v>
      </c>
      <c r="B4304" s="16" t="s">
        <v>11741</v>
      </c>
      <c r="C4304" s="18" t="s">
        <v>30</v>
      </c>
      <c r="D4304" s="19">
        <v>51.04</v>
      </c>
    </row>
    <row r="4305" spans="1:4" x14ac:dyDescent="0.25">
      <c r="A4305" s="18">
        <v>38105</v>
      </c>
      <c r="B4305" s="16" t="s">
        <v>11742</v>
      </c>
      <c r="C4305" s="18" t="s">
        <v>30</v>
      </c>
      <c r="D4305" s="19">
        <v>13.11</v>
      </c>
    </row>
    <row r="4306" spans="1:4" x14ac:dyDescent="0.25">
      <c r="A4306" s="18">
        <v>38084</v>
      </c>
      <c r="B4306" s="16" t="s">
        <v>11743</v>
      </c>
      <c r="C4306" s="18" t="s">
        <v>30</v>
      </c>
      <c r="D4306" s="19">
        <v>18.62</v>
      </c>
    </row>
    <row r="4307" spans="1:4" x14ac:dyDescent="0.25">
      <c r="A4307" s="18">
        <v>38103</v>
      </c>
      <c r="B4307" s="16" t="s">
        <v>11744</v>
      </c>
      <c r="C4307" s="18" t="s">
        <v>30</v>
      </c>
      <c r="D4307" s="19">
        <v>19.68</v>
      </c>
    </row>
    <row r="4308" spans="1:4" x14ac:dyDescent="0.25">
      <c r="A4308" s="18">
        <v>38082</v>
      </c>
      <c r="B4308" s="16" t="s">
        <v>11745</v>
      </c>
      <c r="C4308" s="18" t="s">
        <v>30</v>
      </c>
      <c r="D4308" s="19">
        <v>24.25</v>
      </c>
    </row>
    <row r="4309" spans="1:4" x14ac:dyDescent="0.25">
      <c r="A4309" s="18">
        <v>38104</v>
      </c>
      <c r="B4309" s="16" t="s">
        <v>11746</v>
      </c>
      <c r="C4309" s="18" t="s">
        <v>30</v>
      </c>
      <c r="D4309" s="19">
        <v>38.54</v>
      </c>
    </row>
    <row r="4310" spans="1:4" x14ac:dyDescent="0.25">
      <c r="A4310" s="18">
        <v>38083</v>
      </c>
      <c r="B4310" s="16" t="s">
        <v>11747</v>
      </c>
      <c r="C4310" s="18" t="s">
        <v>30</v>
      </c>
      <c r="D4310" s="19">
        <v>42.79</v>
      </c>
    </row>
    <row r="4311" spans="1:4" x14ac:dyDescent="0.25">
      <c r="A4311" s="18">
        <v>38076</v>
      </c>
      <c r="B4311" s="16" t="s">
        <v>11748</v>
      </c>
      <c r="C4311" s="18" t="s">
        <v>30</v>
      </c>
      <c r="D4311" s="19">
        <v>21.36</v>
      </c>
    </row>
    <row r="4312" spans="1:4" x14ac:dyDescent="0.25">
      <c r="A4312" s="18">
        <v>7592</v>
      </c>
      <c r="B4312" s="16" t="s">
        <v>11749</v>
      </c>
      <c r="C4312" s="18" t="s">
        <v>1711</v>
      </c>
      <c r="D4312" s="19">
        <v>42.26</v>
      </c>
    </row>
    <row r="4313" spans="1:4" x14ac:dyDescent="0.25">
      <c r="A4313" s="18">
        <v>40820</v>
      </c>
      <c r="B4313" s="16" t="s">
        <v>11750</v>
      </c>
      <c r="C4313" s="18" t="s">
        <v>5132</v>
      </c>
      <c r="D4313" s="19">
        <v>7426.41</v>
      </c>
    </row>
    <row r="4314" spans="1:4" x14ac:dyDescent="0.25">
      <c r="A4314" s="18">
        <v>11826</v>
      </c>
      <c r="B4314" s="16" t="s">
        <v>13170</v>
      </c>
      <c r="C4314" s="18" t="s">
        <v>30</v>
      </c>
      <c r="D4314" s="19">
        <v>94.97</v>
      </c>
    </row>
    <row r="4315" spans="1:4" x14ac:dyDescent="0.25">
      <c r="A4315" s="18">
        <v>7606</v>
      </c>
      <c r="B4315" s="16" t="s">
        <v>13171</v>
      </c>
      <c r="C4315" s="18" t="s">
        <v>30</v>
      </c>
      <c r="D4315" s="19">
        <v>114.21</v>
      </c>
    </row>
    <row r="4316" spans="1:4" x14ac:dyDescent="0.25">
      <c r="A4316" s="18">
        <v>11825</v>
      </c>
      <c r="B4316" s="16" t="s">
        <v>11751</v>
      </c>
      <c r="C4316" s="18" t="s">
        <v>30</v>
      </c>
      <c r="D4316" s="19">
        <v>120.14</v>
      </c>
    </row>
    <row r="4317" spans="1:4" x14ac:dyDescent="0.25">
      <c r="A4317" s="18">
        <v>11767</v>
      </c>
      <c r="B4317" s="16" t="s">
        <v>11752</v>
      </c>
      <c r="C4317" s="18" t="s">
        <v>30</v>
      </c>
      <c r="D4317" s="19">
        <v>319.99</v>
      </c>
    </row>
    <row r="4318" spans="1:4" x14ac:dyDescent="0.25">
      <c r="A4318" s="18">
        <v>11763</v>
      </c>
      <c r="B4318" s="16" t="s">
        <v>11753</v>
      </c>
      <c r="C4318" s="18" t="s">
        <v>30</v>
      </c>
      <c r="D4318" s="19">
        <v>249.39</v>
      </c>
    </row>
    <row r="4319" spans="1:4" x14ac:dyDescent="0.25">
      <c r="A4319" s="18">
        <v>11764</v>
      </c>
      <c r="B4319" s="16" t="s">
        <v>11754</v>
      </c>
      <c r="C4319" s="18" t="s">
        <v>30</v>
      </c>
      <c r="D4319" s="19">
        <v>204.61</v>
      </c>
    </row>
    <row r="4320" spans="1:4" x14ac:dyDescent="0.25">
      <c r="A4320" s="18">
        <v>11829</v>
      </c>
      <c r="B4320" s="16" t="s">
        <v>11755</v>
      </c>
      <c r="C4320" s="18" t="s">
        <v>30</v>
      </c>
      <c r="D4320" s="19">
        <v>49.45</v>
      </c>
    </row>
    <row r="4321" spans="1:4" x14ac:dyDescent="0.25">
      <c r="A4321" s="18">
        <v>11830</v>
      </c>
      <c r="B4321" s="16" t="s">
        <v>11756</v>
      </c>
      <c r="C4321" s="18" t="s">
        <v>30</v>
      </c>
      <c r="D4321" s="19">
        <v>53.4</v>
      </c>
    </row>
    <row r="4322" spans="1:4" x14ac:dyDescent="0.25">
      <c r="A4322" s="18">
        <v>11765</v>
      </c>
      <c r="B4322" s="16" t="s">
        <v>11757</v>
      </c>
      <c r="C4322" s="18" t="s">
        <v>30</v>
      </c>
      <c r="D4322" s="19">
        <v>136.37</v>
      </c>
    </row>
    <row r="4323" spans="1:4" x14ac:dyDescent="0.25">
      <c r="A4323" s="18">
        <v>11766</v>
      </c>
      <c r="B4323" s="16" t="s">
        <v>11758</v>
      </c>
      <c r="C4323" s="18" t="s">
        <v>30</v>
      </c>
      <c r="D4323" s="19">
        <v>74.59</v>
      </c>
    </row>
    <row r="4324" spans="1:4" x14ac:dyDescent="0.25">
      <c r="A4324" s="18">
        <v>11824</v>
      </c>
      <c r="B4324" s="16" t="s">
        <v>11759</v>
      </c>
      <c r="C4324" s="18" t="s">
        <v>30</v>
      </c>
      <c r="D4324" s="19">
        <v>87.73</v>
      </c>
    </row>
    <row r="4325" spans="1:4" x14ac:dyDescent="0.25">
      <c r="A4325" s="18">
        <v>44045</v>
      </c>
      <c r="B4325" s="16" t="s">
        <v>11760</v>
      </c>
      <c r="C4325" s="18" t="s">
        <v>30</v>
      </c>
      <c r="D4325" s="19">
        <v>582.46</v>
      </c>
    </row>
    <row r="4326" spans="1:4" x14ac:dyDescent="0.25">
      <c r="A4326" s="18">
        <v>39702</v>
      </c>
      <c r="B4326" s="16" t="s">
        <v>11761</v>
      </c>
      <c r="C4326" s="18" t="s">
        <v>30</v>
      </c>
      <c r="D4326" s="19">
        <v>3868.32</v>
      </c>
    </row>
    <row r="4327" spans="1:4" x14ac:dyDescent="0.25">
      <c r="A4327" s="18">
        <v>13415</v>
      </c>
      <c r="B4327" s="16" t="s">
        <v>11762</v>
      </c>
      <c r="C4327" s="18" t="s">
        <v>30</v>
      </c>
      <c r="D4327" s="19">
        <v>127</v>
      </c>
    </row>
    <row r="4328" spans="1:4" x14ac:dyDescent="0.25">
      <c r="A4328" s="18">
        <v>7602</v>
      </c>
      <c r="B4328" s="16" t="s">
        <v>11763</v>
      </c>
      <c r="C4328" s="18" t="s">
        <v>30</v>
      </c>
      <c r="D4328" s="19">
        <v>81.040000000000006</v>
      </c>
    </row>
    <row r="4329" spans="1:4" x14ac:dyDescent="0.25">
      <c r="A4329" s="18">
        <v>7603</v>
      </c>
      <c r="B4329" s="16" t="s">
        <v>11764</v>
      </c>
      <c r="C4329" s="18" t="s">
        <v>30</v>
      </c>
      <c r="D4329" s="19">
        <v>68.760000000000005</v>
      </c>
    </row>
    <row r="4330" spans="1:4" x14ac:dyDescent="0.25">
      <c r="A4330" s="18">
        <v>11777</v>
      </c>
      <c r="B4330" s="16" t="s">
        <v>11765</v>
      </c>
      <c r="C4330" s="18" t="s">
        <v>30</v>
      </c>
      <c r="D4330" s="19">
        <v>194.94</v>
      </c>
    </row>
    <row r="4331" spans="1:4" x14ac:dyDescent="0.25">
      <c r="A4331" s="18">
        <v>13417</v>
      </c>
      <c r="B4331" s="16" t="s">
        <v>11766</v>
      </c>
      <c r="C4331" s="18" t="s">
        <v>30</v>
      </c>
      <c r="D4331" s="19">
        <v>165.41</v>
      </c>
    </row>
    <row r="4332" spans="1:4" x14ac:dyDescent="0.25">
      <c r="A4332" s="18">
        <v>36791</v>
      </c>
      <c r="B4332" s="16" t="s">
        <v>11767</v>
      </c>
      <c r="C4332" s="18" t="s">
        <v>30</v>
      </c>
      <c r="D4332" s="19">
        <v>248.25</v>
      </c>
    </row>
    <row r="4333" spans="1:4" x14ac:dyDescent="0.25">
      <c r="A4333" s="18">
        <v>36795</v>
      </c>
      <c r="B4333" s="16" t="s">
        <v>11768</v>
      </c>
      <c r="C4333" s="18" t="s">
        <v>30</v>
      </c>
      <c r="D4333" s="19">
        <v>3138.79</v>
      </c>
    </row>
    <row r="4334" spans="1:4" x14ac:dyDescent="0.25">
      <c r="A4334" s="18">
        <v>36796</v>
      </c>
      <c r="B4334" s="16" t="s">
        <v>11769</v>
      </c>
      <c r="C4334" s="18" t="s">
        <v>30</v>
      </c>
      <c r="D4334" s="19">
        <v>260.83</v>
      </c>
    </row>
    <row r="4335" spans="1:4" x14ac:dyDescent="0.25">
      <c r="A4335" s="18">
        <v>36792</v>
      </c>
      <c r="B4335" s="16" t="s">
        <v>11770</v>
      </c>
      <c r="C4335" s="18" t="s">
        <v>30</v>
      </c>
      <c r="D4335" s="19">
        <v>330.4</v>
      </c>
    </row>
    <row r="4336" spans="1:4" x14ac:dyDescent="0.25">
      <c r="A4336" s="18">
        <v>11773</v>
      </c>
      <c r="B4336" s="16" t="s">
        <v>11771</v>
      </c>
      <c r="C4336" s="18" t="s">
        <v>30</v>
      </c>
      <c r="D4336" s="19">
        <v>219.95</v>
      </c>
    </row>
    <row r="4337" spans="1:4" x14ac:dyDescent="0.25">
      <c r="A4337" s="18">
        <v>11762</v>
      </c>
      <c r="B4337" s="16" t="s">
        <v>11772</v>
      </c>
      <c r="C4337" s="18" t="s">
        <v>30</v>
      </c>
      <c r="D4337" s="19">
        <v>104.32</v>
      </c>
    </row>
    <row r="4338" spans="1:4" x14ac:dyDescent="0.25">
      <c r="A4338" s="18">
        <v>7604</v>
      </c>
      <c r="B4338" s="16" t="s">
        <v>11773</v>
      </c>
      <c r="C4338" s="18" t="s">
        <v>30</v>
      </c>
      <c r="D4338" s="19">
        <v>88.33</v>
      </c>
    </row>
    <row r="4339" spans="1:4" x14ac:dyDescent="0.25">
      <c r="A4339" s="18">
        <v>13984</v>
      </c>
      <c r="B4339" s="16" t="s">
        <v>11774</v>
      </c>
      <c r="C4339" s="18" t="s">
        <v>30</v>
      </c>
      <c r="D4339" s="19">
        <v>128.38</v>
      </c>
    </row>
    <row r="4340" spans="1:4" x14ac:dyDescent="0.25">
      <c r="A4340" s="18">
        <v>11772</v>
      </c>
      <c r="B4340" s="16" t="s">
        <v>11775</v>
      </c>
      <c r="C4340" s="18" t="s">
        <v>30</v>
      </c>
      <c r="D4340" s="19">
        <v>220.64</v>
      </c>
    </row>
    <row r="4341" spans="1:4" x14ac:dyDescent="0.25">
      <c r="A4341" s="18">
        <v>13983</v>
      </c>
      <c r="B4341" s="16" t="s">
        <v>11776</v>
      </c>
      <c r="C4341" s="18" t="s">
        <v>30</v>
      </c>
      <c r="D4341" s="19">
        <v>167.09</v>
      </c>
    </row>
    <row r="4342" spans="1:4" x14ac:dyDescent="0.25">
      <c r="A4342" s="18">
        <v>13416</v>
      </c>
      <c r="B4342" s="16" t="s">
        <v>11777</v>
      </c>
      <c r="C4342" s="18" t="s">
        <v>30</v>
      </c>
      <c r="D4342" s="19">
        <v>148.41</v>
      </c>
    </row>
    <row r="4343" spans="1:4" x14ac:dyDescent="0.25">
      <c r="A4343" s="18">
        <v>40329</v>
      </c>
      <c r="B4343" s="16" t="s">
        <v>13172</v>
      </c>
      <c r="C4343" s="18" t="s">
        <v>30</v>
      </c>
      <c r="D4343" s="19">
        <v>30.99</v>
      </c>
    </row>
    <row r="4344" spans="1:4" x14ac:dyDescent="0.25">
      <c r="A4344" s="18">
        <v>11823</v>
      </c>
      <c r="B4344" s="16" t="s">
        <v>11778</v>
      </c>
      <c r="C4344" s="18" t="s">
        <v>30</v>
      </c>
      <c r="D4344" s="19">
        <v>13.05</v>
      </c>
    </row>
    <row r="4345" spans="1:4" x14ac:dyDescent="0.25">
      <c r="A4345" s="18">
        <v>11822</v>
      </c>
      <c r="B4345" s="16" t="s">
        <v>11779</v>
      </c>
      <c r="C4345" s="18" t="s">
        <v>30</v>
      </c>
      <c r="D4345" s="19">
        <v>32.75</v>
      </c>
    </row>
    <row r="4346" spans="1:4" x14ac:dyDescent="0.25">
      <c r="A4346" s="18">
        <v>11831</v>
      </c>
      <c r="B4346" s="16" t="s">
        <v>11780</v>
      </c>
      <c r="C4346" s="18" t="s">
        <v>30</v>
      </c>
      <c r="D4346" s="19">
        <v>19.7</v>
      </c>
    </row>
    <row r="4347" spans="1:4" x14ac:dyDescent="0.25">
      <c r="A4347" s="18">
        <v>45249</v>
      </c>
      <c r="B4347" s="16" t="s">
        <v>13173</v>
      </c>
      <c r="C4347" s="18" t="s">
        <v>30</v>
      </c>
      <c r="D4347" s="19">
        <v>161.71</v>
      </c>
    </row>
    <row r="4348" spans="1:4" x14ac:dyDescent="0.25">
      <c r="A4348" s="18">
        <v>7613</v>
      </c>
      <c r="B4348" s="16" t="s">
        <v>11781</v>
      </c>
      <c r="C4348" s="18" t="s">
        <v>30</v>
      </c>
      <c r="D4348" s="19"/>
    </row>
    <row r="4349" spans="1:4" x14ac:dyDescent="0.25">
      <c r="A4349" s="18">
        <v>7619</v>
      </c>
      <c r="B4349" s="16" t="s">
        <v>11782</v>
      </c>
      <c r="C4349" s="18" t="s">
        <v>30</v>
      </c>
      <c r="D4349" s="19"/>
    </row>
    <row r="4350" spans="1:4" x14ac:dyDescent="0.25">
      <c r="A4350" s="18">
        <v>12076</v>
      </c>
      <c r="B4350" s="16" t="s">
        <v>11783</v>
      </c>
      <c r="C4350" s="18" t="s">
        <v>30</v>
      </c>
      <c r="D4350" s="19"/>
    </row>
    <row r="4351" spans="1:4" x14ac:dyDescent="0.25">
      <c r="A4351" s="18">
        <v>7614</v>
      </c>
      <c r="B4351" s="16" t="s">
        <v>11784</v>
      </c>
      <c r="C4351" s="18" t="s">
        <v>30</v>
      </c>
      <c r="D4351" s="19"/>
    </row>
    <row r="4352" spans="1:4" x14ac:dyDescent="0.25">
      <c r="A4352" s="18">
        <v>7618</v>
      </c>
      <c r="B4352" s="16" t="s">
        <v>11785</v>
      </c>
      <c r="C4352" s="18" t="s">
        <v>30</v>
      </c>
      <c r="D4352" s="19"/>
    </row>
    <row r="4353" spans="1:4" x14ac:dyDescent="0.25">
      <c r="A4353" s="18">
        <v>7620</v>
      </c>
      <c r="B4353" s="16" t="s">
        <v>11786</v>
      </c>
      <c r="C4353" s="18" t="s">
        <v>30</v>
      </c>
      <c r="D4353" s="19"/>
    </row>
    <row r="4354" spans="1:4" x14ac:dyDescent="0.25">
      <c r="A4354" s="18">
        <v>7610</v>
      </c>
      <c r="B4354" s="16" t="s">
        <v>11787</v>
      </c>
      <c r="C4354" s="18" t="s">
        <v>30</v>
      </c>
      <c r="D4354" s="19"/>
    </row>
    <row r="4355" spans="1:4" x14ac:dyDescent="0.25">
      <c r="A4355" s="18">
        <v>7615</v>
      </c>
      <c r="B4355" s="16" t="s">
        <v>11788</v>
      </c>
      <c r="C4355" s="18" t="s">
        <v>30</v>
      </c>
      <c r="D4355" s="19"/>
    </row>
    <row r="4356" spans="1:4" x14ac:dyDescent="0.25">
      <c r="A4356" s="18">
        <v>7617</v>
      </c>
      <c r="B4356" s="16" t="s">
        <v>11789</v>
      </c>
      <c r="C4356" s="18" t="s">
        <v>30</v>
      </c>
      <c r="D4356" s="19"/>
    </row>
    <row r="4357" spans="1:4" x14ac:dyDescent="0.25">
      <c r="A4357" s="18">
        <v>7616</v>
      </c>
      <c r="B4357" s="16" t="s">
        <v>11790</v>
      </c>
      <c r="C4357" s="18" t="s">
        <v>30</v>
      </c>
      <c r="D4357" s="19"/>
    </row>
    <row r="4358" spans="1:4" x14ac:dyDescent="0.25">
      <c r="A4358" s="18">
        <v>7611</v>
      </c>
      <c r="B4358" s="16" t="s">
        <v>11791</v>
      </c>
      <c r="C4358" s="18" t="s">
        <v>30</v>
      </c>
      <c r="D4358" s="19"/>
    </row>
    <row r="4359" spans="1:4" x14ac:dyDescent="0.25">
      <c r="A4359" s="18">
        <v>7612</v>
      </c>
      <c r="B4359" s="16" t="s">
        <v>11792</v>
      </c>
      <c r="C4359" s="18" t="s">
        <v>30</v>
      </c>
      <c r="D4359" s="19"/>
    </row>
    <row r="4360" spans="1:4" x14ac:dyDescent="0.25">
      <c r="A4360" s="18">
        <v>37371</v>
      </c>
      <c r="B4360" s="16" t="s">
        <v>11793</v>
      </c>
      <c r="C4360" s="18" t="s">
        <v>1711</v>
      </c>
      <c r="D4360" s="19">
        <v>1.02</v>
      </c>
    </row>
    <row r="4361" spans="1:4" x14ac:dyDescent="0.25">
      <c r="A4361" s="18">
        <v>40861</v>
      </c>
      <c r="B4361" s="16" t="s">
        <v>11794</v>
      </c>
      <c r="C4361" s="18" t="s">
        <v>5132</v>
      </c>
      <c r="D4361" s="19">
        <v>170.05</v>
      </c>
    </row>
    <row r="4362" spans="1:4" x14ac:dyDescent="0.25">
      <c r="A4362" s="18">
        <v>36509</v>
      </c>
      <c r="B4362" s="16" t="s">
        <v>11795</v>
      </c>
      <c r="C4362" s="18" t="s">
        <v>30</v>
      </c>
      <c r="D4362" s="19">
        <v>1075376.08</v>
      </c>
    </row>
    <row r="4363" spans="1:4" x14ac:dyDescent="0.25">
      <c r="A4363" s="18">
        <v>7622</v>
      </c>
      <c r="B4363" s="16" t="s">
        <v>11796</v>
      </c>
      <c r="C4363" s="18" t="s">
        <v>30</v>
      </c>
      <c r="D4363" s="19">
        <v>1027464.84</v>
      </c>
    </row>
    <row r="4364" spans="1:4" x14ac:dyDescent="0.25">
      <c r="A4364" s="18">
        <v>7624</v>
      </c>
      <c r="B4364" s="16" t="s">
        <v>11797</v>
      </c>
      <c r="C4364" s="18" t="s">
        <v>30</v>
      </c>
      <c r="D4364" s="19">
        <v>1332000</v>
      </c>
    </row>
    <row r="4365" spans="1:4" x14ac:dyDescent="0.25">
      <c r="A4365" s="18">
        <v>7625</v>
      </c>
      <c r="B4365" s="16" t="s">
        <v>11798</v>
      </c>
      <c r="C4365" s="18" t="s">
        <v>30</v>
      </c>
      <c r="D4365" s="19">
        <v>1323853.08</v>
      </c>
    </row>
    <row r="4366" spans="1:4" x14ac:dyDescent="0.25">
      <c r="A4366" s="18">
        <v>7623</v>
      </c>
      <c r="B4366" s="16" t="s">
        <v>11799</v>
      </c>
      <c r="C4366" s="18" t="s">
        <v>30</v>
      </c>
      <c r="D4366" s="19">
        <v>4363047.38</v>
      </c>
    </row>
    <row r="4367" spans="1:4" x14ac:dyDescent="0.25">
      <c r="A4367" s="18">
        <v>36511</v>
      </c>
      <c r="B4367" s="16" t="s">
        <v>11800</v>
      </c>
      <c r="C4367" s="18" t="s">
        <v>30</v>
      </c>
      <c r="D4367" s="19">
        <v>361588.76</v>
      </c>
    </row>
    <row r="4368" spans="1:4" x14ac:dyDescent="0.25">
      <c r="A4368" s="18">
        <v>7640</v>
      </c>
      <c r="B4368" s="16" t="s">
        <v>11801</v>
      </c>
      <c r="C4368" s="18" t="s">
        <v>30</v>
      </c>
      <c r="D4368" s="19">
        <v>265000</v>
      </c>
    </row>
    <row r="4369" spans="1:4" x14ac:dyDescent="0.25">
      <c r="A4369" s="18">
        <v>11572</v>
      </c>
      <c r="B4369" s="16" t="s">
        <v>11802</v>
      </c>
      <c r="C4369" s="18" t="s">
        <v>30</v>
      </c>
      <c r="D4369" s="19">
        <v>34.6</v>
      </c>
    </row>
    <row r="4370" spans="1:4" x14ac:dyDescent="0.25">
      <c r="A4370" s="18">
        <v>36149</v>
      </c>
      <c r="B4370" s="16" t="s">
        <v>11803</v>
      </c>
      <c r="C4370" s="18" t="s">
        <v>30</v>
      </c>
      <c r="D4370" s="19">
        <v>209.54</v>
      </c>
    </row>
    <row r="4371" spans="1:4" x14ac:dyDescent="0.25">
      <c r="A4371" s="18">
        <v>42407</v>
      </c>
      <c r="B4371" s="16" t="s">
        <v>11804</v>
      </c>
      <c r="C4371" s="18" t="s">
        <v>37</v>
      </c>
      <c r="D4371" s="19">
        <v>6.51</v>
      </c>
    </row>
    <row r="4372" spans="1:4" x14ac:dyDescent="0.25">
      <c r="A4372" s="18">
        <v>45200</v>
      </c>
      <c r="B4372" s="16" t="s">
        <v>13174</v>
      </c>
      <c r="C4372" s="18" t="s">
        <v>30</v>
      </c>
      <c r="D4372" s="19">
        <v>25.9</v>
      </c>
    </row>
    <row r="4373" spans="1:4" x14ac:dyDescent="0.25">
      <c r="A4373" s="18">
        <v>11581</v>
      </c>
      <c r="B4373" s="16" t="s">
        <v>11805</v>
      </c>
      <c r="C4373" s="18" t="s">
        <v>37</v>
      </c>
      <c r="D4373" s="19">
        <v>22.84</v>
      </c>
    </row>
    <row r="4374" spans="1:4" x14ac:dyDescent="0.25">
      <c r="A4374" s="18">
        <v>43605</v>
      </c>
      <c r="B4374" s="16" t="s">
        <v>11806</v>
      </c>
      <c r="C4374" s="18" t="s">
        <v>37</v>
      </c>
      <c r="D4374" s="19">
        <v>46.72</v>
      </c>
    </row>
    <row r="4375" spans="1:4" x14ac:dyDescent="0.25">
      <c r="A4375" s="18">
        <v>11580</v>
      </c>
      <c r="B4375" s="16" t="s">
        <v>11807</v>
      </c>
      <c r="C4375" s="18" t="s">
        <v>37</v>
      </c>
      <c r="D4375" s="19">
        <v>9.16</v>
      </c>
    </row>
    <row r="4376" spans="1:4" x14ac:dyDescent="0.25">
      <c r="A4376" s="18">
        <v>38386</v>
      </c>
      <c r="B4376" s="16" t="s">
        <v>11808</v>
      </c>
      <c r="C4376" s="18" t="s">
        <v>30</v>
      </c>
      <c r="D4376" s="19">
        <v>5.7</v>
      </c>
    </row>
    <row r="4377" spans="1:4" x14ac:dyDescent="0.25">
      <c r="A4377" s="18">
        <v>45231</v>
      </c>
      <c r="B4377" s="16" t="s">
        <v>13175</v>
      </c>
      <c r="C4377" s="18" t="s">
        <v>30</v>
      </c>
      <c r="D4377" s="19">
        <v>5.2</v>
      </c>
    </row>
    <row r="4378" spans="1:4" x14ac:dyDescent="0.25">
      <c r="A4378" s="18">
        <v>45232</v>
      </c>
      <c r="B4378" s="16" t="s">
        <v>13176</v>
      </c>
      <c r="C4378" s="18" t="s">
        <v>30</v>
      </c>
      <c r="D4378" s="19">
        <v>9.16</v>
      </c>
    </row>
    <row r="4379" spans="1:4" x14ac:dyDescent="0.25">
      <c r="A4379" s="18">
        <v>39848</v>
      </c>
      <c r="B4379" s="16" t="s">
        <v>11809</v>
      </c>
      <c r="C4379" s="18" t="s">
        <v>37</v>
      </c>
      <c r="D4379" s="19">
        <v>2.2400000000000002</v>
      </c>
    </row>
    <row r="4380" spans="1:4" x14ac:dyDescent="0.25">
      <c r="A4380" s="18">
        <v>7667</v>
      </c>
      <c r="B4380" s="16" t="s">
        <v>11810</v>
      </c>
      <c r="C4380" s="18" t="s">
        <v>37</v>
      </c>
      <c r="D4380" s="19">
        <v>2796.77</v>
      </c>
    </row>
    <row r="4381" spans="1:4" x14ac:dyDescent="0.25">
      <c r="A4381" s="18">
        <v>7660</v>
      </c>
      <c r="B4381" s="16" t="s">
        <v>11811</v>
      </c>
      <c r="C4381" s="18" t="s">
        <v>37</v>
      </c>
      <c r="D4381" s="19">
        <v>3565.22</v>
      </c>
    </row>
    <row r="4382" spans="1:4" x14ac:dyDescent="0.25">
      <c r="A4382" s="18">
        <v>7676</v>
      </c>
      <c r="B4382" s="16" t="s">
        <v>11812</v>
      </c>
      <c r="C4382" s="18" t="s">
        <v>37</v>
      </c>
      <c r="D4382" s="19">
        <v>3605.96</v>
      </c>
    </row>
    <row r="4383" spans="1:4" x14ac:dyDescent="0.25">
      <c r="A4383" s="18">
        <v>20999</v>
      </c>
      <c r="B4383" s="16" t="s">
        <v>11813</v>
      </c>
      <c r="C4383" s="18" t="s">
        <v>37</v>
      </c>
      <c r="D4383" s="19">
        <v>10.74</v>
      </c>
    </row>
    <row r="4384" spans="1:4" x14ac:dyDescent="0.25">
      <c r="A4384" s="18">
        <v>21001</v>
      </c>
      <c r="B4384" s="16" t="s">
        <v>11814</v>
      </c>
      <c r="C4384" s="18" t="s">
        <v>37</v>
      </c>
      <c r="D4384" s="19">
        <v>20.04</v>
      </c>
    </row>
    <row r="4385" spans="1:4" x14ac:dyDescent="0.25">
      <c r="A4385" s="18">
        <v>21003</v>
      </c>
      <c r="B4385" s="16" t="s">
        <v>11815</v>
      </c>
      <c r="C4385" s="18" t="s">
        <v>37</v>
      </c>
      <c r="D4385" s="19">
        <v>32.93</v>
      </c>
    </row>
    <row r="4386" spans="1:4" x14ac:dyDescent="0.25">
      <c r="A4386" s="18">
        <v>21006</v>
      </c>
      <c r="B4386" s="16" t="s">
        <v>11816</v>
      </c>
      <c r="C4386" s="18" t="s">
        <v>37</v>
      </c>
      <c r="D4386" s="19">
        <v>69.89</v>
      </c>
    </row>
    <row r="4387" spans="1:4" x14ac:dyDescent="0.25">
      <c r="A4387" s="18">
        <v>21019</v>
      </c>
      <c r="B4387" s="16" t="s">
        <v>11817</v>
      </c>
      <c r="C4387" s="18" t="s">
        <v>37</v>
      </c>
      <c r="D4387" s="19">
        <v>24.29</v>
      </c>
    </row>
    <row r="4388" spans="1:4" x14ac:dyDescent="0.25">
      <c r="A4388" s="18">
        <v>21021</v>
      </c>
      <c r="B4388" s="16" t="s">
        <v>11818</v>
      </c>
      <c r="C4388" s="18" t="s">
        <v>37</v>
      </c>
      <c r="D4388" s="19">
        <v>38.4</v>
      </c>
    </row>
    <row r="4389" spans="1:4" x14ac:dyDescent="0.25">
      <c r="A4389" s="18">
        <v>21024</v>
      </c>
      <c r="B4389" s="16" t="s">
        <v>11819</v>
      </c>
      <c r="C4389" s="18" t="s">
        <v>37</v>
      </c>
      <c r="D4389" s="19">
        <v>82.28</v>
      </c>
    </row>
    <row r="4390" spans="1:4" x14ac:dyDescent="0.25">
      <c r="A4390" s="18">
        <v>40624</v>
      </c>
      <c r="B4390" s="16" t="s">
        <v>11820</v>
      </c>
      <c r="C4390" s="18" t="s">
        <v>37</v>
      </c>
      <c r="D4390" s="19">
        <v>77.209999999999994</v>
      </c>
    </row>
    <row r="4391" spans="1:4" x14ac:dyDescent="0.25">
      <c r="A4391" s="18">
        <v>42575</v>
      </c>
      <c r="B4391" s="16" t="s">
        <v>11821</v>
      </c>
      <c r="C4391" s="18" t="s">
        <v>37</v>
      </c>
      <c r="D4391" s="19">
        <v>70.849999999999994</v>
      </c>
    </row>
    <row r="4392" spans="1:4" x14ac:dyDescent="0.25">
      <c r="A4392" s="18">
        <v>42574</v>
      </c>
      <c r="B4392" s="16" t="s">
        <v>11822</v>
      </c>
      <c r="C4392" s="18" t="s">
        <v>37</v>
      </c>
      <c r="D4392" s="19">
        <v>52.87</v>
      </c>
    </row>
    <row r="4393" spans="1:4" x14ac:dyDescent="0.25">
      <c r="A4393" s="18">
        <v>13127</v>
      </c>
      <c r="B4393" s="16" t="s">
        <v>11823</v>
      </c>
      <c r="C4393" s="18" t="s">
        <v>37</v>
      </c>
      <c r="D4393" s="19">
        <v>34.44</v>
      </c>
    </row>
    <row r="4394" spans="1:4" x14ac:dyDescent="0.25">
      <c r="A4394" s="18">
        <v>13137</v>
      </c>
      <c r="B4394" s="16" t="s">
        <v>11824</v>
      </c>
      <c r="C4394" s="18" t="s">
        <v>37</v>
      </c>
      <c r="D4394" s="19">
        <v>45.7</v>
      </c>
    </row>
    <row r="4395" spans="1:4" x14ac:dyDescent="0.25">
      <c r="A4395" s="18">
        <v>20989</v>
      </c>
      <c r="B4395" s="16" t="s">
        <v>11825</v>
      </c>
      <c r="C4395" s="18" t="s">
        <v>37</v>
      </c>
      <c r="D4395" s="19">
        <v>1637.3</v>
      </c>
    </row>
    <row r="4396" spans="1:4" x14ac:dyDescent="0.25">
      <c r="A4396" s="18">
        <v>21147</v>
      </c>
      <c r="B4396" s="16" t="s">
        <v>11826</v>
      </c>
      <c r="C4396" s="18" t="s">
        <v>37</v>
      </c>
      <c r="D4396" s="19">
        <v>153.51</v>
      </c>
    </row>
    <row r="4397" spans="1:4" x14ac:dyDescent="0.25">
      <c r="A4397" s="18">
        <v>21148</v>
      </c>
      <c r="B4397" s="16" t="s">
        <v>11827</v>
      </c>
      <c r="C4397" s="18" t="s">
        <v>37</v>
      </c>
      <c r="D4397" s="19">
        <v>94.75</v>
      </c>
    </row>
    <row r="4398" spans="1:4" x14ac:dyDescent="0.25">
      <c r="A4398" s="18">
        <v>20984</v>
      </c>
      <c r="B4398" s="16" t="s">
        <v>11828</v>
      </c>
      <c r="C4398" s="18" t="s">
        <v>37</v>
      </c>
      <c r="D4398" s="19">
        <v>3141.66</v>
      </c>
    </row>
    <row r="4399" spans="1:4" x14ac:dyDescent="0.25">
      <c r="A4399" s="18">
        <v>13042</v>
      </c>
      <c r="B4399" s="16" t="s">
        <v>11829</v>
      </c>
      <c r="C4399" s="18" t="s">
        <v>37</v>
      </c>
      <c r="D4399" s="19">
        <v>1740.95</v>
      </c>
    </row>
    <row r="4400" spans="1:4" x14ac:dyDescent="0.25">
      <c r="A4400" s="18">
        <v>42576</v>
      </c>
      <c r="B4400" s="16" t="s">
        <v>11830</v>
      </c>
      <c r="C4400" s="18" t="s">
        <v>37</v>
      </c>
      <c r="D4400" s="19">
        <v>193.27</v>
      </c>
    </row>
    <row r="4401" spans="1:4" x14ac:dyDescent="0.25">
      <c r="A4401" s="18">
        <v>21150</v>
      </c>
      <c r="B4401" s="16" t="s">
        <v>11831</v>
      </c>
      <c r="C4401" s="18" t="s">
        <v>37</v>
      </c>
      <c r="D4401" s="19">
        <v>46.98</v>
      </c>
    </row>
    <row r="4402" spans="1:4" x14ac:dyDescent="0.25">
      <c r="A4402" s="18">
        <v>13141</v>
      </c>
      <c r="B4402" s="16" t="s">
        <v>11832</v>
      </c>
      <c r="C4402" s="18" t="s">
        <v>37</v>
      </c>
      <c r="D4402" s="19">
        <v>59.19</v>
      </c>
    </row>
    <row r="4403" spans="1:4" x14ac:dyDescent="0.25">
      <c r="A4403" s="18">
        <v>21151</v>
      </c>
      <c r="B4403" s="16" t="s">
        <v>11833</v>
      </c>
      <c r="C4403" s="18" t="s">
        <v>37</v>
      </c>
      <c r="D4403" s="19">
        <v>281.20999999999998</v>
      </c>
    </row>
    <row r="4404" spans="1:4" x14ac:dyDescent="0.25">
      <c r="A4404" s="18">
        <v>13142</v>
      </c>
      <c r="B4404" s="16" t="s">
        <v>11834</v>
      </c>
      <c r="C4404" s="18" t="s">
        <v>37</v>
      </c>
      <c r="D4404" s="19">
        <v>402.02</v>
      </c>
    </row>
    <row r="4405" spans="1:4" x14ac:dyDescent="0.25">
      <c r="A4405" s="18">
        <v>42577</v>
      </c>
      <c r="B4405" s="16" t="s">
        <v>11835</v>
      </c>
      <c r="C4405" s="18" t="s">
        <v>37</v>
      </c>
      <c r="D4405" s="19">
        <v>441.13</v>
      </c>
    </row>
    <row r="4406" spans="1:4" x14ac:dyDescent="0.25">
      <c r="A4406" s="18">
        <v>20994</v>
      </c>
      <c r="B4406" s="16" t="s">
        <v>11836</v>
      </c>
      <c r="C4406" s="18" t="s">
        <v>37</v>
      </c>
      <c r="D4406" s="19">
        <v>757.99</v>
      </c>
    </row>
    <row r="4407" spans="1:4" x14ac:dyDescent="0.25">
      <c r="A4407" s="18">
        <v>7672</v>
      </c>
      <c r="B4407" s="16" t="s">
        <v>11837</v>
      </c>
      <c r="C4407" s="18" t="s">
        <v>37</v>
      </c>
      <c r="D4407" s="19">
        <v>496.56</v>
      </c>
    </row>
    <row r="4408" spans="1:4" x14ac:dyDescent="0.25">
      <c r="A4408" s="18">
        <v>20995</v>
      </c>
      <c r="B4408" s="16" t="s">
        <v>11838</v>
      </c>
      <c r="C4408" s="18" t="s">
        <v>37</v>
      </c>
      <c r="D4408" s="19">
        <v>996.13</v>
      </c>
    </row>
    <row r="4409" spans="1:4" x14ac:dyDescent="0.25">
      <c r="A4409" s="18">
        <v>7690</v>
      </c>
      <c r="B4409" s="16" t="s">
        <v>11839</v>
      </c>
      <c r="C4409" s="18" t="s">
        <v>37</v>
      </c>
      <c r="D4409" s="19">
        <v>576.13</v>
      </c>
    </row>
    <row r="4410" spans="1:4" x14ac:dyDescent="0.25">
      <c r="A4410" s="18">
        <v>20980</v>
      </c>
      <c r="B4410" s="16" t="s">
        <v>11840</v>
      </c>
      <c r="C4410" s="18" t="s">
        <v>37</v>
      </c>
      <c r="D4410" s="19">
        <v>628.51</v>
      </c>
    </row>
    <row r="4411" spans="1:4" x14ac:dyDescent="0.25">
      <c r="A4411" s="18">
        <v>7661</v>
      </c>
      <c r="B4411" s="16" t="s">
        <v>11841</v>
      </c>
      <c r="C4411" s="18" t="s">
        <v>37</v>
      </c>
      <c r="D4411" s="19">
        <v>747.66</v>
      </c>
    </row>
    <row r="4412" spans="1:4" x14ac:dyDescent="0.25">
      <c r="A4412" s="18">
        <v>21016</v>
      </c>
      <c r="B4412" s="16" t="s">
        <v>11842</v>
      </c>
      <c r="C4412" s="18" t="s">
        <v>37</v>
      </c>
      <c r="D4412" s="19">
        <v>154.19</v>
      </c>
    </row>
    <row r="4413" spans="1:4" x14ac:dyDescent="0.25">
      <c r="A4413" s="18">
        <v>21008</v>
      </c>
      <c r="B4413" s="16" t="s">
        <v>11843</v>
      </c>
      <c r="C4413" s="18" t="s">
        <v>37</v>
      </c>
      <c r="D4413" s="19">
        <v>18.010000000000002</v>
      </c>
    </row>
    <row r="4414" spans="1:4" x14ac:dyDescent="0.25">
      <c r="A4414" s="18">
        <v>21009</v>
      </c>
      <c r="B4414" s="16" t="s">
        <v>11844</v>
      </c>
      <c r="C4414" s="18" t="s">
        <v>37</v>
      </c>
      <c r="D4414" s="19">
        <v>23.45</v>
      </c>
    </row>
    <row r="4415" spans="1:4" x14ac:dyDescent="0.25">
      <c r="A4415" s="18">
        <v>21010</v>
      </c>
      <c r="B4415" s="16" t="s">
        <v>11845</v>
      </c>
      <c r="C4415" s="18" t="s">
        <v>37</v>
      </c>
      <c r="D4415" s="19">
        <v>31.49</v>
      </c>
    </row>
    <row r="4416" spans="1:4" x14ac:dyDescent="0.25">
      <c r="A4416" s="18">
        <v>21011</v>
      </c>
      <c r="B4416" s="16" t="s">
        <v>11846</v>
      </c>
      <c r="C4416" s="18" t="s">
        <v>37</v>
      </c>
      <c r="D4416" s="19">
        <v>45.89</v>
      </c>
    </row>
    <row r="4417" spans="1:4" x14ac:dyDescent="0.25">
      <c r="A4417" s="18">
        <v>21012</v>
      </c>
      <c r="B4417" s="16" t="s">
        <v>11847</v>
      </c>
      <c r="C4417" s="18" t="s">
        <v>37</v>
      </c>
      <c r="D4417" s="19">
        <v>50.72</v>
      </c>
    </row>
    <row r="4418" spans="1:4" x14ac:dyDescent="0.25">
      <c r="A4418" s="18">
        <v>21013</v>
      </c>
      <c r="B4418" s="16" t="s">
        <v>11848</v>
      </c>
      <c r="C4418" s="18" t="s">
        <v>37</v>
      </c>
      <c r="D4418" s="19">
        <v>66.180000000000007</v>
      </c>
    </row>
    <row r="4419" spans="1:4" x14ac:dyDescent="0.25">
      <c r="A4419" s="18">
        <v>21014</v>
      </c>
      <c r="B4419" s="16" t="s">
        <v>11849</v>
      </c>
      <c r="C4419" s="18" t="s">
        <v>37</v>
      </c>
      <c r="D4419" s="19">
        <v>92.61</v>
      </c>
    </row>
    <row r="4420" spans="1:4" x14ac:dyDescent="0.25">
      <c r="A4420" s="18">
        <v>21015</v>
      </c>
      <c r="B4420" s="16" t="s">
        <v>11850</v>
      </c>
      <c r="C4420" s="18" t="s">
        <v>37</v>
      </c>
      <c r="D4420" s="19">
        <v>106.39</v>
      </c>
    </row>
    <row r="4421" spans="1:4" x14ac:dyDescent="0.25">
      <c r="A4421" s="18">
        <v>40626</v>
      </c>
      <c r="B4421" s="16" t="s">
        <v>11851</v>
      </c>
      <c r="C4421" s="18" t="s">
        <v>37</v>
      </c>
      <c r="D4421" s="19">
        <v>34.65</v>
      </c>
    </row>
    <row r="4422" spans="1:4" x14ac:dyDescent="0.25">
      <c r="A4422" s="18">
        <v>7697</v>
      </c>
      <c r="B4422" s="16" t="s">
        <v>11852</v>
      </c>
      <c r="C4422" s="18" t="s">
        <v>37</v>
      </c>
      <c r="D4422" s="19">
        <v>50.77</v>
      </c>
    </row>
    <row r="4423" spans="1:4" x14ac:dyDescent="0.25">
      <c r="A4423" s="18">
        <v>7698</v>
      </c>
      <c r="B4423" s="16" t="s">
        <v>11853</v>
      </c>
      <c r="C4423" s="18" t="s">
        <v>37</v>
      </c>
      <c r="D4423" s="19">
        <v>43.7</v>
      </c>
    </row>
    <row r="4424" spans="1:4" x14ac:dyDescent="0.25">
      <c r="A4424" s="18">
        <v>7691</v>
      </c>
      <c r="B4424" s="16" t="s">
        <v>11854</v>
      </c>
      <c r="C4424" s="18" t="s">
        <v>37</v>
      </c>
      <c r="D4424" s="19">
        <v>18.46</v>
      </c>
    </row>
    <row r="4425" spans="1:4" x14ac:dyDescent="0.25">
      <c r="A4425" s="18">
        <v>7696</v>
      </c>
      <c r="B4425" s="16" t="s">
        <v>11855</v>
      </c>
      <c r="C4425" s="18" t="s">
        <v>37</v>
      </c>
      <c r="D4425" s="19">
        <v>73.209999999999994</v>
      </c>
    </row>
    <row r="4426" spans="1:4" x14ac:dyDescent="0.25">
      <c r="A4426" s="18">
        <v>7701</v>
      </c>
      <c r="B4426" s="16" t="s">
        <v>11856</v>
      </c>
      <c r="C4426" s="18" t="s">
        <v>37</v>
      </c>
      <c r="D4426" s="19">
        <v>90.85</v>
      </c>
    </row>
    <row r="4427" spans="1:4" x14ac:dyDescent="0.25">
      <c r="A4427" s="18">
        <v>7694</v>
      </c>
      <c r="B4427" s="16" t="s">
        <v>11857</v>
      </c>
      <c r="C4427" s="18" t="s">
        <v>37</v>
      </c>
      <c r="D4427" s="19">
        <v>122.26</v>
      </c>
    </row>
    <row r="4428" spans="1:4" x14ac:dyDescent="0.25">
      <c r="A4428" s="18">
        <v>7700</v>
      </c>
      <c r="B4428" s="16" t="s">
        <v>11858</v>
      </c>
      <c r="C4428" s="18" t="s">
        <v>37</v>
      </c>
      <c r="D4428" s="19">
        <v>23.35</v>
      </c>
    </row>
    <row r="4429" spans="1:4" x14ac:dyDescent="0.25">
      <c r="A4429" s="18">
        <v>7693</v>
      </c>
      <c r="B4429" s="16" t="s">
        <v>11859</v>
      </c>
      <c r="C4429" s="18" t="s">
        <v>37</v>
      </c>
      <c r="D4429" s="19">
        <v>168.38</v>
      </c>
    </row>
    <row r="4430" spans="1:4" x14ac:dyDescent="0.25">
      <c r="A4430" s="18">
        <v>7692</v>
      </c>
      <c r="B4430" s="16" t="s">
        <v>11860</v>
      </c>
      <c r="C4430" s="18" t="s">
        <v>37</v>
      </c>
      <c r="D4430" s="19">
        <v>252.09</v>
      </c>
    </row>
    <row r="4431" spans="1:4" x14ac:dyDescent="0.25">
      <c r="A4431" s="18">
        <v>7695</v>
      </c>
      <c r="B4431" s="16" t="s">
        <v>11861</v>
      </c>
      <c r="C4431" s="18" t="s">
        <v>37</v>
      </c>
      <c r="D4431" s="19">
        <v>273.39999999999998</v>
      </c>
    </row>
    <row r="4432" spans="1:4" x14ac:dyDescent="0.25">
      <c r="A4432" s="18">
        <v>13356</v>
      </c>
      <c r="B4432" s="16" t="s">
        <v>11862</v>
      </c>
      <c r="C4432" s="18" t="s">
        <v>37</v>
      </c>
      <c r="D4432" s="19">
        <v>19.82</v>
      </c>
    </row>
    <row r="4433" spans="1:4" x14ac:dyDescent="0.25">
      <c r="A4433" s="18">
        <v>36365</v>
      </c>
      <c r="B4433" s="16" t="s">
        <v>13177</v>
      </c>
      <c r="C4433" s="18" t="s">
        <v>37</v>
      </c>
      <c r="D4433" s="19">
        <v>47.96</v>
      </c>
    </row>
    <row r="4434" spans="1:4" x14ac:dyDescent="0.25">
      <c r="A4434" s="18">
        <v>41930</v>
      </c>
      <c r="B4434" s="16" t="s">
        <v>11863</v>
      </c>
      <c r="C4434" s="18" t="s">
        <v>37</v>
      </c>
      <c r="D4434" s="19">
        <v>159.76</v>
      </c>
    </row>
    <row r="4435" spans="1:4" x14ac:dyDescent="0.25">
      <c r="A4435" s="18">
        <v>41931</v>
      </c>
      <c r="B4435" s="16" t="s">
        <v>11864</v>
      </c>
      <c r="C4435" s="18" t="s">
        <v>37</v>
      </c>
      <c r="D4435" s="19">
        <v>250.22</v>
      </c>
    </row>
    <row r="4436" spans="1:4" x14ac:dyDescent="0.25">
      <c r="A4436" s="18">
        <v>41932</v>
      </c>
      <c r="B4436" s="16" t="s">
        <v>11865</v>
      </c>
      <c r="C4436" s="18" t="s">
        <v>37</v>
      </c>
      <c r="D4436" s="19">
        <v>385.13</v>
      </c>
    </row>
    <row r="4437" spans="1:4" x14ac:dyDescent="0.25">
      <c r="A4437" s="18">
        <v>41933</v>
      </c>
      <c r="B4437" s="16" t="s">
        <v>11866</v>
      </c>
      <c r="C4437" s="18" t="s">
        <v>37</v>
      </c>
      <c r="D4437" s="19">
        <v>544.28</v>
      </c>
    </row>
    <row r="4438" spans="1:4" x14ac:dyDescent="0.25">
      <c r="A4438" s="18">
        <v>41934</v>
      </c>
      <c r="B4438" s="16" t="s">
        <v>11867</v>
      </c>
      <c r="C4438" s="18" t="s">
        <v>37</v>
      </c>
      <c r="D4438" s="19">
        <v>633.88</v>
      </c>
    </row>
    <row r="4439" spans="1:4" x14ac:dyDescent="0.25">
      <c r="A4439" s="18">
        <v>41936</v>
      </c>
      <c r="B4439" s="16" t="s">
        <v>11868</v>
      </c>
      <c r="C4439" s="18" t="s">
        <v>37</v>
      </c>
      <c r="D4439" s="19">
        <v>94.07</v>
      </c>
    </row>
    <row r="4440" spans="1:4" x14ac:dyDescent="0.25">
      <c r="A4440" s="18">
        <v>44812</v>
      </c>
      <c r="B4440" s="16" t="s">
        <v>11869</v>
      </c>
      <c r="C4440" s="18" t="s">
        <v>37</v>
      </c>
      <c r="D4440" s="19">
        <v>693.75</v>
      </c>
    </row>
    <row r="4441" spans="1:4" x14ac:dyDescent="0.25">
      <c r="A4441" s="18">
        <v>41785</v>
      </c>
      <c r="B4441" s="16" t="s">
        <v>11870</v>
      </c>
      <c r="C4441" s="18" t="s">
        <v>37</v>
      </c>
      <c r="D4441" s="19">
        <v>2570.96</v>
      </c>
    </row>
    <row r="4442" spans="1:4" x14ac:dyDescent="0.25">
      <c r="A4442" s="18">
        <v>41781</v>
      </c>
      <c r="B4442" s="16" t="s">
        <v>11871</v>
      </c>
      <c r="C4442" s="18" t="s">
        <v>37</v>
      </c>
      <c r="D4442" s="19">
        <v>464.23</v>
      </c>
    </row>
    <row r="4443" spans="1:4" x14ac:dyDescent="0.25">
      <c r="A4443" s="18">
        <v>41783</v>
      </c>
      <c r="B4443" s="16" t="s">
        <v>11872</v>
      </c>
      <c r="C4443" s="18" t="s">
        <v>37</v>
      </c>
      <c r="D4443" s="19">
        <v>1668.94</v>
      </c>
    </row>
    <row r="4444" spans="1:4" x14ac:dyDescent="0.25">
      <c r="A4444" s="18">
        <v>41786</v>
      </c>
      <c r="B4444" s="16" t="s">
        <v>11873</v>
      </c>
      <c r="C4444" s="18" t="s">
        <v>37</v>
      </c>
      <c r="D4444" s="19">
        <v>3553.23</v>
      </c>
    </row>
    <row r="4445" spans="1:4" x14ac:dyDescent="0.25">
      <c r="A4445" s="18">
        <v>41779</v>
      </c>
      <c r="B4445" s="16" t="s">
        <v>11874</v>
      </c>
      <c r="C4445" s="18" t="s">
        <v>37</v>
      </c>
      <c r="D4445" s="19">
        <v>182.83</v>
      </c>
    </row>
    <row r="4446" spans="1:4" x14ac:dyDescent="0.25">
      <c r="A4446" s="18">
        <v>41780</v>
      </c>
      <c r="B4446" s="16" t="s">
        <v>11875</v>
      </c>
      <c r="C4446" s="18" t="s">
        <v>37</v>
      </c>
      <c r="D4446" s="19">
        <v>286.44</v>
      </c>
    </row>
    <row r="4447" spans="1:4" x14ac:dyDescent="0.25">
      <c r="A4447" s="18">
        <v>41782</v>
      </c>
      <c r="B4447" s="16" t="s">
        <v>11876</v>
      </c>
      <c r="C4447" s="18" t="s">
        <v>37</v>
      </c>
      <c r="D4447" s="19">
        <v>1026.07</v>
      </c>
    </row>
    <row r="4448" spans="1:4" x14ac:dyDescent="0.25">
      <c r="A4448" s="18">
        <v>38130</v>
      </c>
      <c r="B4448" s="16" t="s">
        <v>11877</v>
      </c>
      <c r="C4448" s="18" t="s">
        <v>37</v>
      </c>
      <c r="D4448" s="19">
        <v>54.58</v>
      </c>
    </row>
    <row r="4449" spans="1:4" x14ac:dyDescent="0.25">
      <c r="A4449" s="18">
        <v>44260</v>
      </c>
      <c r="B4449" s="16" t="s">
        <v>11878</v>
      </c>
      <c r="C4449" s="18" t="s">
        <v>37</v>
      </c>
      <c r="D4449" s="19">
        <v>516.62</v>
      </c>
    </row>
    <row r="4450" spans="1:4" x14ac:dyDescent="0.25">
      <c r="A4450" s="18">
        <v>21123</v>
      </c>
      <c r="B4450" s="16" t="s">
        <v>11879</v>
      </c>
      <c r="C4450" s="18" t="s">
        <v>37</v>
      </c>
      <c r="D4450" s="19">
        <v>15.19</v>
      </c>
    </row>
    <row r="4451" spans="1:4" x14ac:dyDescent="0.25">
      <c r="A4451" s="18">
        <v>21124</v>
      </c>
      <c r="B4451" s="16" t="s">
        <v>11880</v>
      </c>
      <c r="C4451" s="18" t="s">
        <v>37</v>
      </c>
      <c r="D4451" s="19">
        <v>24.27</v>
      </c>
    </row>
    <row r="4452" spans="1:4" x14ac:dyDescent="0.25">
      <c r="A4452" s="18">
        <v>21125</v>
      </c>
      <c r="B4452" s="16" t="s">
        <v>11881</v>
      </c>
      <c r="C4452" s="18" t="s">
        <v>37</v>
      </c>
      <c r="D4452" s="19">
        <v>41.79</v>
      </c>
    </row>
    <row r="4453" spans="1:4" x14ac:dyDescent="0.25">
      <c r="A4453" s="18">
        <v>38028</v>
      </c>
      <c r="B4453" s="16" t="s">
        <v>11882</v>
      </c>
      <c r="C4453" s="18" t="s">
        <v>37</v>
      </c>
      <c r="D4453" s="19">
        <v>73.069999999999993</v>
      </c>
    </row>
    <row r="4454" spans="1:4" x14ac:dyDescent="0.25">
      <c r="A4454" s="18">
        <v>38029</v>
      </c>
      <c r="B4454" s="16" t="s">
        <v>11883</v>
      </c>
      <c r="C4454" s="18" t="s">
        <v>37</v>
      </c>
      <c r="D4454" s="19">
        <v>106.95</v>
      </c>
    </row>
    <row r="4455" spans="1:4" x14ac:dyDescent="0.25">
      <c r="A4455" s="18">
        <v>38030</v>
      </c>
      <c r="B4455" s="16" t="s">
        <v>11884</v>
      </c>
      <c r="C4455" s="18" t="s">
        <v>37</v>
      </c>
      <c r="D4455" s="19">
        <v>172.95</v>
      </c>
    </row>
    <row r="4456" spans="1:4" x14ac:dyDescent="0.25">
      <c r="A4456" s="18">
        <v>38031</v>
      </c>
      <c r="B4456" s="16" t="s">
        <v>11885</v>
      </c>
      <c r="C4456" s="18" t="s">
        <v>37</v>
      </c>
      <c r="D4456" s="19">
        <v>271.45</v>
      </c>
    </row>
    <row r="4457" spans="1:4" x14ac:dyDescent="0.25">
      <c r="A4457" s="18">
        <v>39735</v>
      </c>
      <c r="B4457" s="16" t="s">
        <v>11886</v>
      </c>
      <c r="C4457" s="18" t="s">
        <v>37</v>
      </c>
      <c r="D4457" s="19">
        <v>67.88</v>
      </c>
    </row>
    <row r="4458" spans="1:4" x14ac:dyDescent="0.25">
      <c r="A4458" s="18">
        <v>39734</v>
      </c>
      <c r="B4458" s="16" t="s">
        <v>11887</v>
      </c>
      <c r="C4458" s="18" t="s">
        <v>37</v>
      </c>
      <c r="D4458" s="19">
        <v>80.510000000000005</v>
      </c>
    </row>
    <row r="4459" spans="1:4" x14ac:dyDescent="0.25">
      <c r="A4459" s="18">
        <v>39736</v>
      </c>
      <c r="B4459" s="16" t="s">
        <v>11888</v>
      </c>
      <c r="C4459" s="18" t="s">
        <v>37</v>
      </c>
      <c r="D4459" s="19">
        <v>91.88</v>
      </c>
    </row>
    <row r="4460" spans="1:4" x14ac:dyDescent="0.25">
      <c r="A4460" s="18">
        <v>39739</v>
      </c>
      <c r="B4460" s="16" t="s">
        <v>11889</v>
      </c>
      <c r="C4460" s="18" t="s">
        <v>37</v>
      </c>
      <c r="D4460" s="19">
        <v>63.54</v>
      </c>
    </row>
    <row r="4461" spans="1:4" x14ac:dyDescent="0.25">
      <c r="A4461" s="18">
        <v>39737</v>
      </c>
      <c r="B4461" s="16" t="s">
        <v>11890</v>
      </c>
      <c r="C4461" s="18" t="s">
        <v>37</v>
      </c>
      <c r="D4461" s="19">
        <v>12.36</v>
      </c>
    </row>
    <row r="4462" spans="1:4" x14ac:dyDescent="0.25">
      <c r="A4462" s="18">
        <v>39738</v>
      </c>
      <c r="B4462" s="16" t="s">
        <v>11891</v>
      </c>
      <c r="C4462" s="18" t="s">
        <v>37</v>
      </c>
      <c r="D4462" s="19">
        <v>4.47</v>
      </c>
    </row>
    <row r="4463" spans="1:4" x14ac:dyDescent="0.25">
      <c r="A4463" s="18">
        <v>39733</v>
      </c>
      <c r="B4463" s="16" t="s">
        <v>11892</v>
      </c>
      <c r="C4463" s="18" t="s">
        <v>37</v>
      </c>
      <c r="D4463" s="19">
        <v>109.96</v>
      </c>
    </row>
    <row r="4464" spans="1:4" x14ac:dyDescent="0.25">
      <c r="A4464" s="18">
        <v>39854</v>
      </c>
      <c r="B4464" s="16" t="s">
        <v>11893</v>
      </c>
      <c r="C4464" s="18" t="s">
        <v>37</v>
      </c>
      <c r="D4464" s="19">
        <v>111.52</v>
      </c>
    </row>
    <row r="4465" spans="1:4" x14ac:dyDescent="0.25">
      <c r="A4465" s="18">
        <v>39740</v>
      </c>
      <c r="B4465" s="16" t="s">
        <v>11894</v>
      </c>
      <c r="C4465" s="18" t="s">
        <v>37</v>
      </c>
      <c r="D4465" s="19">
        <v>61.02</v>
      </c>
    </row>
    <row r="4466" spans="1:4" x14ac:dyDescent="0.25">
      <c r="A4466" s="18">
        <v>39741</v>
      </c>
      <c r="B4466" s="16" t="s">
        <v>11895</v>
      </c>
      <c r="C4466" s="18" t="s">
        <v>37</v>
      </c>
      <c r="D4466" s="19">
        <v>11.24</v>
      </c>
    </row>
    <row r="4467" spans="1:4" x14ac:dyDescent="0.25">
      <c r="A4467" s="18">
        <v>39853</v>
      </c>
      <c r="B4467" s="16" t="s">
        <v>11896</v>
      </c>
      <c r="C4467" s="18" t="s">
        <v>37</v>
      </c>
      <c r="D4467" s="19">
        <v>14.77</v>
      </c>
    </row>
    <row r="4468" spans="1:4" x14ac:dyDescent="0.25">
      <c r="A4468" s="18">
        <v>39742</v>
      </c>
      <c r="B4468" s="16" t="s">
        <v>11897</v>
      </c>
      <c r="C4468" s="18" t="s">
        <v>37</v>
      </c>
      <c r="D4468" s="19">
        <v>49.04</v>
      </c>
    </row>
    <row r="4469" spans="1:4" x14ac:dyDescent="0.25">
      <c r="A4469" s="18">
        <v>39751</v>
      </c>
      <c r="B4469" s="16" t="s">
        <v>11898</v>
      </c>
      <c r="C4469" s="18" t="s">
        <v>37</v>
      </c>
      <c r="D4469" s="19"/>
    </row>
    <row r="4470" spans="1:4" x14ac:dyDescent="0.25">
      <c r="A4470" s="18">
        <v>39750</v>
      </c>
      <c r="B4470" s="16" t="s">
        <v>11899</v>
      </c>
      <c r="C4470" s="18" t="s">
        <v>37</v>
      </c>
      <c r="D4470" s="19"/>
    </row>
    <row r="4471" spans="1:4" x14ac:dyDescent="0.25">
      <c r="A4471" s="18">
        <v>39749</v>
      </c>
      <c r="B4471" s="16" t="s">
        <v>11900</v>
      </c>
      <c r="C4471" s="18" t="s">
        <v>37</v>
      </c>
      <c r="D4471" s="19"/>
    </row>
    <row r="4472" spans="1:4" x14ac:dyDescent="0.25">
      <c r="A4472" s="18">
        <v>39747</v>
      </c>
      <c r="B4472" s="16" t="s">
        <v>11901</v>
      </c>
      <c r="C4472" s="18" t="s">
        <v>37</v>
      </c>
      <c r="D4472" s="19"/>
    </row>
    <row r="4473" spans="1:4" x14ac:dyDescent="0.25">
      <c r="A4473" s="18">
        <v>39753</v>
      </c>
      <c r="B4473" s="16" t="s">
        <v>11902</v>
      </c>
      <c r="C4473" s="18" t="s">
        <v>37</v>
      </c>
      <c r="D4473" s="19"/>
    </row>
    <row r="4474" spans="1:4" x14ac:dyDescent="0.25">
      <c r="A4474" s="18">
        <v>39752</v>
      </c>
      <c r="B4474" s="16" t="s">
        <v>11903</v>
      </c>
      <c r="C4474" s="18" t="s">
        <v>37</v>
      </c>
      <c r="D4474" s="19"/>
    </row>
    <row r="4475" spans="1:4" x14ac:dyDescent="0.25">
      <c r="A4475" s="18">
        <v>39754</v>
      </c>
      <c r="B4475" s="16" t="s">
        <v>11904</v>
      </c>
      <c r="C4475" s="18" t="s">
        <v>37</v>
      </c>
      <c r="D4475" s="19"/>
    </row>
    <row r="4476" spans="1:4" x14ac:dyDescent="0.25">
      <c r="A4476" s="18">
        <v>39748</v>
      </c>
      <c r="B4476" s="16" t="s">
        <v>11905</v>
      </c>
      <c r="C4476" s="18" t="s">
        <v>37</v>
      </c>
      <c r="D4476" s="19"/>
    </row>
    <row r="4477" spans="1:4" x14ac:dyDescent="0.25">
      <c r="A4477" s="18">
        <v>39755</v>
      </c>
      <c r="B4477" s="16" t="s">
        <v>11906</v>
      </c>
      <c r="C4477" s="18" t="s">
        <v>37</v>
      </c>
      <c r="D4477" s="19"/>
    </row>
    <row r="4478" spans="1:4" x14ac:dyDescent="0.25">
      <c r="A4478" s="18">
        <v>12742</v>
      </c>
      <c r="B4478" s="16" t="s">
        <v>11907</v>
      </c>
      <c r="C4478" s="18" t="s">
        <v>37</v>
      </c>
      <c r="D4478" s="19"/>
    </row>
    <row r="4479" spans="1:4" x14ac:dyDescent="0.25">
      <c r="A4479" s="18">
        <v>12713</v>
      </c>
      <c r="B4479" s="16" t="s">
        <v>11908</v>
      </c>
      <c r="C4479" s="18" t="s">
        <v>37</v>
      </c>
      <c r="D4479" s="19"/>
    </row>
    <row r="4480" spans="1:4" x14ac:dyDescent="0.25">
      <c r="A4480" s="18">
        <v>12743</v>
      </c>
      <c r="B4480" s="16" t="s">
        <v>11909</v>
      </c>
      <c r="C4480" s="18" t="s">
        <v>37</v>
      </c>
      <c r="D4480" s="19"/>
    </row>
    <row r="4481" spans="1:4" x14ac:dyDescent="0.25">
      <c r="A4481" s="18">
        <v>12744</v>
      </c>
      <c r="B4481" s="16" t="s">
        <v>11910</v>
      </c>
      <c r="C4481" s="18" t="s">
        <v>37</v>
      </c>
      <c r="D4481" s="19"/>
    </row>
    <row r="4482" spans="1:4" x14ac:dyDescent="0.25">
      <c r="A4482" s="18">
        <v>12745</v>
      </c>
      <c r="B4482" s="16" t="s">
        <v>11911</v>
      </c>
      <c r="C4482" s="18" t="s">
        <v>37</v>
      </c>
      <c r="D4482" s="19"/>
    </row>
    <row r="4483" spans="1:4" x14ac:dyDescent="0.25">
      <c r="A4483" s="18">
        <v>12746</v>
      </c>
      <c r="B4483" s="16" t="s">
        <v>11912</v>
      </c>
      <c r="C4483" s="18" t="s">
        <v>37</v>
      </c>
      <c r="D4483" s="19"/>
    </row>
    <row r="4484" spans="1:4" x14ac:dyDescent="0.25">
      <c r="A4484" s="18">
        <v>12747</v>
      </c>
      <c r="B4484" s="16" t="s">
        <v>11913</v>
      </c>
      <c r="C4484" s="18" t="s">
        <v>37</v>
      </c>
      <c r="D4484" s="19"/>
    </row>
    <row r="4485" spans="1:4" x14ac:dyDescent="0.25">
      <c r="A4485" s="18">
        <v>12748</v>
      </c>
      <c r="B4485" s="16" t="s">
        <v>11914</v>
      </c>
      <c r="C4485" s="18" t="s">
        <v>37</v>
      </c>
      <c r="D4485" s="19"/>
    </row>
    <row r="4486" spans="1:4" x14ac:dyDescent="0.25">
      <c r="A4486" s="18">
        <v>12749</v>
      </c>
      <c r="B4486" s="16" t="s">
        <v>11915</v>
      </c>
      <c r="C4486" s="18" t="s">
        <v>37</v>
      </c>
      <c r="D4486" s="19"/>
    </row>
    <row r="4487" spans="1:4" x14ac:dyDescent="0.25">
      <c r="A4487" s="18">
        <v>39660</v>
      </c>
      <c r="B4487" s="16" t="s">
        <v>13178</v>
      </c>
      <c r="C4487" s="18" t="s">
        <v>37</v>
      </c>
      <c r="D4487" s="19"/>
    </row>
    <row r="4488" spans="1:4" x14ac:dyDescent="0.25">
      <c r="A4488" s="18">
        <v>39662</v>
      </c>
      <c r="B4488" s="16" t="s">
        <v>13179</v>
      </c>
      <c r="C4488" s="18" t="s">
        <v>37</v>
      </c>
      <c r="D4488" s="19"/>
    </row>
    <row r="4489" spans="1:4" x14ac:dyDescent="0.25">
      <c r="A4489" s="18">
        <v>39661</v>
      </c>
      <c r="B4489" s="16" t="s">
        <v>13180</v>
      </c>
      <c r="C4489" s="18" t="s">
        <v>37</v>
      </c>
      <c r="D4489" s="19"/>
    </row>
    <row r="4490" spans="1:4" x14ac:dyDescent="0.25">
      <c r="A4490" s="18">
        <v>39666</v>
      </c>
      <c r="B4490" s="16" t="s">
        <v>13181</v>
      </c>
      <c r="C4490" s="18" t="s">
        <v>37</v>
      </c>
      <c r="D4490" s="19"/>
    </row>
    <row r="4491" spans="1:4" x14ac:dyDescent="0.25">
      <c r="A4491" s="18">
        <v>39664</v>
      </c>
      <c r="B4491" s="16" t="s">
        <v>13182</v>
      </c>
      <c r="C4491" s="18" t="s">
        <v>37</v>
      </c>
      <c r="D4491" s="19"/>
    </row>
    <row r="4492" spans="1:4" x14ac:dyDescent="0.25">
      <c r="A4492" s="18">
        <v>39663</v>
      </c>
      <c r="B4492" s="16" t="s">
        <v>13183</v>
      </c>
      <c r="C4492" s="18" t="s">
        <v>37</v>
      </c>
      <c r="D4492" s="19"/>
    </row>
    <row r="4493" spans="1:4" x14ac:dyDescent="0.25">
      <c r="A4493" s="18">
        <v>39665</v>
      </c>
      <c r="B4493" s="16" t="s">
        <v>13184</v>
      </c>
      <c r="C4493" s="18" t="s">
        <v>37</v>
      </c>
      <c r="D4493" s="19"/>
    </row>
    <row r="4494" spans="1:4" x14ac:dyDescent="0.25">
      <c r="A4494" s="18">
        <v>7753</v>
      </c>
      <c r="B4494" s="16" t="s">
        <v>11916</v>
      </c>
      <c r="C4494" s="18" t="s">
        <v>37</v>
      </c>
      <c r="D4494" s="19">
        <v>498.11</v>
      </c>
    </row>
    <row r="4495" spans="1:4" x14ac:dyDescent="0.25">
      <c r="A4495" s="18">
        <v>13256</v>
      </c>
      <c r="B4495" s="16" t="s">
        <v>11917</v>
      </c>
      <c r="C4495" s="18" t="s">
        <v>37</v>
      </c>
      <c r="D4495" s="19">
        <v>697.79</v>
      </c>
    </row>
    <row r="4496" spans="1:4" x14ac:dyDescent="0.25">
      <c r="A4496" s="18">
        <v>7757</v>
      </c>
      <c r="B4496" s="16" t="s">
        <v>11918</v>
      </c>
      <c r="C4496" s="18" t="s">
        <v>37</v>
      </c>
      <c r="D4496" s="19">
        <v>743.95</v>
      </c>
    </row>
    <row r="4497" spans="1:4" x14ac:dyDescent="0.25">
      <c r="A4497" s="18">
        <v>7758</v>
      </c>
      <c r="B4497" s="16" t="s">
        <v>11919</v>
      </c>
      <c r="C4497" s="18" t="s">
        <v>37</v>
      </c>
      <c r="D4497" s="19">
        <v>1077.82</v>
      </c>
    </row>
    <row r="4498" spans="1:4" x14ac:dyDescent="0.25">
      <c r="A4498" s="18">
        <v>7759</v>
      </c>
      <c r="B4498" s="16" t="s">
        <v>11920</v>
      </c>
      <c r="C4498" s="18" t="s">
        <v>37</v>
      </c>
      <c r="D4498" s="19">
        <v>2986.64</v>
      </c>
    </row>
    <row r="4499" spans="1:4" x14ac:dyDescent="0.25">
      <c r="A4499" s="18">
        <v>40334</v>
      </c>
      <c r="B4499" s="16" t="s">
        <v>11921</v>
      </c>
      <c r="C4499" s="18" t="s">
        <v>37</v>
      </c>
      <c r="D4499" s="19">
        <v>117.01</v>
      </c>
    </row>
    <row r="4500" spans="1:4" x14ac:dyDescent="0.25">
      <c r="A4500" s="18">
        <v>7745</v>
      </c>
      <c r="B4500" s="16" t="s">
        <v>11922</v>
      </c>
      <c r="C4500" s="18" t="s">
        <v>37</v>
      </c>
      <c r="D4500" s="19">
        <v>132.04</v>
      </c>
    </row>
    <row r="4501" spans="1:4" x14ac:dyDescent="0.25">
      <c r="A4501" s="18">
        <v>7742</v>
      </c>
      <c r="B4501" s="16" t="s">
        <v>11923</v>
      </c>
      <c r="C4501" s="18" t="s">
        <v>37</v>
      </c>
      <c r="D4501" s="19">
        <v>348.25</v>
      </c>
    </row>
    <row r="4502" spans="1:4" x14ac:dyDescent="0.25">
      <c r="A4502" s="18">
        <v>7750</v>
      </c>
      <c r="B4502" s="16" t="s">
        <v>11924</v>
      </c>
      <c r="C4502" s="18" t="s">
        <v>37</v>
      </c>
      <c r="D4502" s="19">
        <v>425.11</v>
      </c>
    </row>
    <row r="4503" spans="1:4" x14ac:dyDescent="0.25">
      <c r="A4503" s="18">
        <v>7756</v>
      </c>
      <c r="B4503" s="16" t="s">
        <v>11925</v>
      </c>
      <c r="C4503" s="18" t="s">
        <v>37</v>
      </c>
      <c r="D4503" s="19">
        <v>488.45</v>
      </c>
    </row>
    <row r="4504" spans="1:4" x14ac:dyDescent="0.25">
      <c r="A4504" s="18">
        <v>7725</v>
      </c>
      <c r="B4504" s="16" t="s">
        <v>11926</v>
      </c>
      <c r="C4504" s="18" t="s">
        <v>37</v>
      </c>
      <c r="D4504" s="19">
        <v>255.5</v>
      </c>
    </row>
    <row r="4505" spans="1:4" x14ac:dyDescent="0.25">
      <c r="A4505" s="18">
        <v>7765</v>
      </c>
      <c r="B4505" s="16" t="s">
        <v>11927</v>
      </c>
      <c r="C4505" s="18" t="s">
        <v>37</v>
      </c>
      <c r="D4505" s="19">
        <v>547.49</v>
      </c>
    </row>
    <row r="4506" spans="1:4" x14ac:dyDescent="0.25">
      <c r="A4506" s="18">
        <v>12569</v>
      </c>
      <c r="B4506" s="16" t="s">
        <v>11928</v>
      </c>
      <c r="C4506" s="18" t="s">
        <v>37</v>
      </c>
      <c r="D4506" s="19">
        <v>755.76</v>
      </c>
    </row>
    <row r="4507" spans="1:4" x14ac:dyDescent="0.25">
      <c r="A4507" s="18">
        <v>7766</v>
      </c>
      <c r="B4507" s="16" t="s">
        <v>11929</v>
      </c>
      <c r="C4507" s="18" t="s">
        <v>37</v>
      </c>
      <c r="D4507" s="19">
        <v>802.99</v>
      </c>
    </row>
    <row r="4508" spans="1:4" x14ac:dyDescent="0.25">
      <c r="A4508" s="18">
        <v>7767</v>
      </c>
      <c r="B4508" s="16" t="s">
        <v>11930</v>
      </c>
      <c r="C4508" s="18" t="s">
        <v>37</v>
      </c>
      <c r="D4508" s="19">
        <v>1152.97</v>
      </c>
    </row>
    <row r="4509" spans="1:4" x14ac:dyDescent="0.25">
      <c r="A4509" s="18">
        <v>7727</v>
      </c>
      <c r="B4509" s="16" t="s">
        <v>11931</v>
      </c>
      <c r="C4509" s="18" t="s">
        <v>37</v>
      </c>
      <c r="D4509" s="19">
        <v>3349.41</v>
      </c>
    </row>
    <row r="4510" spans="1:4" x14ac:dyDescent="0.25">
      <c r="A4510" s="18">
        <v>7760</v>
      </c>
      <c r="B4510" s="16" t="s">
        <v>11932</v>
      </c>
      <c r="C4510" s="18" t="s">
        <v>37</v>
      </c>
      <c r="D4510" s="19">
        <v>133.11000000000001</v>
      </c>
    </row>
    <row r="4511" spans="1:4" x14ac:dyDescent="0.25">
      <c r="A4511" s="18">
        <v>7761</v>
      </c>
      <c r="B4511" s="16" t="s">
        <v>11933</v>
      </c>
      <c r="C4511" s="18" t="s">
        <v>37</v>
      </c>
      <c r="D4511" s="19">
        <v>139.55000000000001</v>
      </c>
    </row>
    <row r="4512" spans="1:4" x14ac:dyDescent="0.25">
      <c r="A4512" s="18">
        <v>7752</v>
      </c>
      <c r="B4512" s="16" t="s">
        <v>11934</v>
      </c>
      <c r="C4512" s="18" t="s">
        <v>37</v>
      </c>
      <c r="D4512" s="19">
        <v>169.61</v>
      </c>
    </row>
    <row r="4513" spans="1:4" x14ac:dyDescent="0.25">
      <c r="A4513" s="18">
        <v>7762</v>
      </c>
      <c r="B4513" s="16" t="s">
        <v>11935</v>
      </c>
      <c r="C4513" s="18" t="s">
        <v>37</v>
      </c>
      <c r="D4513" s="19">
        <v>221.68</v>
      </c>
    </row>
    <row r="4514" spans="1:4" x14ac:dyDescent="0.25">
      <c r="A4514" s="18">
        <v>7722</v>
      </c>
      <c r="B4514" s="16" t="s">
        <v>11936</v>
      </c>
      <c r="C4514" s="18" t="s">
        <v>37</v>
      </c>
      <c r="D4514" s="19">
        <v>339.23</v>
      </c>
    </row>
    <row r="4515" spans="1:4" x14ac:dyDescent="0.25">
      <c r="A4515" s="18">
        <v>7763</v>
      </c>
      <c r="B4515" s="16" t="s">
        <v>11937</v>
      </c>
      <c r="C4515" s="18" t="s">
        <v>37</v>
      </c>
      <c r="D4515" s="19">
        <v>413.3</v>
      </c>
    </row>
    <row r="4516" spans="1:4" x14ac:dyDescent="0.25">
      <c r="A4516" s="18">
        <v>7764</v>
      </c>
      <c r="B4516" s="16" t="s">
        <v>11938</v>
      </c>
      <c r="C4516" s="18" t="s">
        <v>37</v>
      </c>
      <c r="D4516" s="19">
        <v>493.82</v>
      </c>
    </row>
    <row r="4517" spans="1:4" x14ac:dyDescent="0.25">
      <c r="A4517" s="18">
        <v>12572</v>
      </c>
      <c r="B4517" s="16" t="s">
        <v>11939</v>
      </c>
      <c r="C4517" s="18" t="s">
        <v>37</v>
      </c>
      <c r="D4517" s="19">
        <v>697.79</v>
      </c>
    </row>
    <row r="4518" spans="1:4" x14ac:dyDescent="0.25">
      <c r="A4518" s="18">
        <v>12573</v>
      </c>
      <c r="B4518" s="16" t="s">
        <v>11940</v>
      </c>
      <c r="C4518" s="18" t="s">
        <v>37</v>
      </c>
      <c r="D4518" s="19">
        <v>917.86</v>
      </c>
    </row>
    <row r="4519" spans="1:4" x14ac:dyDescent="0.25">
      <c r="A4519" s="18">
        <v>12574</v>
      </c>
      <c r="B4519" s="16" t="s">
        <v>11941</v>
      </c>
      <c r="C4519" s="18" t="s">
        <v>37</v>
      </c>
      <c r="D4519" s="19">
        <v>1109.81</v>
      </c>
    </row>
    <row r="4520" spans="1:4" x14ac:dyDescent="0.25">
      <c r="A4520" s="18">
        <v>12575</v>
      </c>
      <c r="B4520" s="16" t="s">
        <v>11942</v>
      </c>
      <c r="C4520" s="18" t="s">
        <v>37</v>
      </c>
      <c r="D4520" s="19">
        <v>1685.44</v>
      </c>
    </row>
    <row r="4521" spans="1:4" x14ac:dyDescent="0.25">
      <c r="A4521" s="18">
        <v>12576</v>
      </c>
      <c r="B4521" s="16" t="s">
        <v>11943</v>
      </c>
      <c r="C4521" s="18" t="s">
        <v>37</v>
      </c>
      <c r="D4521" s="19">
        <v>203.97</v>
      </c>
    </row>
    <row r="4522" spans="1:4" x14ac:dyDescent="0.25">
      <c r="A4522" s="18">
        <v>12577</v>
      </c>
      <c r="B4522" s="16" t="s">
        <v>11944</v>
      </c>
      <c r="C4522" s="18" t="s">
        <v>37</v>
      </c>
      <c r="D4522" s="19">
        <v>274.82</v>
      </c>
    </row>
    <row r="4523" spans="1:4" x14ac:dyDescent="0.25">
      <c r="A4523" s="18">
        <v>12578</v>
      </c>
      <c r="B4523" s="16" t="s">
        <v>11945</v>
      </c>
      <c r="C4523" s="18" t="s">
        <v>37</v>
      </c>
      <c r="D4523" s="19">
        <v>332.79</v>
      </c>
    </row>
    <row r="4524" spans="1:4" x14ac:dyDescent="0.25">
      <c r="A4524" s="18">
        <v>12579</v>
      </c>
      <c r="B4524" s="16" t="s">
        <v>11946</v>
      </c>
      <c r="C4524" s="18" t="s">
        <v>37</v>
      </c>
      <c r="D4524" s="19">
        <v>573.26</v>
      </c>
    </row>
    <row r="4525" spans="1:4" x14ac:dyDescent="0.25">
      <c r="A4525" s="18">
        <v>12580</v>
      </c>
      <c r="B4525" s="16" t="s">
        <v>11947</v>
      </c>
      <c r="C4525" s="18" t="s">
        <v>37</v>
      </c>
      <c r="D4525" s="19">
        <v>597.30999999999995</v>
      </c>
    </row>
    <row r="4526" spans="1:4" x14ac:dyDescent="0.25">
      <c r="A4526" s="18">
        <v>12581</v>
      </c>
      <c r="B4526" s="16" t="s">
        <v>11948</v>
      </c>
      <c r="C4526" s="18" t="s">
        <v>37</v>
      </c>
      <c r="D4526" s="19">
        <v>639.82000000000005</v>
      </c>
    </row>
    <row r="4527" spans="1:4" x14ac:dyDescent="0.25">
      <c r="A4527" s="18">
        <v>7720</v>
      </c>
      <c r="B4527" s="16" t="s">
        <v>11949</v>
      </c>
      <c r="C4527" s="18" t="s">
        <v>37</v>
      </c>
      <c r="D4527" s="19">
        <v>1000.52</v>
      </c>
    </row>
    <row r="4528" spans="1:4" x14ac:dyDescent="0.25">
      <c r="A4528" s="18">
        <v>40335</v>
      </c>
      <c r="B4528" s="16" t="s">
        <v>11950</v>
      </c>
      <c r="C4528" s="18" t="s">
        <v>37</v>
      </c>
      <c r="D4528" s="19">
        <v>209.33</v>
      </c>
    </row>
    <row r="4529" spans="1:4" x14ac:dyDescent="0.25">
      <c r="A4529" s="18">
        <v>7740</v>
      </c>
      <c r="B4529" s="16" t="s">
        <v>11951</v>
      </c>
      <c r="C4529" s="18" t="s">
        <v>37</v>
      </c>
      <c r="D4529" s="19">
        <v>214.7</v>
      </c>
    </row>
    <row r="4530" spans="1:4" x14ac:dyDescent="0.25">
      <c r="A4530" s="18">
        <v>7741</v>
      </c>
      <c r="B4530" s="16" t="s">
        <v>11952</v>
      </c>
      <c r="C4530" s="18" t="s">
        <v>37</v>
      </c>
      <c r="D4530" s="19">
        <v>397.2</v>
      </c>
    </row>
    <row r="4531" spans="1:4" x14ac:dyDescent="0.25">
      <c r="A4531" s="18">
        <v>7774</v>
      </c>
      <c r="B4531" s="16" t="s">
        <v>11953</v>
      </c>
      <c r="C4531" s="18" t="s">
        <v>37</v>
      </c>
      <c r="D4531" s="19">
        <v>487.38</v>
      </c>
    </row>
    <row r="4532" spans="1:4" x14ac:dyDescent="0.25">
      <c r="A4532" s="18">
        <v>7744</v>
      </c>
      <c r="B4532" s="16" t="s">
        <v>11954</v>
      </c>
      <c r="C4532" s="18" t="s">
        <v>37</v>
      </c>
      <c r="D4532" s="19">
        <v>636.6</v>
      </c>
    </row>
    <row r="4533" spans="1:4" x14ac:dyDescent="0.25">
      <c r="A4533" s="18">
        <v>7773</v>
      </c>
      <c r="B4533" s="16" t="s">
        <v>11955</v>
      </c>
      <c r="C4533" s="18" t="s">
        <v>37</v>
      </c>
      <c r="D4533" s="19">
        <v>650.66</v>
      </c>
    </row>
    <row r="4534" spans="1:4" x14ac:dyDescent="0.25">
      <c r="A4534" s="18">
        <v>7754</v>
      </c>
      <c r="B4534" s="16" t="s">
        <v>11956</v>
      </c>
      <c r="C4534" s="18" t="s">
        <v>37</v>
      </c>
      <c r="D4534" s="19">
        <v>986.57</v>
      </c>
    </row>
    <row r="4535" spans="1:4" x14ac:dyDescent="0.25">
      <c r="A4535" s="18">
        <v>7735</v>
      </c>
      <c r="B4535" s="16" t="s">
        <v>11957</v>
      </c>
      <c r="C4535" s="18" t="s">
        <v>37</v>
      </c>
      <c r="D4535" s="19">
        <v>1277.5</v>
      </c>
    </row>
    <row r="4536" spans="1:4" x14ac:dyDescent="0.25">
      <c r="A4536" s="18">
        <v>7755</v>
      </c>
      <c r="B4536" s="16" t="s">
        <v>11958</v>
      </c>
      <c r="C4536" s="18" t="s">
        <v>37</v>
      </c>
      <c r="D4536" s="19">
        <v>253.35</v>
      </c>
    </row>
    <row r="4537" spans="1:4" x14ac:dyDescent="0.25">
      <c r="A4537" s="18">
        <v>7776</v>
      </c>
      <c r="B4537" s="16" t="s">
        <v>11959</v>
      </c>
      <c r="C4537" s="18" t="s">
        <v>37</v>
      </c>
      <c r="D4537" s="19">
        <v>528.16999999999996</v>
      </c>
    </row>
    <row r="4538" spans="1:4" x14ac:dyDescent="0.25">
      <c r="A4538" s="18">
        <v>7743</v>
      </c>
      <c r="B4538" s="16" t="s">
        <v>11960</v>
      </c>
      <c r="C4538" s="18" t="s">
        <v>37</v>
      </c>
      <c r="D4538" s="19">
        <v>559.29999999999995</v>
      </c>
    </row>
    <row r="4539" spans="1:4" x14ac:dyDescent="0.25">
      <c r="A4539" s="18">
        <v>7733</v>
      </c>
      <c r="B4539" s="16" t="s">
        <v>11961</v>
      </c>
      <c r="C4539" s="18" t="s">
        <v>37</v>
      </c>
      <c r="D4539" s="19">
        <v>730</v>
      </c>
    </row>
    <row r="4540" spans="1:4" x14ac:dyDescent="0.25">
      <c r="A4540" s="18">
        <v>7775</v>
      </c>
      <c r="B4540" s="16" t="s">
        <v>11962</v>
      </c>
      <c r="C4540" s="18" t="s">
        <v>37</v>
      </c>
      <c r="D4540" s="19">
        <v>799.77</v>
      </c>
    </row>
    <row r="4541" spans="1:4" x14ac:dyDescent="0.25">
      <c r="A4541" s="18">
        <v>7734</v>
      </c>
      <c r="B4541" s="16" t="s">
        <v>11963</v>
      </c>
      <c r="C4541" s="18" t="s">
        <v>37</v>
      </c>
      <c r="D4541" s="19">
        <v>1132.57</v>
      </c>
    </row>
    <row r="4542" spans="1:4" x14ac:dyDescent="0.25">
      <c r="A4542" s="18">
        <v>7714</v>
      </c>
      <c r="B4542" s="16" t="s">
        <v>11964</v>
      </c>
      <c r="C4542" s="18" t="s">
        <v>37</v>
      </c>
      <c r="D4542" s="19">
        <v>157.80000000000001</v>
      </c>
    </row>
    <row r="4543" spans="1:4" x14ac:dyDescent="0.25">
      <c r="A4543" s="18">
        <v>37449</v>
      </c>
      <c r="B4543" s="16" t="s">
        <v>11965</v>
      </c>
      <c r="C4543" s="18" t="s">
        <v>37</v>
      </c>
      <c r="D4543" s="19">
        <v>34.479999999999997</v>
      </c>
    </row>
    <row r="4544" spans="1:4" x14ac:dyDescent="0.25">
      <c r="A4544" s="18">
        <v>37450</v>
      </c>
      <c r="B4544" s="16" t="s">
        <v>11966</v>
      </c>
      <c r="C4544" s="18" t="s">
        <v>37</v>
      </c>
      <c r="D4544" s="19">
        <v>48.28</v>
      </c>
    </row>
    <row r="4545" spans="1:4" x14ac:dyDescent="0.25">
      <c r="A4545" s="18">
        <v>37451</v>
      </c>
      <c r="B4545" s="16" t="s">
        <v>11967</v>
      </c>
      <c r="C4545" s="18" t="s">
        <v>37</v>
      </c>
      <c r="D4545" s="19">
        <v>67.400000000000006</v>
      </c>
    </row>
    <row r="4546" spans="1:4" x14ac:dyDescent="0.25">
      <c r="A4546" s="18">
        <v>37452</v>
      </c>
      <c r="B4546" s="16" t="s">
        <v>11968</v>
      </c>
      <c r="C4546" s="18" t="s">
        <v>37</v>
      </c>
      <c r="D4546" s="19">
        <v>97.97</v>
      </c>
    </row>
    <row r="4547" spans="1:4" x14ac:dyDescent="0.25">
      <c r="A4547" s="18">
        <v>37453</v>
      </c>
      <c r="B4547" s="16" t="s">
        <v>11969</v>
      </c>
      <c r="C4547" s="18" t="s">
        <v>37</v>
      </c>
      <c r="D4547" s="19">
        <v>112.82</v>
      </c>
    </row>
    <row r="4548" spans="1:4" x14ac:dyDescent="0.25">
      <c r="A4548" s="18">
        <v>7778</v>
      </c>
      <c r="B4548" s="16" t="s">
        <v>11970</v>
      </c>
      <c r="C4548" s="18" t="s">
        <v>37</v>
      </c>
      <c r="D4548" s="19">
        <v>42.32</v>
      </c>
    </row>
    <row r="4549" spans="1:4" x14ac:dyDescent="0.25">
      <c r="A4549" s="18">
        <v>7796</v>
      </c>
      <c r="B4549" s="16" t="s">
        <v>11971</v>
      </c>
      <c r="C4549" s="18" t="s">
        <v>37</v>
      </c>
      <c r="D4549" s="19">
        <v>58</v>
      </c>
    </row>
    <row r="4550" spans="1:4" x14ac:dyDescent="0.25">
      <c r="A4550" s="18">
        <v>7781</v>
      </c>
      <c r="B4550" s="16" t="s">
        <v>11972</v>
      </c>
      <c r="C4550" s="18" t="s">
        <v>37</v>
      </c>
      <c r="D4550" s="19">
        <v>68.540000000000006</v>
      </c>
    </row>
    <row r="4551" spans="1:4" x14ac:dyDescent="0.25">
      <c r="A4551" s="18">
        <v>7795</v>
      </c>
      <c r="B4551" s="16" t="s">
        <v>11973</v>
      </c>
      <c r="C4551" s="18" t="s">
        <v>37</v>
      </c>
      <c r="D4551" s="19">
        <v>102</v>
      </c>
    </row>
    <row r="4552" spans="1:4" x14ac:dyDescent="0.25">
      <c r="A4552" s="18">
        <v>7791</v>
      </c>
      <c r="B4552" s="16" t="s">
        <v>11974</v>
      </c>
      <c r="C4552" s="18" t="s">
        <v>37</v>
      </c>
      <c r="D4552" s="19">
        <v>122.11</v>
      </c>
    </row>
    <row r="4553" spans="1:4" x14ac:dyDescent="0.25">
      <c r="A4553" s="18">
        <v>7783</v>
      </c>
      <c r="B4553" s="16" t="s">
        <v>11975</v>
      </c>
      <c r="C4553" s="18" t="s">
        <v>37</v>
      </c>
      <c r="D4553" s="19">
        <v>43.27</v>
      </c>
    </row>
    <row r="4554" spans="1:4" x14ac:dyDescent="0.25">
      <c r="A4554" s="18">
        <v>7790</v>
      </c>
      <c r="B4554" s="16" t="s">
        <v>11976</v>
      </c>
      <c r="C4554" s="18" t="s">
        <v>37</v>
      </c>
      <c r="D4554" s="19">
        <v>68.180000000000007</v>
      </c>
    </row>
    <row r="4555" spans="1:4" x14ac:dyDescent="0.25">
      <c r="A4555" s="18">
        <v>7785</v>
      </c>
      <c r="B4555" s="16" t="s">
        <v>11977</v>
      </c>
      <c r="C4555" s="18" t="s">
        <v>37</v>
      </c>
      <c r="D4555" s="19">
        <v>75.239999999999995</v>
      </c>
    </row>
    <row r="4556" spans="1:4" x14ac:dyDescent="0.25">
      <c r="A4556" s="18">
        <v>7792</v>
      </c>
      <c r="B4556" s="16" t="s">
        <v>11978</v>
      </c>
      <c r="C4556" s="18" t="s">
        <v>37</v>
      </c>
      <c r="D4556" s="19">
        <v>106.71</v>
      </c>
    </row>
    <row r="4557" spans="1:4" x14ac:dyDescent="0.25">
      <c r="A4557" s="18">
        <v>7793</v>
      </c>
      <c r="B4557" s="16" t="s">
        <v>11979</v>
      </c>
      <c r="C4557" s="18" t="s">
        <v>37</v>
      </c>
      <c r="D4557" s="19">
        <v>126.03</v>
      </c>
    </row>
    <row r="4558" spans="1:4" x14ac:dyDescent="0.25">
      <c r="A4558" s="18">
        <v>13159</v>
      </c>
      <c r="B4558" s="16" t="s">
        <v>11980</v>
      </c>
      <c r="C4558" s="18" t="s">
        <v>37</v>
      </c>
      <c r="D4558" s="19">
        <v>109.72</v>
      </c>
    </row>
    <row r="4559" spans="1:4" x14ac:dyDescent="0.25">
      <c r="A4559" s="18">
        <v>13168</v>
      </c>
      <c r="B4559" s="16" t="s">
        <v>11981</v>
      </c>
      <c r="C4559" s="18" t="s">
        <v>37</v>
      </c>
      <c r="D4559" s="19">
        <v>133.24</v>
      </c>
    </row>
    <row r="4560" spans="1:4" x14ac:dyDescent="0.25">
      <c r="A4560" s="18">
        <v>13173</v>
      </c>
      <c r="B4560" s="16" t="s">
        <v>11982</v>
      </c>
      <c r="C4560" s="18" t="s">
        <v>37</v>
      </c>
      <c r="D4560" s="19">
        <v>180.27</v>
      </c>
    </row>
    <row r="4561" spans="1:4" x14ac:dyDescent="0.25">
      <c r="A4561" s="18">
        <v>12583</v>
      </c>
      <c r="B4561" s="16" t="s">
        <v>11983</v>
      </c>
      <c r="C4561" s="18" t="s">
        <v>37</v>
      </c>
      <c r="D4561" s="19">
        <v>36.049999999999997</v>
      </c>
    </row>
    <row r="4562" spans="1:4" x14ac:dyDescent="0.25">
      <c r="A4562" s="18">
        <v>12584</v>
      </c>
      <c r="B4562" s="16" t="s">
        <v>11984</v>
      </c>
      <c r="C4562" s="18" t="s">
        <v>37</v>
      </c>
      <c r="D4562" s="19">
        <v>47.02</v>
      </c>
    </row>
    <row r="4563" spans="1:4" x14ac:dyDescent="0.25">
      <c r="A4563" s="18">
        <v>12613</v>
      </c>
      <c r="B4563" s="16" t="s">
        <v>11985</v>
      </c>
      <c r="C4563" s="18" t="s">
        <v>30</v>
      </c>
      <c r="D4563" s="19">
        <v>23.37</v>
      </c>
    </row>
    <row r="4564" spans="1:4" x14ac:dyDescent="0.25">
      <c r="A4564" s="18">
        <v>1031</v>
      </c>
      <c r="B4564" s="16" t="s">
        <v>11986</v>
      </c>
      <c r="C4564" s="18" t="s">
        <v>30</v>
      </c>
      <c r="D4564" s="19">
        <v>15.09</v>
      </c>
    </row>
    <row r="4565" spans="1:4" x14ac:dyDescent="0.25">
      <c r="A4565" s="18">
        <v>39707</v>
      </c>
      <c r="B4565" s="16" t="s">
        <v>11987</v>
      </c>
      <c r="C4565" s="18" t="s">
        <v>37</v>
      </c>
      <c r="D4565" s="19">
        <v>5.42</v>
      </c>
    </row>
    <row r="4566" spans="1:4" x14ac:dyDescent="0.25">
      <c r="A4566" s="18">
        <v>39708</v>
      </c>
      <c r="B4566" s="16" t="s">
        <v>11988</v>
      </c>
      <c r="C4566" s="18" t="s">
        <v>37</v>
      </c>
      <c r="D4566" s="19">
        <v>5.26</v>
      </c>
    </row>
    <row r="4567" spans="1:4" x14ac:dyDescent="0.25">
      <c r="A4567" s="18">
        <v>39710</v>
      </c>
      <c r="B4567" s="16" t="s">
        <v>11989</v>
      </c>
      <c r="C4567" s="18" t="s">
        <v>37</v>
      </c>
      <c r="D4567" s="19">
        <v>3.7</v>
      </c>
    </row>
    <row r="4568" spans="1:4" x14ac:dyDescent="0.25">
      <c r="A4568" s="18">
        <v>39709</v>
      </c>
      <c r="B4568" s="16" t="s">
        <v>11990</v>
      </c>
      <c r="C4568" s="18" t="s">
        <v>37</v>
      </c>
      <c r="D4568" s="19">
        <v>5.13</v>
      </c>
    </row>
    <row r="4569" spans="1:4" x14ac:dyDescent="0.25">
      <c r="A4569" s="18">
        <v>39711</v>
      </c>
      <c r="B4569" s="16" t="s">
        <v>11991</v>
      </c>
      <c r="C4569" s="18" t="s">
        <v>37</v>
      </c>
      <c r="D4569" s="19">
        <v>5.76</v>
      </c>
    </row>
    <row r="4570" spans="1:4" x14ac:dyDescent="0.25">
      <c r="A4570" s="18">
        <v>39714</v>
      </c>
      <c r="B4570" s="16" t="s">
        <v>11992</v>
      </c>
      <c r="C4570" s="18" t="s">
        <v>37</v>
      </c>
      <c r="D4570" s="19">
        <v>3.66</v>
      </c>
    </row>
    <row r="4571" spans="1:4" x14ac:dyDescent="0.25">
      <c r="A4571" s="18">
        <v>39712</v>
      </c>
      <c r="B4571" s="16" t="s">
        <v>11993</v>
      </c>
      <c r="C4571" s="18" t="s">
        <v>37</v>
      </c>
      <c r="D4571" s="19">
        <v>2.02</v>
      </c>
    </row>
    <row r="4572" spans="1:4" x14ac:dyDescent="0.25">
      <c r="A4572" s="18">
        <v>39713</v>
      </c>
      <c r="B4572" s="16" t="s">
        <v>11994</v>
      </c>
      <c r="C4572" s="18" t="s">
        <v>37</v>
      </c>
      <c r="D4572" s="19">
        <v>1.59</v>
      </c>
    </row>
    <row r="4573" spans="1:4" x14ac:dyDescent="0.25">
      <c r="A4573" s="18">
        <v>39715</v>
      </c>
      <c r="B4573" s="16" t="s">
        <v>11995</v>
      </c>
      <c r="C4573" s="18" t="s">
        <v>37</v>
      </c>
      <c r="D4573" s="19">
        <v>2.6</v>
      </c>
    </row>
    <row r="4574" spans="1:4" x14ac:dyDescent="0.25">
      <c r="A4574" s="18">
        <v>39716</v>
      </c>
      <c r="B4574" s="16" t="s">
        <v>11996</v>
      </c>
      <c r="C4574" s="18" t="s">
        <v>37</v>
      </c>
      <c r="D4574" s="19">
        <v>1.97</v>
      </c>
    </row>
    <row r="4575" spans="1:4" x14ac:dyDescent="0.25">
      <c r="A4575" s="18">
        <v>39718</v>
      </c>
      <c r="B4575" s="16" t="s">
        <v>11997</v>
      </c>
      <c r="C4575" s="18" t="s">
        <v>37</v>
      </c>
      <c r="D4575" s="19">
        <v>3.36</v>
      </c>
    </row>
    <row r="4576" spans="1:4" x14ac:dyDescent="0.25">
      <c r="A4576" s="18">
        <v>9813</v>
      </c>
      <c r="B4576" s="16" t="s">
        <v>11998</v>
      </c>
      <c r="C4576" s="18" t="s">
        <v>37</v>
      </c>
      <c r="D4576" s="19">
        <v>6.42</v>
      </c>
    </row>
    <row r="4577" spans="1:4" x14ac:dyDescent="0.25">
      <c r="A4577" s="18">
        <v>9815</v>
      </c>
      <c r="B4577" s="16" t="s">
        <v>11999</v>
      </c>
      <c r="C4577" s="18" t="s">
        <v>37</v>
      </c>
      <c r="D4577" s="19">
        <v>12.68</v>
      </c>
    </row>
    <row r="4578" spans="1:4" x14ac:dyDescent="0.25">
      <c r="A4578" s="18">
        <v>44543</v>
      </c>
      <c r="B4578" s="16" t="s">
        <v>12000</v>
      </c>
      <c r="C4578" s="18" t="s">
        <v>37</v>
      </c>
      <c r="D4578" s="19">
        <v>6308.72</v>
      </c>
    </row>
    <row r="4579" spans="1:4" x14ac:dyDescent="0.25">
      <c r="A4579" s="18">
        <v>44526</v>
      </c>
      <c r="B4579" s="16" t="s">
        <v>12001</v>
      </c>
      <c r="C4579" s="18" t="s">
        <v>37</v>
      </c>
      <c r="D4579" s="19">
        <v>154.62</v>
      </c>
    </row>
    <row r="4580" spans="1:4" x14ac:dyDescent="0.25">
      <c r="A4580" s="18">
        <v>44545</v>
      </c>
      <c r="B4580" s="16" t="s">
        <v>12002</v>
      </c>
      <c r="C4580" s="18" t="s">
        <v>37</v>
      </c>
      <c r="D4580" s="19">
        <v>331.89</v>
      </c>
    </row>
    <row r="4581" spans="1:4" x14ac:dyDescent="0.25">
      <c r="A4581" s="18">
        <v>44525</v>
      </c>
      <c r="B4581" s="16" t="s">
        <v>12003</v>
      </c>
      <c r="C4581" s="18" t="s">
        <v>37</v>
      </c>
      <c r="D4581" s="19">
        <v>5721.97</v>
      </c>
    </row>
    <row r="4582" spans="1:4" x14ac:dyDescent="0.25">
      <c r="A4582" s="18">
        <v>44547</v>
      </c>
      <c r="B4582" s="16" t="s">
        <v>12004</v>
      </c>
      <c r="C4582" s="18" t="s">
        <v>37</v>
      </c>
      <c r="D4582" s="19">
        <v>517.37</v>
      </c>
    </row>
    <row r="4583" spans="1:4" x14ac:dyDescent="0.25">
      <c r="A4583" s="18">
        <v>44519</v>
      </c>
      <c r="B4583" s="16" t="s">
        <v>12005</v>
      </c>
      <c r="C4583" s="18" t="s">
        <v>37</v>
      </c>
      <c r="D4583" s="19">
        <v>1267.7</v>
      </c>
    </row>
    <row r="4584" spans="1:4" x14ac:dyDescent="0.25">
      <c r="A4584" s="18">
        <v>44520</v>
      </c>
      <c r="B4584" s="16" t="s">
        <v>12006</v>
      </c>
      <c r="C4584" s="18" t="s">
        <v>37</v>
      </c>
      <c r="D4584" s="19">
        <v>2041.81</v>
      </c>
    </row>
    <row r="4585" spans="1:4" x14ac:dyDescent="0.25">
      <c r="A4585" s="18">
        <v>44521</v>
      </c>
      <c r="B4585" s="16" t="s">
        <v>13185</v>
      </c>
      <c r="C4585" s="18" t="s">
        <v>37</v>
      </c>
      <c r="D4585" s="19">
        <v>32.94</v>
      </c>
    </row>
    <row r="4586" spans="1:4" x14ac:dyDescent="0.25">
      <c r="A4586" s="18">
        <v>44522</v>
      </c>
      <c r="B4586" s="16" t="s">
        <v>12007</v>
      </c>
      <c r="C4586" s="18" t="s">
        <v>37</v>
      </c>
      <c r="D4586" s="19">
        <v>3584.66</v>
      </c>
    </row>
    <row r="4587" spans="1:4" x14ac:dyDescent="0.25">
      <c r="A4587" s="18">
        <v>44523</v>
      </c>
      <c r="B4587" s="16" t="s">
        <v>12008</v>
      </c>
      <c r="C4587" s="18" t="s">
        <v>37</v>
      </c>
      <c r="D4587" s="19">
        <v>5331.39</v>
      </c>
    </row>
    <row r="4588" spans="1:4" x14ac:dyDescent="0.25">
      <c r="A4588" s="18">
        <v>44527</v>
      </c>
      <c r="B4588" s="16" t="s">
        <v>12009</v>
      </c>
      <c r="C4588" s="18" t="s">
        <v>37</v>
      </c>
      <c r="D4588" s="19">
        <v>2673.56</v>
      </c>
    </row>
    <row r="4589" spans="1:4" x14ac:dyDescent="0.25">
      <c r="A4589" s="18">
        <v>44524</v>
      </c>
      <c r="B4589" s="16" t="s">
        <v>12010</v>
      </c>
      <c r="C4589" s="18" t="s">
        <v>37</v>
      </c>
      <c r="D4589" s="19">
        <v>73.67</v>
      </c>
    </row>
    <row r="4590" spans="1:4" x14ac:dyDescent="0.25">
      <c r="A4590" s="18">
        <v>44542</v>
      </c>
      <c r="B4590" s="16" t="s">
        <v>12011</v>
      </c>
      <c r="C4590" s="18" t="s">
        <v>37</v>
      </c>
      <c r="D4590" s="19">
        <v>3488.1</v>
      </c>
    </row>
    <row r="4591" spans="1:4" x14ac:dyDescent="0.25">
      <c r="A4591" s="18">
        <v>9877</v>
      </c>
      <c r="B4591" s="16" t="s">
        <v>12012</v>
      </c>
      <c r="C4591" s="18" t="s">
        <v>37</v>
      </c>
      <c r="D4591" s="19">
        <v>147.78</v>
      </c>
    </row>
    <row r="4592" spans="1:4" x14ac:dyDescent="0.25">
      <c r="A4592" s="18">
        <v>9878</v>
      </c>
      <c r="B4592" s="16" t="s">
        <v>12013</v>
      </c>
      <c r="C4592" s="18" t="s">
        <v>37</v>
      </c>
      <c r="D4592" s="19">
        <v>181.93</v>
      </c>
    </row>
    <row r="4593" spans="1:4" x14ac:dyDescent="0.25">
      <c r="A4593" s="18">
        <v>41986</v>
      </c>
      <c r="B4593" s="16" t="s">
        <v>12014</v>
      </c>
      <c r="C4593" s="18" t="s">
        <v>37</v>
      </c>
      <c r="D4593" s="19">
        <v>2963.28</v>
      </c>
    </row>
    <row r="4594" spans="1:4" x14ac:dyDescent="0.25">
      <c r="A4594" s="18">
        <v>43422</v>
      </c>
      <c r="B4594" s="16" t="s">
        <v>12015</v>
      </c>
      <c r="C4594" s="18" t="s">
        <v>37</v>
      </c>
      <c r="D4594" s="19">
        <v>3634.17</v>
      </c>
    </row>
    <row r="4595" spans="1:4" x14ac:dyDescent="0.25">
      <c r="A4595" s="18">
        <v>41987</v>
      </c>
      <c r="B4595" s="16" t="s">
        <v>12016</v>
      </c>
      <c r="C4595" s="18" t="s">
        <v>37</v>
      </c>
      <c r="D4595" s="19">
        <v>4212.3</v>
      </c>
    </row>
    <row r="4596" spans="1:4" x14ac:dyDescent="0.25">
      <c r="A4596" s="18">
        <v>41988</v>
      </c>
      <c r="B4596" s="16" t="s">
        <v>12017</v>
      </c>
      <c r="C4596" s="18" t="s">
        <v>37</v>
      </c>
      <c r="D4596" s="19">
        <v>5563.85</v>
      </c>
    </row>
    <row r="4597" spans="1:4" x14ac:dyDescent="0.25">
      <c r="A4597" s="18">
        <v>41697</v>
      </c>
      <c r="B4597" s="16" t="s">
        <v>12018</v>
      </c>
      <c r="C4597" s="18" t="s">
        <v>37</v>
      </c>
      <c r="D4597" s="19">
        <v>986.17</v>
      </c>
    </row>
    <row r="4598" spans="1:4" x14ac:dyDescent="0.25">
      <c r="A4598" s="18">
        <v>41985</v>
      </c>
      <c r="B4598" s="16" t="s">
        <v>12019</v>
      </c>
      <c r="C4598" s="18" t="s">
        <v>37</v>
      </c>
      <c r="D4598" s="19">
        <v>1373.48</v>
      </c>
    </row>
    <row r="4599" spans="1:4" x14ac:dyDescent="0.25">
      <c r="A4599" s="18">
        <v>41699</v>
      </c>
      <c r="B4599" s="16" t="s">
        <v>12020</v>
      </c>
      <c r="C4599" s="18" t="s">
        <v>37</v>
      </c>
      <c r="D4599" s="19">
        <v>1955.76</v>
      </c>
    </row>
    <row r="4600" spans="1:4" x14ac:dyDescent="0.25">
      <c r="A4600" s="18">
        <v>38053</v>
      </c>
      <c r="B4600" s="16" t="s">
        <v>12021</v>
      </c>
      <c r="C4600" s="18" t="s">
        <v>37</v>
      </c>
      <c r="D4600" s="19"/>
    </row>
    <row r="4601" spans="1:4" x14ac:dyDescent="0.25">
      <c r="A4601" s="18">
        <v>38054</v>
      </c>
      <c r="B4601" s="16" t="s">
        <v>12022</v>
      </c>
      <c r="C4601" s="18" t="s">
        <v>37</v>
      </c>
      <c r="D4601" s="19"/>
    </row>
    <row r="4602" spans="1:4" x14ac:dyDescent="0.25">
      <c r="A4602" s="18">
        <v>38052</v>
      </c>
      <c r="B4602" s="16" t="s">
        <v>12023</v>
      </c>
      <c r="C4602" s="18" t="s">
        <v>37</v>
      </c>
      <c r="D4602" s="19"/>
    </row>
    <row r="4603" spans="1:4" x14ac:dyDescent="0.25">
      <c r="A4603" s="18">
        <v>38051</v>
      </c>
      <c r="B4603" s="16" t="s">
        <v>12024</v>
      </c>
      <c r="C4603" s="18" t="s">
        <v>37</v>
      </c>
      <c r="D4603" s="19"/>
    </row>
    <row r="4604" spans="1:4" x14ac:dyDescent="0.25">
      <c r="A4604" s="18">
        <v>38787</v>
      </c>
      <c r="B4604" s="16" t="s">
        <v>12025</v>
      </c>
      <c r="C4604" s="18" t="s">
        <v>37</v>
      </c>
      <c r="D4604" s="19">
        <v>7.49</v>
      </c>
    </row>
    <row r="4605" spans="1:4" x14ac:dyDescent="0.25">
      <c r="A4605" s="18">
        <v>38825</v>
      </c>
      <c r="B4605" s="16" t="s">
        <v>12026</v>
      </c>
      <c r="C4605" s="18" t="s">
        <v>37</v>
      </c>
      <c r="D4605" s="19">
        <v>9.68</v>
      </c>
    </row>
    <row r="4606" spans="1:4" x14ac:dyDescent="0.25">
      <c r="A4606" s="18">
        <v>38826</v>
      </c>
      <c r="B4606" s="16" t="s">
        <v>12027</v>
      </c>
      <c r="C4606" s="18" t="s">
        <v>37</v>
      </c>
      <c r="D4606" s="19">
        <v>13.77</v>
      </c>
    </row>
    <row r="4607" spans="1:4" x14ac:dyDescent="0.25">
      <c r="A4607" s="18">
        <v>38827</v>
      </c>
      <c r="B4607" s="16" t="s">
        <v>12028</v>
      </c>
      <c r="C4607" s="18" t="s">
        <v>37</v>
      </c>
      <c r="D4607" s="19">
        <v>22.52</v>
      </c>
    </row>
    <row r="4608" spans="1:4" x14ac:dyDescent="0.25">
      <c r="A4608" s="18">
        <v>38828</v>
      </c>
      <c r="B4608" s="16" t="s">
        <v>12029</v>
      </c>
      <c r="C4608" s="18" t="s">
        <v>37</v>
      </c>
      <c r="D4608" s="19">
        <v>14.43</v>
      </c>
    </row>
    <row r="4609" spans="1:4" x14ac:dyDescent="0.25">
      <c r="A4609" s="18">
        <v>38829</v>
      </c>
      <c r="B4609" s="16" t="s">
        <v>12030</v>
      </c>
      <c r="C4609" s="18" t="s">
        <v>37</v>
      </c>
      <c r="D4609" s="19">
        <v>23.63</v>
      </c>
    </row>
    <row r="4610" spans="1:4" x14ac:dyDescent="0.25">
      <c r="A4610" s="18">
        <v>38830</v>
      </c>
      <c r="B4610" s="16" t="s">
        <v>12031</v>
      </c>
      <c r="C4610" s="18" t="s">
        <v>37</v>
      </c>
      <c r="D4610" s="19">
        <v>32.72</v>
      </c>
    </row>
    <row r="4611" spans="1:4" x14ac:dyDescent="0.25">
      <c r="A4611" s="18">
        <v>38831</v>
      </c>
      <c r="B4611" s="16" t="s">
        <v>12032</v>
      </c>
      <c r="C4611" s="18" t="s">
        <v>37</v>
      </c>
      <c r="D4611" s="19">
        <v>45.63</v>
      </c>
    </row>
    <row r="4612" spans="1:4" x14ac:dyDescent="0.25">
      <c r="A4612" s="18">
        <v>36274</v>
      </c>
      <c r="B4612" s="16" t="s">
        <v>12033</v>
      </c>
      <c r="C4612" s="18" t="s">
        <v>37</v>
      </c>
      <c r="D4612" s="19">
        <v>9.64</v>
      </c>
    </row>
    <row r="4613" spans="1:4" x14ac:dyDescent="0.25">
      <c r="A4613" s="18">
        <v>36278</v>
      </c>
      <c r="B4613" s="16" t="s">
        <v>12034</v>
      </c>
      <c r="C4613" s="18" t="s">
        <v>37</v>
      </c>
      <c r="D4613" s="19">
        <v>13.07</v>
      </c>
    </row>
    <row r="4614" spans="1:4" x14ac:dyDescent="0.25">
      <c r="A4614" s="18">
        <v>38977</v>
      </c>
      <c r="B4614" s="16" t="s">
        <v>12035</v>
      </c>
      <c r="C4614" s="18" t="s">
        <v>37</v>
      </c>
      <c r="D4614" s="19">
        <v>127.89</v>
      </c>
    </row>
    <row r="4615" spans="1:4" x14ac:dyDescent="0.25">
      <c r="A4615" s="18">
        <v>38971</v>
      </c>
      <c r="B4615" s="16" t="s">
        <v>12036</v>
      </c>
      <c r="C4615" s="18" t="s">
        <v>37</v>
      </c>
      <c r="D4615" s="19">
        <v>10.73</v>
      </c>
    </row>
    <row r="4616" spans="1:4" x14ac:dyDescent="0.25">
      <c r="A4616" s="18">
        <v>38972</v>
      </c>
      <c r="B4616" s="16" t="s">
        <v>12037</v>
      </c>
      <c r="C4616" s="18" t="s">
        <v>37</v>
      </c>
      <c r="D4616" s="19">
        <v>14.47</v>
      </c>
    </row>
    <row r="4617" spans="1:4" x14ac:dyDescent="0.25">
      <c r="A4617" s="18">
        <v>38973</v>
      </c>
      <c r="B4617" s="16" t="s">
        <v>12038</v>
      </c>
      <c r="C4617" s="18" t="s">
        <v>37</v>
      </c>
      <c r="D4617" s="19">
        <v>23.91</v>
      </c>
    </row>
    <row r="4618" spans="1:4" x14ac:dyDescent="0.25">
      <c r="A4618" s="18">
        <v>38974</v>
      </c>
      <c r="B4618" s="16" t="s">
        <v>12039</v>
      </c>
      <c r="C4618" s="18" t="s">
        <v>37</v>
      </c>
      <c r="D4618" s="19">
        <v>38.83</v>
      </c>
    </row>
    <row r="4619" spans="1:4" x14ac:dyDescent="0.25">
      <c r="A4619" s="18">
        <v>38975</v>
      </c>
      <c r="B4619" s="16" t="s">
        <v>12040</v>
      </c>
      <c r="C4619" s="18" t="s">
        <v>37</v>
      </c>
      <c r="D4619" s="19">
        <v>49.79</v>
      </c>
    </row>
    <row r="4620" spans="1:4" x14ac:dyDescent="0.25">
      <c r="A4620" s="18">
        <v>38976</v>
      </c>
      <c r="B4620" s="16" t="s">
        <v>12041</v>
      </c>
      <c r="C4620" s="18" t="s">
        <v>37</v>
      </c>
      <c r="D4620" s="19">
        <v>85.59</v>
      </c>
    </row>
    <row r="4621" spans="1:4" x14ac:dyDescent="0.25">
      <c r="A4621" s="18">
        <v>44176</v>
      </c>
      <c r="B4621" s="16" t="s">
        <v>12042</v>
      </c>
      <c r="C4621" s="18" t="s">
        <v>37</v>
      </c>
      <c r="D4621" s="19">
        <v>19.670000000000002</v>
      </c>
    </row>
    <row r="4622" spans="1:4" x14ac:dyDescent="0.25">
      <c r="A4622" s="18">
        <v>38986</v>
      </c>
      <c r="B4622" s="16" t="s">
        <v>12043</v>
      </c>
      <c r="C4622" s="18" t="s">
        <v>37</v>
      </c>
      <c r="D4622" s="19">
        <v>258.38</v>
      </c>
    </row>
    <row r="4623" spans="1:4" x14ac:dyDescent="0.25">
      <c r="A4623" s="18">
        <v>38978</v>
      </c>
      <c r="B4623" s="16" t="s">
        <v>12044</v>
      </c>
      <c r="C4623" s="18" t="s">
        <v>37</v>
      </c>
      <c r="D4623" s="19">
        <v>10.6</v>
      </c>
    </row>
    <row r="4624" spans="1:4" x14ac:dyDescent="0.25">
      <c r="A4624" s="18">
        <v>38979</v>
      </c>
      <c r="B4624" s="16" t="s">
        <v>12045</v>
      </c>
      <c r="C4624" s="18" t="s">
        <v>37</v>
      </c>
      <c r="D4624" s="19">
        <v>14.65</v>
      </c>
    </row>
    <row r="4625" spans="1:4" x14ac:dyDescent="0.25">
      <c r="A4625" s="18">
        <v>38980</v>
      </c>
      <c r="B4625" s="16" t="s">
        <v>12046</v>
      </c>
      <c r="C4625" s="18" t="s">
        <v>37</v>
      </c>
      <c r="D4625" s="19">
        <v>19.61</v>
      </c>
    </row>
    <row r="4626" spans="1:4" x14ac:dyDescent="0.25">
      <c r="A4626" s="18">
        <v>38981</v>
      </c>
      <c r="B4626" s="16" t="s">
        <v>12047</v>
      </c>
      <c r="C4626" s="18" t="s">
        <v>37</v>
      </c>
      <c r="D4626" s="19">
        <v>28.3</v>
      </c>
    </row>
    <row r="4627" spans="1:4" x14ac:dyDescent="0.25">
      <c r="A4627" s="18">
        <v>38982</v>
      </c>
      <c r="B4627" s="16" t="s">
        <v>12048</v>
      </c>
      <c r="C4627" s="18" t="s">
        <v>37</v>
      </c>
      <c r="D4627" s="19">
        <v>44.71</v>
      </c>
    </row>
    <row r="4628" spans="1:4" x14ac:dyDescent="0.25">
      <c r="A4628" s="18">
        <v>38983</v>
      </c>
      <c r="B4628" s="16" t="s">
        <v>12049</v>
      </c>
      <c r="C4628" s="18" t="s">
        <v>37</v>
      </c>
      <c r="D4628" s="19">
        <v>78.67</v>
      </c>
    </row>
    <row r="4629" spans="1:4" x14ac:dyDescent="0.25">
      <c r="A4629" s="18">
        <v>38984</v>
      </c>
      <c r="B4629" s="16" t="s">
        <v>12050</v>
      </c>
      <c r="C4629" s="18" t="s">
        <v>37</v>
      </c>
      <c r="D4629" s="19">
        <v>108.15</v>
      </c>
    </row>
    <row r="4630" spans="1:4" x14ac:dyDescent="0.25">
      <c r="A4630" s="18">
        <v>38985</v>
      </c>
      <c r="B4630" s="16" t="s">
        <v>12051</v>
      </c>
      <c r="C4630" s="18" t="s">
        <v>37</v>
      </c>
      <c r="D4630" s="19">
        <v>185.94</v>
      </c>
    </row>
    <row r="4631" spans="1:4" x14ac:dyDescent="0.25">
      <c r="A4631" s="18">
        <v>38032</v>
      </c>
      <c r="B4631" s="16" t="s">
        <v>12052</v>
      </c>
      <c r="C4631" s="18" t="s">
        <v>37</v>
      </c>
      <c r="D4631" s="19">
        <v>70.37</v>
      </c>
    </row>
    <row r="4632" spans="1:4" x14ac:dyDescent="0.25">
      <c r="A4632" s="18">
        <v>38033</v>
      </c>
      <c r="B4632" s="16" t="s">
        <v>12053</v>
      </c>
      <c r="C4632" s="18" t="s">
        <v>37</v>
      </c>
      <c r="D4632" s="19">
        <v>119.63</v>
      </c>
    </row>
    <row r="4633" spans="1:4" x14ac:dyDescent="0.25">
      <c r="A4633" s="18">
        <v>38034</v>
      </c>
      <c r="B4633" s="16" t="s">
        <v>12054</v>
      </c>
      <c r="C4633" s="18" t="s">
        <v>37</v>
      </c>
      <c r="D4633" s="19">
        <v>187.4</v>
      </c>
    </row>
    <row r="4634" spans="1:4" x14ac:dyDescent="0.25">
      <c r="A4634" s="18">
        <v>38035</v>
      </c>
      <c r="B4634" s="16" t="s">
        <v>12055</v>
      </c>
      <c r="C4634" s="18" t="s">
        <v>37</v>
      </c>
      <c r="D4634" s="19">
        <v>275.68</v>
      </c>
    </row>
    <row r="4635" spans="1:4" x14ac:dyDescent="0.25">
      <c r="A4635" s="18">
        <v>38036</v>
      </c>
      <c r="B4635" s="16" t="s">
        <v>12056</v>
      </c>
      <c r="C4635" s="18" t="s">
        <v>37</v>
      </c>
      <c r="D4635" s="19">
        <v>371.38</v>
      </c>
    </row>
    <row r="4636" spans="1:4" x14ac:dyDescent="0.25">
      <c r="A4636" s="18">
        <v>38037</v>
      </c>
      <c r="B4636" s="16" t="s">
        <v>12057</v>
      </c>
      <c r="C4636" s="18" t="s">
        <v>37</v>
      </c>
      <c r="D4636" s="19">
        <v>490.55</v>
      </c>
    </row>
    <row r="4637" spans="1:4" x14ac:dyDescent="0.25">
      <c r="A4637" s="18">
        <v>9850</v>
      </c>
      <c r="B4637" s="16" t="s">
        <v>12058</v>
      </c>
      <c r="C4637" s="18" t="s">
        <v>37</v>
      </c>
      <c r="D4637" s="19"/>
    </row>
    <row r="4638" spans="1:4" x14ac:dyDescent="0.25">
      <c r="A4638" s="18">
        <v>9853</v>
      </c>
      <c r="B4638" s="16" t="s">
        <v>12059</v>
      </c>
      <c r="C4638" s="18" t="s">
        <v>37</v>
      </c>
      <c r="D4638" s="19"/>
    </row>
    <row r="4639" spans="1:4" x14ac:dyDescent="0.25">
      <c r="A4639" s="18">
        <v>9854</v>
      </c>
      <c r="B4639" s="16" t="s">
        <v>12060</v>
      </c>
      <c r="C4639" s="18" t="s">
        <v>37</v>
      </c>
      <c r="D4639" s="19"/>
    </row>
    <row r="4640" spans="1:4" x14ac:dyDescent="0.25">
      <c r="A4640" s="18">
        <v>9851</v>
      </c>
      <c r="B4640" s="16" t="s">
        <v>12061</v>
      </c>
      <c r="C4640" s="18" t="s">
        <v>37</v>
      </c>
      <c r="D4640" s="19"/>
    </row>
    <row r="4641" spans="1:4" x14ac:dyDescent="0.25">
      <c r="A4641" s="18">
        <v>9825</v>
      </c>
      <c r="B4641" s="16" t="s">
        <v>12062</v>
      </c>
      <c r="C4641" s="18" t="s">
        <v>37</v>
      </c>
      <c r="D4641" s="19"/>
    </row>
    <row r="4642" spans="1:4" x14ac:dyDescent="0.25">
      <c r="A4642" s="18">
        <v>9828</v>
      </c>
      <c r="B4642" s="16" t="s">
        <v>12063</v>
      </c>
      <c r="C4642" s="18" t="s">
        <v>37</v>
      </c>
      <c r="D4642" s="19"/>
    </row>
    <row r="4643" spans="1:4" x14ac:dyDescent="0.25">
      <c r="A4643" s="18">
        <v>9829</v>
      </c>
      <c r="B4643" s="16" t="s">
        <v>12064</v>
      </c>
      <c r="C4643" s="18" t="s">
        <v>37</v>
      </c>
      <c r="D4643" s="19"/>
    </row>
    <row r="4644" spans="1:4" x14ac:dyDescent="0.25">
      <c r="A4644" s="18">
        <v>9826</v>
      </c>
      <c r="B4644" s="16" t="s">
        <v>12065</v>
      </c>
      <c r="C4644" s="18" t="s">
        <v>37</v>
      </c>
      <c r="D4644" s="19"/>
    </row>
    <row r="4645" spans="1:4" x14ac:dyDescent="0.25">
      <c r="A4645" s="18">
        <v>9827</v>
      </c>
      <c r="B4645" s="16" t="s">
        <v>12066</v>
      </c>
      <c r="C4645" s="18" t="s">
        <v>37</v>
      </c>
      <c r="D4645" s="19"/>
    </row>
    <row r="4646" spans="1:4" x14ac:dyDescent="0.25">
      <c r="A4646" s="18">
        <v>36374</v>
      </c>
      <c r="B4646" s="16" t="s">
        <v>12067</v>
      </c>
      <c r="C4646" s="18" t="s">
        <v>37</v>
      </c>
      <c r="D4646" s="19"/>
    </row>
    <row r="4647" spans="1:4" x14ac:dyDescent="0.25">
      <c r="A4647" s="18">
        <v>36084</v>
      </c>
      <c r="B4647" s="16" t="s">
        <v>12068</v>
      </c>
      <c r="C4647" s="18" t="s">
        <v>37</v>
      </c>
      <c r="D4647" s="19"/>
    </row>
    <row r="4648" spans="1:4" x14ac:dyDescent="0.25">
      <c r="A4648" s="18">
        <v>36373</v>
      </c>
      <c r="B4648" s="16" t="s">
        <v>12069</v>
      </c>
      <c r="C4648" s="18" t="s">
        <v>37</v>
      </c>
      <c r="D4648" s="19"/>
    </row>
    <row r="4649" spans="1:4" x14ac:dyDescent="0.25">
      <c r="A4649" s="18">
        <v>36377</v>
      </c>
      <c r="B4649" s="16" t="s">
        <v>12070</v>
      </c>
      <c r="C4649" s="18" t="s">
        <v>37</v>
      </c>
      <c r="D4649" s="19"/>
    </row>
    <row r="4650" spans="1:4" x14ac:dyDescent="0.25">
      <c r="A4650" s="18">
        <v>36375</v>
      </c>
      <c r="B4650" s="16" t="s">
        <v>12071</v>
      </c>
      <c r="C4650" s="18" t="s">
        <v>37</v>
      </c>
      <c r="D4650" s="19"/>
    </row>
    <row r="4651" spans="1:4" x14ac:dyDescent="0.25">
      <c r="A4651" s="18">
        <v>36376</v>
      </c>
      <c r="B4651" s="16" t="s">
        <v>12072</v>
      </c>
      <c r="C4651" s="18" t="s">
        <v>37</v>
      </c>
      <c r="D4651" s="19"/>
    </row>
    <row r="4652" spans="1:4" x14ac:dyDescent="0.25">
      <c r="A4652" s="18">
        <v>36380</v>
      </c>
      <c r="B4652" s="16" t="s">
        <v>12073</v>
      </c>
      <c r="C4652" s="18" t="s">
        <v>37</v>
      </c>
      <c r="D4652" s="19"/>
    </row>
    <row r="4653" spans="1:4" x14ac:dyDescent="0.25">
      <c r="A4653" s="18">
        <v>36378</v>
      </c>
      <c r="B4653" s="16" t="s">
        <v>12074</v>
      </c>
      <c r="C4653" s="18" t="s">
        <v>37</v>
      </c>
      <c r="D4653" s="19"/>
    </row>
    <row r="4654" spans="1:4" x14ac:dyDescent="0.25">
      <c r="A4654" s="18">
        <v>36379</v>
      </c>
      <c r="B4654" s="16" t="s">
        <v>12075</v>
      </c>
      <c r="C4654" s="18" t="s">
        <v>37</v>
      </c>
      <c r="D4654" s="19"/>
    </row>
    <row r="4655" spans="1:4" x14ac:dyDescent="0.25">
      <c r="A4655" s="18">
        <v>9859</v>
      </c>
      <c r="B4655" s="16" t="s">
        <v>12076</v>
      </c>
      <c r="C4655" s="18" t="s">
        <v>37</v>
      </c>
      <c r="D4655" s="19">
        <v>12.48</v>
      </c>
    </row>
    <row r="4656" spans="1:4" x14ac:dyDescent="0.25">
      <c r="A4656" s="18">
        <v>9836</v>
      </c>
      <c r="B4656" s="16" t="s">
        <v>12077</v>
      </c>
      <c r="C4656" s="18" t="s">
        <v>37</v>
      </c>
      <c r="D4656" s="19">
        <v>17.809999999999999</v>
      </c>
    </row>
    <row r="4657" spans="1:4" x14ac:dyDescent="0.25">
      <c r="A4657" s="18">
        <v>20065</v>
      </c>
      <c r="B4657" s="16" t="s">
        <v>12078</v>
      </c>
      <c r="C4657" s="18" t="s">
        <v>37</v>
      </c>
      <c r="D4657" s="19">
        <v>46.55</v>
      </c>
    </row>
    <row r="4658" spans="1:4" x14ac:dyDescent="0.25">
      <c r="A4658" s="18">
        <v>9835</v>
      </c>
      <c r="B4658" s="16" t="s">
        <v>12079</v>
      </c>
      <c r="C4658" s="18" t="s">
        <v>37</v>
      </c>
      <c r="D4658" s="19">
        <v>7.78</v>
      </c>
    </row>
    <row r="4659" spans="1:4" x14ac:dyDescent="0.25">
      <c r="A4659" s="18">
        <v>9838</v>
      </c>
      <c r="B4659" s="16" t="s">
        <v>12080</v>
      </c>
      <c r="C4659" s="18" t="s">
        <v>37</v>
      </c>
      <c r="D4659" s="19">
        <v>12.85</v>
      </c>
    </row>
    <row r="4660" spans="1:4" x14ac:dyDescent="0.25">
      <c r="A4660" s="18">
        <v>9837</v>
      </c>
      <c r="B4660" s="16" t="s">
        <v>12081</v>
      </c>
      <c r="C4660" s="18" t="s">
        <v>37</v>
      </c>
      <c r="D4660" s="19">
        <v>16.86</v>
      </c>
    </row>
    <row r="4661" spans="1:4" x14ac:dyDescent="0.25">
      <c r="A4661" s="18">
        <v>44315</v>
      </c>
      <c r="B4661" s="16" t="s">
        <v>12082</v>
      </c>
      <c r="C4661" s="18" t="s">
        <v>37</v>
      </c>
      <c r="D4661" s="19">
        <v>69.73</v>
      </c>
    </row>
    <row r="4662" spans="1:4" x14ac:dyDescent="0.25">
      <c r="A4662" s="18">
        <v>9862</v>
      </c>
      <c r="B4662" s="16" t="s">
        <v>12083</v>
      </c>
      <c r="C4662" s="18" t="s">
        <v>37</v>
      </c>
      <c r="D4662" s="19">
        <v>38.479999999999997</v>
      </c>
    </row>
    <row r="4663" spans="1:4" x14ac:dyDescent="0.25">
      <c r="A4663" s="18">
        <v>9861</v>
      </c>
      <c r="B4663" s="16" t="s">
        <v>12084</v>
      </c>
      <c r="C4663" s="18" t="s">
        <v>37</v>
      </c>
      <c r="D4663" s="19">
        <v>30.22</v>
      </c>
    </row>
    <row r="4664" spans="1:4" x14ac:dyDescent="0.25">
      <c r="A4664" s="18">
        <v>9866</v>
      </c>
      <c r="B4664" s="16" t="s">
        <v>12085</v>
      </c>
      <c r="C4664" s="18" t="s">
        <v>37</v>
      </c>
      <c r="D4664" s="19">
        <v>26.08</v>
      </c>
    </row>
    <row r="4665" spans="1:4" x14ac:dyDescent="0.25">
      <c r="A4665" s="18">
        <v>9856</v>
      </c>
      <c r="B4665" s="16" t="s">
        <v>12086</v>
      </c>
      <c r="C4665" s="18" t="s">
        <v>37</v>
      </c>
      <c r="D4665" s="19">
        <v>9.75</v>
      </c>
    </row>
    <row r="4666" spans="1:4" x14ac:dyDescent="0.25">
      <c r="A4666" s="18">
        <v>9863</v>
      </c>
      <c r="B4666" s="16" t="s">
        <v>12087</v>
      </c>
      <c r="C4666" s="18" t="s">
        <v>37</v>
      </c>
      <c r="D4666" s="19">
        <v>75.44</v>
      </c>
    </row>
    <row r="4667" spans="1:4" x14ac:dyDescent="0.25">
      <c r="A4667" s="18">
        <v>9860</v>
      </c>
      <c r="B4667" s="16" t="s">
        <v>12088</v>
      </c>
      <c r="C4667" s="18" t="s">
        <v>37</v>
      </c>
      <c r="D4667" s="19">
        <v>55.07</v>
      </c>
    </row>
    <row r="4668" spans="1:4" x14ac:dyDescent="0.25">
      <c r="A4668" s="18">
        <v>9841</v>
      </c>
      <c r="B4668" s="16" t="s">
        <v>12089</v>
      </c>
      <c r="C4668" s="18" t="s">
        <v>37</v>
      </c>
      <c r="D4668" s="19">
        <v>33.54</v>
      </c>
    </row>
    <row r="4669" spans="1:4" x14ac:dyDescent="0.25">
      <c r="A4669" s="18">
        <v>9840</v>
      </c>
      <c r="B4669" s="16" t="s">
        <v>12090</v>
      </c>
      <c r="C4669" s="18" t="s">
        <v>37</v>
      </c>
      <c r="D4669" s="19">
        <v>70.849999999999994</v>
      </c>
    </row>
    <row r="4670" spans="1:4" x14ac:dyDescent="0.25">
      <c r="A4670" s="18">
        <v>20067</v>
      </c>
      <c r="B4670" s="16" t="s">
        <v>12091</v>
      </c>
      <c r="C4670" s="18" t="s">
        <v>37</v>
      </c>
      <c r="D4670" s="19">
        <v>10.88</v>
      </c>
    </row>
    <row r="4671" spans="1:4" x14ac:dyDescent="0.25">
      <c r="A4671" s="18">
        <v>20068</v>
      </c>
      <c r="B4671" s="16" t="s">
        <v>12092</v>
      </c>
      <c r="C4671" s="18" t="s">
        <v>37</v>
      </c>
      <c r="D4671" s="19">
        <v>15.32</v>
      </c>
    </row>
    <row r="4672" spans="1:4" x14ac:dyDescent="0.25">
      <c r="A4672" s="18">
        <v>9839</v>
      </c>
      <c r="B4672" s="16" t="s">
        <v>12093</v>
      </c>
      <c r="C4672" s="18" t="s">
        <v>37</v>
      </c>
      <c r="D4672" s="19">
        <v>27.78</v>
      </c>
    </row>
    <row r="4673" spans="1:4" x14ac:dyDescent="0.25">
      <c r="A4673" s="18">
        <v>9870</v>
      </c>
      <c r="B4673" s="16" t="s">
        <v>12094</v>
      </c>
      <c r="C4673" s="18" t="s">
        <v>37</v>
      </c>
      <c r="D4673" s="19">
        <v>112.51</v>
      </c>
    </row>
    <row r="4674" spans="1:4" x14ac:dyDescent="0.25">
      <c r="A4674" s="18">
        <v>9867</v>
      </c>
      <c r="B4674" s="16" t="s">
        <v>12095</v>
      </c>
      <c r="C4674" s="18" t="s">
        <v>37</v>
      </c>
      <c r="D4674" s="19">
        <v>4.5199999999999996</v>
      </c>
    </row>
    <row r="4675" spans="1:4" x14ac:dyDescent="0.25">
      <c r="A4675" s="18">
        <v>9868</v>
      </c>
      <c r="B4675" s="16" t="s">
        <v>12096</v>
      </c>
      <c r="C4675" s="18" t="s">
        <v>37</v>
      </c>
      <c r="D4675" s="19">
        <v>5.0999999999999996</v>
      </c>
    </row>
    <row r="4676" spans="1:4" x14ac:dyDescent="0.25">
      <c r="A4676" s="18">
        <v>9869</v>
      </c>
      <c r="B4676" s="16" t="s">
        <v>12097</v>
      </c>
      <c r="C4676" s="18" t="s">
        <v>37</v>
      </c>
      <c r="D4676" s="19">
        <v>11.01</v>
      </c>
    </row>
    <row r="4677" spans="1:4" x14ac:dyDescent="0.25">
      <c r="A4677" s="18">
        <v>9874</v>
      </c>
      <c r="B4677" s="16" t="s">
        <v>12098</v>
      </c>
      <c r="C4677" s="18" t="s">
        <v>37</v>
      </c>
      <c r="D4677" s="19">
        <v>17.28</v>
      </c>
    </row>
    <row r="4678" spans="1:4" x14ac:dyDescent="0.25">
      <c r="A4678" s="18">
        <v>9875</v>
      </c>
      <c r="B4678" s="16" t="s">
        <v>12099</v>
      </c>
      <c r="C4678" s="18" t="s">
        <v>37</v>
      </c>
      <c r="D4678" s="19">
        <v>18.96</v>
      </c>
    </row>
    <row r="4679" spans="1:4" x14ac:dyDescent="0.25">
      <c r="A4679" s="18">
        <v>9873</v>
      </c>
      <c r="B4679" s="16" t="s">
        <v>12100</v>
      </c>
      <c r="C4679" s="18" t="s">
        <v>37</v>
      </c>
      <c r="D4679" s="19">
        <v>31.19</v>
      </c>
    </row>
    <row r="4680" spans="1:4" x14ac:dyDescent="0.25">
      <c r="A4680" s="18">
        <v>9871</v>
      </c>
      <c r="B4680" s="16" t="s">
        <v>12101</v>
      </c>
      <c r="C4680" s="18" t="s">
        <v>37</v>
      </c>
      <c r="D4680" s="19">
        <v>51.68</v>
      </c>
    </row>
    <row r="4681" spans="1:4" x14ac:dyDescent="0.25">
      <c r="A4681" s="18">
        <v>9872</v>
      </c>
      <c r="B4681" s="16" t="s">
        <v>12102</v>
      </c>
      <c r="C4681" s="18" t="s">
        <v>37</v>
      </c>
      <c r="D4681" s="19">
        <v>71.900000000000006</v>
      </c>
    </row>
    <row r="4682" spans="1:4" x14ac:dyDescent="0.25">
      <c r="A4682" s="18">
        <v>12425</v>
      </c>
      <c r="B4682" s="16" t="s">
        <v>12103</v>
      </c>
      <c r="C4682" s="18" t="s">
        <v>30</v>
      </c>
      <c r="D4682" s="19">
        <v>63.17</v>
      </c>
    </row>
    <row r="4683" spans="1:4" x14ac:dyDescent="0.25">
      <c r="A4683" s="18">
        <v>12426</v>
      </c>
      <c r="B4683" s="16" t="s">
        <v>12104</v>
      </c>
      <c r="C4683" s="18" t="s">
        <v>30</v>
      </c>
      <c r="D4683" s="19">
        <v>45.98</v>
      </c>
    </row>
    <row r="4684" spans="1:4" x14ac:dyDescent="0.25">
      <c r="A4684" s="18">
        <v>12427</v>
      </c>
      <c r="B4684" s="16" t="s">
        <v>12105</v>
      </c>
      <c r="C4684" s="18" t="s">
        <v>30</v>
      </c>
      <c r="D4684" s="19">
        <v>262.19</v>
      </c>
    </row>
    <row r="4685" spans="1:4" x14ac:dyDescent="0.25">
      <c r="A4685" s="18">
        <v>12428</v>
      </c>
      <c r="B4685" s="16" t="s">
        <v>12106</v>
      </c>
      <c r="C4685" s="18" t="s">
        <v>30</v>
      </c>
      <c r="D4685" s="19">
        <v>168.29</v>
      </c>
    </row>
    <row r="4686" spans="1:4" x14ac:dyDescent="0.25">
      <c r="A4686" s="18">
        <v>12429</v>
      </c>
      <c r="B4686" s="16" t="s">
        <v>12107</v>
      </c>
      <c r="C4686" s="18" t="s">
        <v>30</v>
      </c>
      <c r="D4686" s="19">
        <v>423.97</v>
      </c>
    </row>
    <row r="4687" spans="1:4" x14ac:dyDescent="0.25">
      <c r="A4687" s="18">
        <v>12430</v>
      </c>
      <c r="B4687" s="16" t="s">
        <v>12108</v>
      </c>
      <c r="C4687" s="18" t="s">
        <v>30</v>
      </c>
      <c r="D4687" s="19">
        <v>56.37</v>
      </c>
    </row>
    <row r="4688" spans="1:4" x14ac:dyDescent="0.25">
      <c r="A4688" s="18">
        <v>12431</v>
      </c>
      <c r="B4688" s="16" t="s">
        <v>12109</v>
      </c>
      <c r="C4688" s="18" t="s">
        <v>30</v>
      </c>
      <c r="D4688" s="19">
        <v>721.53</v>
      </c>
    </row>
    <row r="4689" spans="1:4" x14ac:dyDescent="0.25">
      <c r="A4689" s="18">
        <v>12432</v>
      </c>
      <c r="B4689" s="16" t="s">
        <v>12110</v>
      </c>
      <c r="C4689" s="18" t="s">
        <v>30</v>
      </c>
      <c r="D4689" s="19">
        <v>148.38999999999999</v>
      </c>
    </row>
    <row r="4690" spans="1:4" x14ac:dyDescent="0.25">
      <c r="A4690" s="18">
        <v>12433</v>
      </c>
      <c r="B4690" s="16" t="s">
        <v>12111</v>
      </c>
      <c r="C4690" s="18" t="s">
        <v>30</v>
      </c>
      <c r="D4690" s="19">
        <v>94.47</v>
      </c>
    </row>
    <row r="4691" spans="1:4" x14ac:dyDescent="0.25">
      <c r="A4691" s="18">
        <v>12434</v>
      </c>
      <c r="B4691" s="16" t="s">
        <v>12112</v>
      </c>
      <c r="C4691" s="18" t="s">
        <v>30</v>
      </c>
      <c r="D4691" s="19">
        <v>48.36</v>
      </c>
    </row>
    <row r="4692" spans="1:4" x14ac:dyDescent="0.25">
      <c r="A4692" s="18">
        <v>12435</v>
      </c>
      <c r="B4692" s="16" t="s">
        <v>12113</v>
      </c>
      <c r="C4692" s="18" t="s">
        <v>30</v>
      </c>
      <c r="D4692" s="19">
        <v>292.36</v>
      </c>
    </row>
    <row r="4693" spans="1:4" x14ac:dyDescent="0.25">
      <c r="A4693" s="18">
        <v>12437</v>
      </c>
      <c r="B4693" s="16" t="s">
        <v>12114</v>
      </c>
      <c r="C4693" s="18" t="s">
        <v>30</v>
      </c>
      <c r="D4693" s="19">
        <v>236.12</v>
      </c>
    </row>
    <row r="4694" spans="1:4" x14ac:dyDescent="0.25">
      <c r="A4694" s="18">
        <v>12438</v>
      </c>
      <c r="B4694" s="16" t="s">
        <v>12115</v>
      </c>
      <c r="C4694" s="18" t="s">
        <v>30</v>
      </c>
      <c r="D4694" s="19">
        <v>427.3</v>
      </c>
    </row>
    <row r="4695" spans="1:4" x14ac:dyDescent="0.25">
      <c r="A4695" s="18">
        <v>12439</v>
      </c>
      <c r="B4695" s="16" t="s">
        <v>12116</v>
      </c>
      <c r="C4695" s="18" t="s">
        <v>30</v>
      </c>
      <c r="D4695" s="19">
        <v>75.78</v>
      </c>
    </row>
    <row r="4696" spans="1:4" x14ac:dyDescent="0.25">
      <c r="A4696" s="18">
        <v>12436</v>
      </c>
      <c r="B4696" s="16" t="s">
        <v>12117</v>
      </c>
      <c r="C4696" s="18" t="s">
        <v>30</v>
      </c>
      <c r="D4696" s="19">
        <v>539.77</v>
      </c>
    </row>
    <row r="4697" spans="1:4" x14ac:dyDescent="0.25">
      <c r="A4697" s="18">
        <v>36357</v>
      </c>
      <c r="B4697" s="16" t="s">
        <v>12118</v>
      </c>
      <c r="C4697" s="18" t="s">
        <v>30</v>
      </c>
      <c r="D4697" s="19">
        <v>142.69</v>
      </c>
    </row>
    <row r="4698" spans="1:4" x14ac:dyDescent="0.25">
      <c r="A4698" s="18">
        <v>12424</v>
      </c>
      <c r="B4698" s="16" t="s">
        <v>12119</v>
      </c>
      <c r="C4698" s="18" t="s">
        <v>30</v>
      </c>
      <c r="D4698" s="19">
        <v>97.26</v>
      </c>
    </row>
    <row r="4699" spans="1:4" x14ac:dyDescent="0.25">
      <c r="A4699" s="18">
        <v>12440</v>
      </c>
      <c r="B4699" s="16" t="s">
        <v>12120</v>
      </c>
      <c r="C4699" s="18" t="s">
        <v>30</v>
      </c>
      <c r="D4699" s="19">
        <v>94.01</v>
      </c>
    </row>
    <row r="4700" spans="1:4" x14ac:dyDescent="0.25">
      <c r="A4700" s="18">
        <v>9884</v>
      </c>
      <c r="B4700" s="16" t="s">
        <v>12121</v>
      </c>
      <c r="C4700" s="18" t="s">
        <v>30</v>
      </c>
      <c r="D4700" s="19">
        <v>70.12</v>
      </c>
    </row>
    <row r="4701" spans="1:4" x14ac:dyDescent="0.25">
      <c r="A4701" s="18">
        <v>9888</v>
      </c>
      <c r="B4701" s="16" t="s">
        <v>12122</v>
      </c>
      <c r="C4701" s="18" t="s">
        <v>30</v>
      </c>
      <c r="D4701" s="19">
        <v>56.34</v>
      </c>
    </row>
    <row r="4702" spans="1:4" x14ac:dyDescent="0.25">
      <c r="A4702" s="18">
        <v>9886</v>
      </c>
      <c r="B4702" s="16" t="s">
        <v>12123</v>
      </c>
      <c r="C4702" s="18" t="s">
        <v>30</v>
      </c>
      <c r="D4702" s="19">
        <v>33.67</v>
      </c>
    </row>
    <row r="4703" spans="1:4" x14ac:dyDescent="0.25">
      <c r="A4703" s="18">
        <v>9883</v>
      </c>
      <c r="B4703" s="16" t="s">
        <v>12124</v>
      </c>
      <c r="C4703" s="18" t="s">
        <v>30</v>
      </c>
      <c r="D4703" s="19">
        <v>24.59</v>
      </c>
    </row>
    <row r="4704" spans="1:4" x14ac:dyDescent="0.25">
      <c r="A4704" s="18">
        <v>9889</v>
      </c>
      <c r="B4704" s="16" t="s">
        <v>12125</v>
      </c>
      <c r="C4704" s="18" t="s">
        <v>30</v>
      </c>
      <c r="D4704" s="19">
        <v>170.61</v>
      </c>
    </row>
    <row r="4705" spans="1:4" x14ac:dyDescent="0.25">
      <c r="A4705" s="18">
        <v>9887</v>
      </c>
      <c r="B4705" s="16" t="s">
        <v>12126</v>
      </c>
      <c r="C4705" s="18" t="s">
        <v>30</v>
      </c>
      <c r="D4705" s="19">
        <v>103.12</v>
      </c>
    </row>
    <row r="4706" spans="1:4" x14ac:dyDescent="0.25">
      <c r="A4706" s="18">
        <v>9890</v>
      </c>
      <c r="B4706" s="16" t="s">
        <v>12127</v>
      </c>
      <c r="C4706" s="18" t="s">
        <v>30</v>
      </c>
      <c r="D4706" s="19">
        <v>264.31</v>
      </c>
    </row>
    <row r="4707" spans="1:4" x14ac:dyDescent="0.25">
      <c r="A4707" s="18">
        <v>9885</v>
      </c>
      <c r="B4707" s="16" t="s">
        <v>12128</v>
      </c>
      <c r="C4707" s="18" t="s">
        <v>30</v>
      </c>
      <c r="D4707" s="19">
        <v>32.56</v>
      </c>
    </row>
    <row r="4708" spans="1:4" x14ac:dyDescent="0.25">
      <c r="A4708" s="18">
        <v>9891</v>
      </c>
      <c r="B4708" s="16" t="s">
        <v>12129</v>
      </c>
      <c r="C4708" s="18" t="s">
        <v>30</v>
      </c>
      <c r="D4708" s="19">
        <v>371.05</v>
      </c>
    </row>
    <row r="4709" spans="1:4" x14ac:dyDescent="0.25">
      <c r="A4709" s="18">
        <v>36316</v>
      </c>
      <c r="B4709" s="16" t="s">
        <v>12130</v>
      </c>
      <c r="C4709" s="18" t="s">
        <v>30</v>
      </c>
      <c r="D4709" s="19">
        <v>23.25</v>
      </c>
    </row>
    <row r="4710" spans="1:4" x14ac:dyDescent="0.25">
      <c r="A4710" s="18">
        <v>36313</v>
      </c>
      <c r="B4710" s="16" t="s">
        <v>12131</v>
      </c>
      <c r="C4710" s="18" t="s">
        <v>30</v>
      </c>
      <c r="D4710" s="19">
        <v>14.93</v>
      </c>
    </row>
    <row r="4711" spans="1:4" x14ac:dyDescent="0.25">
      <c r="A4711" s="18">
        <v>64</v>
      </c>
      <c r="B4711" s="16" t="s">
        <v>12132</v>
      </c>
      <c r="C4711" s="18" t="s">
        <v>30</v>
      </c>
      <c r="D4711" s="19">
        <v>8.1199999999999992</v>
      </c>
    </row>
    <row r="4712" spans="1:4" x14ac:dyDescent="0.25">
      <c r="A4712" s="18">
        <v>37423</v>
      </c>
      <c r="B4712" s="16" t="s">
        <v>12133</v>
      </c>
      <c r="C4712" s="18" t="s">
        <v>30</v>
      </c>
      <c r="D4712" s="19">
        <v>20.059999999999999</v>
      </c>
    </row>
    <row r="4713" spans="1:4" x14ac:dyDescent="0.25">
      <c r="A4713" s="18">
        <v>9892</v>
      </c>
      <c r="B4713" s="16" t="s">
        <v>12134</v>
      </c>
      <c r="C4713" s="18" t="s">
        <v>30</v>
      </c>
      <c r="D4713" s="19">
        <v>8.2799999999999994</v>
      </c>
    </row>
    <row r="4714" spans="1:4" x14ac:dyDescent="0.25">
      <c r="A4714" s="18">
        <v>9901</v>
      </c>
      <c r="B4714" s="16" t="s">
        <v>12135</v>
      </c>
      <c r="C4714" s="18" t="s">
        <v>30</v>
      </c>
      <c r="D4714" s="19">
        <v>40.049999999999997</v>
      </c>
    </row>
    <row r="4715" spans="1:4" x14ac:dyDescent="0.25">
      <c r="A4715" s="18">
        <v>9900</v>
      </c>
      <c r="B4715" s="16" t="s">
        <v>12136</v>
      </c>
      <c r="C4715" s="18" t="s">
        <v>30</v>
      </c>
      <c r="D4715" s="19">
        <v>23.2</v>
      </c>
    </row>
    <row r="4716" spans="1:4" x14ac:dyDescent="0.25">
      <c r="A4716" s="18">
        <v>9899</v>
      </c>
      <c r="B4716" s="16" t="s">
        <v>12137</v>
      </c>
      <c r="C4716" s="18" t="s">
        <v>30</v>
      </c>
      <c r="D4716" s="19">
        <v>10.4</v>
      </c>
    </row>
    <row r="4717" spans="1:4" x14ac:dyDescent="0.25">
      <c r="A4717" s="18">
        <v>9908</v>
      </c>
      <c r="B4717" s="16" t="s">
        <v>12138</v>
      </c>
      <c r="C4717" s="18" t="s">
        <v>30</v>
      </c>
      <c r="D4717" s="19">
        <v>467.74</v>
      </c>
    </row>
    <row r="4718" spans="1:4" x14ac:dyDescent="0.25">
      <c r="A4718" s="18">
        <v>9905</v>
      </c>
      <c r="B4718" s="16" t="s">
        <v>12139</v>
      </c>
      <c r="C4718" s="18" t="s">
        <v>30</v>
      </c>
      <c r="D4718" s="19">
        <v>8.14</v>
      </c>
    </row>
    <row r="4719" spans="1:4" x14ac:dyDescent="0.25">
      <c r="A4719" s="18">
        <v>9906</v>
      </c>
      <c r="B4719" s="16" t="s">
        <v>12140</v>
      </c>
      <c r="C4719" s="18" t="s">
        <v>30</v>
      </c>
      <c r="D4719" s="19">
        <v>9.81</v>
      </c>
    </row>
    <row r="4720" spans="1:4" x14ac:dyDescent="0.25">
      <c r="A4720" s="18">
        <v>9895</v>
      </c>
      <c r="B4720" s="16" t="s">
        <v>12141</v>
      </c>
      <c r="C4720" s="18" t="s">
        <v>30</v>
      </c>
      <c r="D4720" s="19">
        <v>16.52</v>
      </c>
    </row>
    <row r="4721" spans="1:4" x14ac:dyDescent="0.25">
      <c r="A4721" s="18">
        <v>9894</v>
      </c>
      <c r="B4721" s="16" t="s">
        <v>12142</v>
      </c>
      <c r="C4721" s="18" t="s">
        <v>30</v>
      </c>
      <c r="D4721" s="19">
        <v>31.78</v>
      </c>
    </row>
    <row r="4722" spans="1:4" x14ac:dyDescent="0.25">
      <c r="A4722" s="18">
        <v>9897</v>
      </c>
      <c r="B4722" s="16" t="s">
        <v>12143</v>
      </c>
      <c r="C4722" s="18" t="s">
        <v>30</v>
      </c>
      <c r="D4722" s="19">
        <v>33.93</v>
      </c>
    </row>
    <row r="4723" spans="1:4" x14ac:dyDescent="0.25">
      <c r="A4723" s="18">
        <v>9910</v>
      </c>
      <c r="B4723" s="16" t="s">
        <v>12144</v>
      </c>
      <c r="C4723" s="18" t="s">
        <v>30</v>
      </c>
      <c r="D4723" s="19">
        <v>88.29</v>
      </c>
    </row>
    <row r="4724" spans="1:4" x14ac:dyDescent="0.25">
      <c r="A4724" s="18">
        <v>9909</v>
      </c>
      <c r="B4724" s="16" t="s">
        <v>12145</v>
      </c>
      <c r="C4724" s="18" t="s">
        <v>30</v>
      </c>
      <c r="D4724" s="19">
        <v>179.81</v>
      </c>
    </row>
    <row r="4725" spans="1:4" x14ac:dyDescent="0.25">
      <c r="A4725" s="18">
        <v>9907</v>
      </c>
      <c r="B4725" s="16" t="s">
        <v>12146</v>
      </c>
      <c r="C4725" s="18" t="s">
        <v>30</v>
      </c>
      <c r="D4725" s="19">
        <v>212.3</v>
      </c>
    </row>
    <row r="4726" spans="1:4" x14ac:dyDescent="0.25">
      <c r="A4726" s="18">
        <v>20973</v>
      </c>
      <c r="B4726" s="16" t="s">
        <v>12147</v>
      </c>
      <c r="C4726" s="18" t="s">
        <v>30</v>
      </c>
      <c r="D4726" s="19">
        <v>101.05</v>
      </c>
    </row>
    <row r="4727" spans="1:4" x14ac:dyDescent="0.25">
      <c r="A4727" s="18">
        <v>20974</v>
      </c>
      <c r="B4727" s="16" t="s">
        <v>12148</v>
      </c>
      <c r="C4727" s="18" t="s">
        <v>30</v>
      </c>
      <c r="D4727" s="19">
        <v>144.57</v>
      </c>
    </row>
    <row r="4728" spans="1:4" x14ac:dyDescent="0.25">
      <c r="A4728" s="18">
        <v>37989</v>
      </c>
      <c r="B4728" s="16" t="s">
        <v>12149</v>
      </c>
      <c r="C4728" s="18" t="s">
        <v>30</v>
      </c>
      <c r="D4728" s="19">
        <v>19.03</v>
      </c>
    </row>
    <row r="4729" spans="1:4" x14ac:dyDescent="0.25">
      <c r="A4729" s="18">
        <v>37990</v>
      </c>
      <c r="B4729" s="16" t="s">
        <v>12150</v>
      </c>
      <c r="C4729" s="18" t="s">
        <v>30</v>
      </c>
      <c r="D4729" s="19">
        <v>20.98</v>
      </c>
    </row>
    <row r="4730" spans="1:4" x14ac:dyDescent="0.25">
      <c r="A4730" s="18">
        <v>37991</v>
      </c>
      <c r="B4730" s="16" t="s">
        <v>12151</v>
      </c>
      <c r="C4730" s="18" t="s">
        <v>30</v>
      </c>
      <c r="D4730" s="19">
        <v>27.93</v>
      </c>
    </row>
    <row r="4731" spans="1:4" x14ac:dyDescent="0.25">
      <c r="A4731" s="18">
        <v>37992</v>
      </c>
      <c r="B4731" s="16" t="s">
        <v>12152</v>
      </c>
      <c r="C4731" s="18" t="s">
        <v>30</v>
      </c>
      <c r="D4731" s="19">
        <v>43.33</v>
      </c>
    </row>
    <row r="4732" spans="1:4" x14ac:dyDescent="0.25">
      <c r="A4732" s="18">
        <v>37993</v>
      </c>
      <c r="B4732" s="16" t="s">
        <v>12153</v>
      </c>
      <c r="C4732" s="18" t="s">
        <v>30</v>
      </c>
      <c r="D4732" s="19">
        <v>65.75</v>
      </c>
    </row>
    <row r="4733" spans="1:4" x14ac:dyDescent="0.25">
      <c r="A4733" s="18">
        <v>37994</v>
      </c>
      <c r="B4733" s="16" t="s">
        <v>12154</v>
      </c>
      <c r="C4733" s="18" t="s">
        <v>30</v>
      </c>
      <c r="D4733" s="19">
        <v>156.56</v>
      </c>
    </row>
    <row r="4734" spans="1:4" x14ac:dyDescent="0.25">
      <c r="A4734" s="18">
        <v>37995</v>
      </c>
      <c r="B4734" s="16" t="s">
        <v>12155</v>
      </c>
      <c r="C4734" s="18" t="s">
        <v>30</v>
      </c>
      <c r="D4734" s="19">
        <v>204.07</v>
      </c>
    </row>
    <row r="4735" spans="1:4" x14ac:dyDescent="0.25">
      <c r="A4735" s="18">
        <v>37996</v>
      </c>
      <c r="B4735" s="16" t="s">
        <v>12156</v>
      </c>
      <c r="C4735" s="18" t="s">
        <v>30</v>
      </c>
      <c r="D4735" s="19">
        <v>310.75</v>
      </c>
    </row>
    <row r="4736" spans="1:4" x14ac:dyDescent="0.25">
      <c r="A4736" s="18">
        <v>45267</v>
      </c>
      <c r="B4736" s="16" t="s">
        <v>13186</v>
      </c>
      <c r="C4736" s="18" t="s">
        <v>30</v>
      </c>
      <c r="D4736" s="19">
        <v>216.35</v>
      </c>
    </row>
    <row r="4737" spans="1:4" x14ac:dyDescent="0.25">
      <c r="A4737" s="18">
        <v>38604</v>
      </c>
      <c r="B4737" s="16" t="s">
        <v>12158</v>
      </c>
      <c r="C4737" s="18" t="s">
        <v>30</v>
      </c>
      <c r="D4737" s="19"/>
    </row>
    <row r="4738" spans="1:4" x14ac:dyDescent="0.25">
      <c r="A4738" s="18">
        <v>10601</v>
      </c>
      <c r="B4738" s="16" t="s">
        <v>12159</v>
      </c>
      <c r="C4738" s="18" t="s">
        <v>30</v>
      </c>
      <c r="D4738" s="19"/>
    </row>
    <row r="4739" spans="1:4" x14ac:dyDescent="0.25">
      <c r="A4739" s="18">
        <v>44469</v>
      </c>
      <c r="B4739" s="16" t="s">
        <v>13187</v>
      </c>
      <c r="C4739" s="18" t="s">
        <v>30</v>
      </c>
      <c r="D4739" s="19"/>
    </row>
    <row r="4740" spans="1:4" x14ac:dyDescent="0.25">
      <c r="A4740" s="18">
        <v>9914</v>
      </c>
      <c r="B4740" s="16" t="s">
        <v>12163</v>
      </c>
      <c r="C4740" s="18" t="s">
        <v>30</v>
      </c>
      <c r="D4740" s="19"/>
    </row>
    <row r="4741" spans="1:4" x14ac:dyDescent="0.25">
      <c r="A4741" s="18">
        <v>36485</v>
      </c>
      <c r="B4741" s="16" t="s">
        <v>12164</v>
      </c>
      <c r="C4741" s="18" t="s">
        <v>30</v>
      </c>
      <c r="D4741" s="19"/>
    </row>
    <row r="4742" spans="1:4" x14ac:dyDescent="0.25">
      <c r="A4742" s="18">
        <v>9912</v>
      </c>
      <c r="B4742" s="16" t="s">
        <v>12165</v>
      </c>
      <c r="C4742" s="18" t="s">
        <v>30</v>
      </c>
      <c r="D4742" s="19"/>
    </row>
    <row r="4743" spans="1:4" x14ac:dyDescent="0.25">
      <c r="A4743" s="18">
        <v>9921</v>
      </c>
      <c r="B4743" s="16" t="s">
        <v>12166</v>
      </c>
      <c r="C4743" s="18" t="s">
        <v>30</v>
      </c>
      <c r="D4743" s="19"/>
    </row>
    <row r="4744" spans="1:4" x14ac:dyDescent="0.25">
      <c r="A4744" s="18">
        <v>21112</v>
      </c>
      <c r="B4744" s="16" t="s">
        <v>12167</v>
      </c>
      <c r="C4744" s="18" t="s">
        <v>30</v>
      </c>
      <c r="D4744" s="19">
        <v>339.97</v>
      </c>
    </row>
    <row r="4745" spans="1:4" x14ac:dyDescent="0.25">
      <c r="A4745" s="18">
        <v>10228</v>
      </c>
      <c r="B4745" s="16" t="s">
        <v>12168</v>
      </c>
      <c r="C4745" s="18" t="s">
        <v>30</v>
      </c>
      <c r="D4745" s="19">
        <v>394.95</v>
      </c>
    </row>
    <row r="4746" spans="1:4" x14ac:dyDescent="0.25">
      <c r="A4746" s="18">
        <v>11781</v>
      </c>
      <c r="B4746" s="16" t="s">
        <v>12169</v>
      </c>
      <c r="C4746" s="18" t="s">
        <v>30</v>
      </c>
      <c r="D4746" s="19">
        <v>319.95999999999998</v>
      </c>
    </row>
    <row r="4747" spans="1:4" x14ac:dyDescent="0.25">
      <c r="A4747" s="18">
        <v>37588</v>
      </c>
      <c r="B4747" s="16" t="s">
        <v>13188</v>
      </c>
      <c r="C4747" s="18" t="s">
        <v>30</v>
      </c>
      <c r="D4747" s="19">
        <v>93.69</v>
      </c>
    </row>
    <row r="4748" spans="1:4" x14ac:dyDescent="0.25">
      <c r="A4748" s="18">
        <v>11751</v>
      </c>
      <c r="B4748" s="16" t="s">
        <v>12170</v>
      </c>
      <c r="C4748" s="18" t="s">
        <v>30</v>
      </c>
      <c r="D4748" s="19">
        <v>179.86</v>
      </c>
    </row>
    <row r="4749" spans="1:4" x14ac:dyDescent="0.25">
      <c r="A4749" s="18">
        <v>11750</v>
      </c>
      <c r="B4749" s="16" t="s">
        <v>12171</v>
      </c>
      <c r="C4749" s="18" t="s">
        <v>30</v>
      </c>
      <c r="D4749" s="19">
        <v>149.26</v>
      </c>
    </row>
    <row r="4750" spans="1:4" x14ac:dyDescent="0.25">
      <c r="A4750" s="18">
        <v>11746</v>
      </c>
      <c r="B4750" s="16" t="s">
        <v>12172</v>
      </c>
      <c r="C4750" s="18" t="s">
        <v>30</v>
      </c>
      <c r="D4750" s="19">
        <v>100.14</v>
      </c>
    </row>
    <row r="4751" spans="1:4" x14ac:dyDescent="0.25">
      <c r="A4751" s="18">
        <v>11748</v>
      </c>
      <c r="B4751" s="16" t="s">
        <v>12173</v>
      </c>
      <c r="C4751" s="18" t="s">
        <v>30</v>
      </c>
      <c r="D4751" s="19">
        <v>64.260000000000005</v>
      </c>
    </row>
    <row r="4752" spans="1:4" x14ac:dyDescent="0.25">
      <c r="A4752" s="18">
        <v>11747</v>
      </c>
      <c r="B4752" s="16" t="s">
        <v>12174</v>
      </c>
      <c r="C4752" s="18" t="s">
        <v>30</v>
      </c>
      <c r="D4752" s="19">
        <v>277.35000000000002</v>
      </c>
    </row>
    <row r="4753" spans="1:4" x14ac:dyDescent="0.25">
      <c r="A4753" s="18">
        <v>11749</v>
      </c>
      <c r="B4753" s="16" t="s">
        <v>12175</v>
      </c>
      <c r="C4753" s="18" t="s">
        <v>30</v>
      </c>
      <c r="D4753" s="19">
        <v>74.180000000000007</v>
      </c>
    </row>
    <row r="4754" spans="1:4" x14ac:dyDescent="0.25">
      <c r="A4754" s="18">
        <v>10236</v>
      </c>
      <c r="B4754" s="16" t="s">
        <v>12176</v>
      </c>
      <c r="C4754" s="18" t="s">
        <v>30</v>
      </c>
      <c r="D4754" s="19">
        <v>153.6</v>
      </c>
    </row>
    <row r="4755" spans="1:4" x14ac:dyDescent="0.25">
      <c r="A4755" s="18">
        <v>10233</v>
      </c>
      <c r="B4755" s="16" t="s">
        <v>12177</v>
      </c>
      <c r="C4755" s="18" t="s">
        <v>30</v>
      </c>
      <c r="D4755" s="19">
        <v>143.94</v>
      </c>
    </row>
    <row r="4756" spans="1:4" x14ac:dyDescent="0.25">
      <c r="A4756" s="18">
        <v>10234</v>
      </c>
      <c r="B4756" s="16" t="s">
        <v>12178</v>
      </c>
      <c r="C4756" s="18" t="s">
        <v>30</v>
      </c>
      <c r="D4756" s="19">
        <v>90.67</v>
      </c>
    </row>
    <row r="4757" spans="1:4" x14ac:dyDescent="0.25">
      <c r="A4757" s="18">
        <v>10231</v>
      </c>
      <c r="B4757" s="16" t="s">
        <v>12179</v>
      </c>
      <c r="C4757" s="18" t="s">
        <v>30</v>
      </c>
      <c r="D4757" s="19">
        <v>415.79</v>
      </c>
    </row>
    <row r="4758" spans="1:4" x14ac:dyDescent="0.25">
      <c r="A4758" s="18">
        <v>10232</v>
      </c>
      <c r="B4758" s="16" t="s">
        <v>12180</v>
      </c>
      <c r="C4758" s="18" t="s">
        <v>30</v>
      </c>
      <c r="D4758" s="19">
        <v>232.67</v>
      </c>
    </row>
    <row r="4759" spans="1:4" x14ac:dyDescent="0.25">
      <c r="A4759" s="18">
        <v>10235</v>
      </c>
      <c r="B4759" s="16" t="s">
        <v>12181</v>
      </c>
      <c r="C4759" s="18" t="s">
        <v>30</v>
      </c>
      <c r="D4759" s="19">
        <v>570</v>
      </c>
    </row>
    <row r="4760" spans="1:4" x14ac:dyDescent="0.25">
      <c r="A4760" s="18">
        <v>10229</v>
      </c>
      <c r="B4760" s="16" t="s">
        <v>12182</v>
      </c>
      <c r="C4760" s="18" t="s">
        <v>30</v>
      </c>
      <c r="D4760" s="19">
        <v>82</v>
      </c>
    </row>
    <row r="4761" spans="1:4" x14ac:dyDescent="0.25">
      <c r="A4761" s="18">
        <v>10230</v>
      </c>
      <c r="B4761" s="16" t="s">
        <v>12183</v>
      </c>
      <c r="C4761" s="18" t="s">
        <v>30</v>
      </c>
      <c r="D4761" s="19">
        <v>1003.14</v>
      </c>
    </row>
    <row r="4762" spans="1:4" x14ac:dyDescent="0.25">
      <c r="A4762" s="18">
        <v>10409</v>
      </c>
      <c r="B4762" s="16" t="s">
        <v>12184</v>
      </c>
      <c r="C4762" s="18" t="s">
        <v>30</v>
      </c>
      <c r="D4762" s="19">
        <v>298.02</v>
      </c>
    </row>
    <row r="4763" spans="1:4" x14ac:dyDescent="0.25">
      <c r="A4763" s="18">
        <v>10411</v>
      </c>
      <c r="B4763" s="16" t="s">
        <v>12185</v>
      </c>
      <c r="C4763" s="18" t="s">
        <v>30</v>
      </c>
      <c r="D4763" s="19">
        <v>266.67</v>
      </c>
    </row>
    <row r="4764" spans="1:4" x14ac:dyDescent="0.25">
      <c r="A4764" s="18">
        <v>10410</v>
      </c>
      <c r="B4764" s="16" t="s">
        <v>12186</v>
      </c>
      <c r="C4764" s="18" t="s">
        <v>30</v>
      </c>
      <c r="D4764" s="19">
        <v>178.13</v>
      </c>
    </row>
    <row r="4765" spans="1:4" x14ac:dyDescent="0.25">
      <c r="A4765" s="18">
        <v>10404</v>
      </c>
      <c r="B4765" s="16" t="s">
        <v>12187</v>
      </c>
      <c r="C4765" s="18" t="s">
        <v>30</v>
      </c>
      <c r="D4765" s="19">
        <v>108.15</v>
      </c>
    </row>
    <row r="4766" spans="1:4" x14ac:dyDescent="0.25">
      <c r="A4766" s="18">
        <v>10405</v>
      </c>
      <c r="B4766" s="16" t="s">
        <v>12188</v>
      </c>
      <c r="C4766" s="18" t="s">
        <v>30</v>
      </c>
      <c r="D4766" s="19">
        <v>597.09</v>
      </c>
    </row>
    <row r="4767" spans="1:4" x14ac:dyDescent="0.25">
      <c r="A4767" s="18">
        <v>10408</v>
      </c>
      <c r="B4767" s="16" t="s">
        <v>12189</v>
      </c>
      <c r="C4767" s="18" t="s">
        <v>30</v>
      </c>
      <c r="D4767" s="19">
        <v>417.53</v>
      </c>
    </row>
    <row r="4768" spans="1:4" x14ac:dyDescent="0.25">
      <c r="A4768" s="18">
        <v>10406</v>
      </c>
      <c r="B4768" s="16" t="s">
        <v>12190</v>
      </c>
      <c r="C4768" s="18" t="s">
        <v>30</v>
      </c>
      <c r="D4768" s="19">
        <v>824.7</v>
      </c>
    </row>
    <row r="4769" spans="1:4" x14ac:dyDescent="0.25">
      <c r="A4769" s="18">
        <v>10412</v>
      </c>
      <c r="B4769" s="16" t="s">
        <v>12191</v>
      </c>
      <c r="C4769" s="18" t="s">
        <v>30</v>
      </c>
      <c r="D4769" s="19">
        <v>131.06</v>
      </c>
    </row>
    <row r="4770" spans="1:4" x14ac:dyDescent="0.25">
      <c r="A4770" s="18">
        <v>10407</v>
      </c>
      <c r="B4770" s="16" t="s">
        <v>12192</v>
      </c>
      <c r="C4770" s="18" t="s">
        <v>30</v>
      </c>
      <c r="D4770" s="19">
        <v>1279.1099999999999</v>
      </c>
    </row>
    <row r="4771" spans="1:4" x14ac:dyDescent="0.25">
      <c r="A4771" s="18">
        <v>10416</v>
      </c>
      <c r="B4771" s="16" t="s">
        <v>12193</v>
      </c>
      <c r="C4771" s="18" t="s">
        <v>30</v>
      </c>
      <c r="D4771" s="19">
        <v>158.66</v>
      </c>
    </row>
    <row r="4772" spans="1:4" x14ac:dyDescent="0.25">
      <c r="A4772" s="18">
        <v>10419</v>
      </c>
      <c r="B4772" s="16" t="s">
        <v>12194</v>
      </c>
      <c r="C4772" s="18" t="s">
        <v>30</v>
      </c>
      <c r="D4772" s="19">
        <v>137.72</v>
      </c>
    </row>
    <row r="4773" spans="1:4" x14ac:dyDescent="0.25">
      <c r="A4773" s="18">
        <v>10418</v>
      </c>
      <c r="B4773" s="16" t="s">
        <v>12195</v>
      </c>
      <c r="C4773" s="18" t="s">
        <v>30</v>
      </c>
      <c r="D4773" s="19">
        <v>91.8</v>
      </c>
    </row>
    <row r="4774" spans="1:4" x14ac:dyDescent="0.25">
      <c r="A4774" s="18">
        <v>21092</v>
      </c>
      <c r="B4774" s="16" t="s">
        <v>12196</v>
      </c>
      <c r="C4774" s="18" t="s">
        <v>30</v>
      </c>
      <c r="D4774" s="19">
        <v>78.73</v>
      </c>
    </row>
    <row r="4775" spans="1:4" x14ac:dyDescent="0.25">
      <c r="A4775" s="18">
        <v>12657</v>
      </c>
      <c r="B4775" s="16" t="s">
        <v>12197</v>
      </c>
      <c r="C4775" s="18" t="s">
        <v>30</v>
      </c>
      <c r="D4775" s="19">
        <v>370.44</v>
      </c>
    </row>
    <row r="4776" spans="1:4" x14ac:dyDescent="0.25">
      <c r="A4776" s="18">
        <v>10417</v>
      </c>
      <c r="B4776" s="16" t="s">
        <v>12198</v>
      </c>
      <c r="C4776" s="18" t="s">
        <v>30</v>
      </c>
      <c r="D4776" s="19">
        <v>231.17</v>
      </c>
    </row>
    <row r="4777" spans="1:4" x14ac:dyDescent="0.25">
      <c r="A4777" s="18">
        <v>10414</v>
      </c>
      <c r="B4777" s="16" t="s">
        <v>12199</v>
      </c>
      <c r="C4777" s="18" t="s">
        <v>30</v>
      </c>
      <c r="D4777" s="19">
        <v>505.86</v>
      </c>
    </row>
    <row r="4778" spans="1:4" x14ac:dyDescent="0.25">
      <c r="A4778" s="18">
        <v>10413</v>
      </c>
      <c r="B4778" s="16" t="s">
        <v>12200</v>
      </c>
      <c r="C4778" s="18" t="s">
        <v>30</v>
      </c>
      <c r="D4778" s="19">
        <v>84.02</v>
      </c>
    </row>
    <row r="4779" spans="1:4" x14ac:dyDescent="0.25">
      <c r="A4779" s="18">
        <v>10415</v>
      </c>
      <c r="B4779" s="16" t="s">
        <v>12201</v>
      </c>
      <c r="C4779" s="18" t="s">
        <v>30</v>
      </c>
      <c r="D4779" s="19">
        <v>877.94</v>
      </c>
    </row>
    <row r="4780" spans="1:4" x14ac:dyDescent="0.25">
      <c r="A4780" s="18">
        <v>38643</v>
      </c>
      <c r="B4780" s="16" t="s">
        <v>12202</v>
      </c>
      <c r="C4780" s="18" t="s">
        <v>30</v>
      </c>
      <c r="D4780" s="19">
        <v>74.45</v>
      </c>
    </row>
    <row r="4781" spans="1:4" x14ac:dyDescent="0.25">
      <c r="A4781" s="18">
        <v>6157</v>
      </c>
      <c r="B4781" s="16" t="s">
        <v>12203</v>
      </c>
      <c r="C4781" s="18" t="s">
        <v>30</v>
      </c>
      <c r="D4781" s="19">
        <v>101.71</v>
      </c>
    </row>
    <row r="4782" spans="1:4" x14ac:dyDescent="0.25">
      <c r="A4782" s="18">
        <v>6158</v>
      </c>
      <c r="B4782" s="16" t="s">
        <v>13189</v>
      </c>
      <c r="C4782" s="18" t="s">
        <v>30</v>
      </c>
      <c r="D4782" s="19">
        <v>8.8000000000000007</v>
      </c>
    </row>
    <row r="4783" spans="1:4" x14ac:dyDescent="0.25">
      <c r="A4783" s="18">
        <v>6156</v>
      </c>
      <c r="B4783" s="16" t="s">
        <v>13190</v>
      </c>
      <c r="C4783" s="18" t="s">
        <v>30</v>
      </c>
      <c r="D4783" s="19">
        <v>7.55</v>
      </c>
    </row>
    <row r="4784" spans="1:4" x14ac:dyDescent="0.25">
      <c r="A4784" s="18">
        <v>6153</v>
      </c>
      <c r="B4784" s="16" t="s">
        <v>13191</v>
      </c>
      <c r="C4784" s="18" t="s">
        <v>30</v>
      </c>
      <c r="D4784" s="19">
        <v>6.06</v>
      </c>
    </row>
    <row r="4785" spans="1:4" x14ac:dyDescent="0.25">
      <c r="A4785" s="18">
        <v>6154</v>
      </c>
      <c r="B4785" s="16" t="s">
        <v>13192</v>
      </c>
      <c r="C4785" s="18" t="s">
        <v>30</v>
      </c>
      <c r="D4785" s="19">
        <v>10.76</v>
      </c>
    </row>
    <row r="4786" spans="1:4" x14ac:dyDescent="0.25">
      <c r="A4786" s="18">
        <v>6155</v>
      </c>
      <c r="B4786" s="16" t="s">
        <v>13193</v>
      </c>
      <c r="C4786" s="18" t="s">
        <v>30</v>
      </c>
      <c r="D4786" s="19">
        <v>24.77</v>
      </c>
    </row>
    <row r="4787" spans="1:4" x14ac:dyDescent="0.25">
      <c r="A4787" s="18">
        <v>43595</v>
      </c>
      <c r="B4787" s="16" t="s">
        <v>12204</v>
      </c>
      <c r="C4787" s="18" t="s">
        <v>30</v>
      </c>
      <c r="D4787" s="19">
        <v>20.69</v>
      </c>
    </row>
    <row r="4788" spans="1:4" x14ac:dyDescent="0.25">
      <c r="A4788" s="18">
        <v>43596</v>
      </c>
      <c r="B4788" s="16" t="s">
        <v>12205</v>
      </c>
      <c r="C4788" s="18" t="s">
        <v>30</v>
      </c>
      <c r="D4788" s="19">
        <v>23.91</v>
      </c>
    </row>
    <row r="4789" spans="1:4" x14ac:dyDescent="0.25">
      <c r="A4789" s="18">
        <v>38108</v>
      </c>
      <c r="B4789" s="16" t="s">
        <v>12206</v>
      </c>
      <c r="C4789" s="18" t="s">
        <v>30</v>
      </c>
      <c r="D4789" s="19">
        <v>57.29</v>
      </c>
    </row>
    <row r="4790" spans="1:4" x14ac:dyDescent="0.25">
      <c r="A4790" s="18">
        <v>38087</v>
      </c>
      <c r="B4790" s="16" t="s">
        <v>12207</v>
      </c>
      <c r="C4790" s="18" t="s">
        <v>30</v>
      </c>
      <c r="D4790" s="19">
        <v>73.680000000000007</v>
      </c>
    </row>
    <row r="4791" spans="1:4" x14ac:dyDescent="0.25">
      <c r="A4791" s="18">
        <v>38109</v>
      </c>
      <c r="B4791" s="16" t="s">
        <v>12208</v>
      </c>
      <c r="C4791" s="18" t="s">
        <v>30</v>
      </c>
      <c r="D4791" s="19">
        <v>91.56</v>
      </c>
    </row>
    <row r="4792" spans="1:4" x14ac:dyDescent="0.25">
      <c r="A4792" s="18">
        <v>38088</v>
      </c>
      <c r="B4792" s="16" t="s">
        <v>12209</v>
      </c>
      <c r="C4792" s="18" t="s">
        <v>30</v>
      </c>
      <c r="D4792" s="19">
        <v>96.27</v>
      </c>
    </row>
    <row r="4793" spans="1:4" x14ac:dyDescent="0.25">
      <c r="A4793" s="18">
        <v>38110</v>
      </c>
      <c r="B4793" s="16" t="s">
        <v>12210</v>
      </c>
      <c r="C4793" s="18" t="s">
        <v>30</v>
      </c>
      <c r="D4793" s="19">
        <v>35.22</v>
      </c>
    </row>
    <row r="4794" spans="1:4" x14ac:dyDescent="0.25">
      <c r="A4794" s="18">
        <v>38089</v>
      </c>
      <c r="B4794" s="16" t="s">
        <v>12211</v>
      </c>
      <c r="C4794" s="18" t="s">
        <v>30</v>
      </c>
      <c r="D4794" s="19">
        <v>61.37</v>
      </c>
    </row>
    <row r="4795" spans="1:4" x14ac:dyDescent="0.25">
      <c r="A4795" s="18">
        <v>38111</v>
      </c>
      <c r="B4795" s="16" t="s">
        <v>12212</v>
      </c>
      <c r="C4795" s="18" t="s">
        <v>30</v>
      </c>
      <c r="D4795" s="19">
        <v>39.39</v>
      </c>
    </row>
    <row r="4796" spans="1:4" x14ac:dyDescent="0.25">
      <c r="A4796" s="18">
        <v>38090</v>
      </c>
      <c r="B4796" s="16" t="s">
        <v>12213</v>
      </c>
      <c r="C4796" s="18" t="s">
        <v>30</v>
      </c>
      <c r="D4796" s="19">
        <v>63.43</v>
      </c>
    </row>
    <row r="4797" spans="1:4" x14ac:dyDescent="0.25">
      <c r="A4797" s="18">
        <v>38400</v>
      </c>
      <c r="B4797" s="16" t="s">
        <v>12214</v>
      </c>
      <c r="C4797" s="18" t="s">
        <v>30</v>
      </c>
      <c r="D4797" s="19">
        <v>44.15</v>
      </c>
    </row>
    <row r="4798" spans="1:4" x14ac:dyDescent="0.25">
      <c r="A4798" s="18">
        <v>13726</v>
      </c>
      <c r="B4798" s="16" t="s">
        <v>12215</v>
      </c>
      <c r="C4798" s="18" t="s">
        <v>30</v>
      </c>
      <c r="D4798" s="19">
        <v>86593.87</v>
      </c>
    </row>
    <row r="4799" spans="1:4" x14ac:dyDescent="0.25">
      <c r="A4799" s="18">
        <v>12627</v>
      </c>
      <c r="B4799" s="16" t="s">
        <v>12216</v>
      </c>
      <c r="C4799" s="18" t="s">
        <v>30</v>
      </c>
      <c r="D4799" s="19">
        <v>1.53</v>
      </c>
    </row>
    <row r="4800" spans="1:4" x14ac:dyDescent="0.25">
      <c r="A4800" s="18">
        <v>39996</v>
      </c>
      <c r="B4800" s="16" t="s">
        <v>12217</v>
      </c>
      <c r="C4800" s="18" t="s">
        <v>37</v>
      </c>
      <c r="D4800" s="19">
        <v>4.25</v>
      </c>
    </row>
    <row r="4801" spans="1:4" x14ac:dyDescent="0.25">
      <c r="A4801" s="18">
        <v>10478</v>
      </c>
      <c r="B4801" s="16" t="s">
        <v>12218</v>
      </c>
      <c r="C4801" s="18" t="s">
        <v>7347</v>
      </c>
      <c r="D4801" s="19">
        <v>44.77</v>
      </c>
    </row>
    <row r="4802" spans="1:4" x14ac:dyDescent="0.25">
      <c r="A4802" s="18">
        <v>10481</v>
      </c>
      <c r="B4802" s="16" t="s">
        <v>12219</v>
      </c>
      <c r="C4802" s="18" t="s">
        <v>7347</v>
      </c>
      <c r="D4802" s="19">
        <v>39.81</v>
      </c>
    </row>
    <row r="4803" spans="1:4" x14ac:dyDescent="0.25">
      <c r="A4803" s="18">
        <v>10475</v>
      </c>
      <c r="B4803" s="16" t="s">
        <v>12220</v>
      </c>
      <c r="C4803" s="18" t="s">
        <v>7347</v>
      </c>
      <c r="D4803" s="19">
        <v>38.53</v>
      </c>
    </row>
    <row r="4804" spans="1:4" x14ac:dyDescent="0.25">
      <c r="A4804" s="18">
        <v>4030</v>
      </c>
      <c r="B4804" s="16" t="s">
        <v>12221</v>
      </c>
      <c r="C4804" s="18" t="s">
        <v>28</v>
      </c>
      <c r="D4804" s="19">
        <v>7.52</v>
      </c>
    </row>
    <row r="4805" spans="1:4" x14ac:dyDescent="0.25">
      <c r="A4805" s="18">
        <v>4031</v>
      </c>
      <c r="B4805" s="16" t="s">
        <v>12222</v>
      </c>
      <c r="C4805" s="18" t="s">
        <v>28</v>
      </c>
      <c r="D4805" s="19">
        <v>35.35</v>
      </c>
    </row>
    <row r="4806" spans="1:4" x14ac:dyDescent="0.25">
      <c r="A4806" s="18">
        <v>11652</v>
      </c>
      <c r="B4806" s="16" t="s">
        <v>12226</v>
      </c>
      <c r="C4806" s="18" t="s">
        <v>30</v>
      </c>
      <c r="D4806" s="19">
        <v>4350</v>
      </c>
    </row>
    <row r="4807" spans="1:4" x14ac:dyDescent="0.25">
      <c r="A4807" s="18">
        <v>13896</v>
      </c>
      <c r="B4807" s="16" t="s">
        <v>12228</v>
      </c>
      <c r="C4807" s="18" t="s">
        <v>30</v>
      </c>
      <c r="D4807" s="19">
        <v>3902.33</v>
      </c>
    </row>
    <row r="4808" spans="1:4" x14ac:dyDescent="0.25">
      <c r="A4808" s="18">
        <v>44470</v>
      </c>
      <c r="B4808" s="16" t="s">
        <v>13194</v>
      </c>
      <c r="C4808" s="18" t="s">
        <v>30</v>
      </c>
      <c r="D4808" s="19"/>
    </row>
    <row r="4809" spans="1:4" x14ac:dyDescent="0.25">
      <c r="A4809" s="18">
        <v>13476</v>
      </c>
      <c r="B4809" s="16" t="s">
        <v>12229</v>
      </c>
      <c r="C4809" s="18" t="s">
        <v>30</v>
      </c>
      <c r="D4809" s="19"/>
    </row>
    <row r="4810" spans="1:4" x14ac:dyDescent="0.25">
      <c r="A4810" s="18">
        <v>44491</v>
      </c>
      <c r="B4810" s="16" t="s">
        <v>13195</v>
      </c>
      <c r="C4810" s="18" t="s">
        <v>30</v>
      </c>
      <c r="D4810" s="19"/>
    </row>
    <row r="4811" spans="1:4" x14ac:dyDescent="0.25">
      <c r="A4811" s="18">
        <v>10488</v>
      </c>
      <c r="B4811" s="16" t="s">
        <v>12230</v>
      </c>
      <c r="C4811" s="18" t="s">
        <v>30</v>
      </c>
      <c r="D4811" s="19"/>
    </row>
    <row r="4812" spans="1:4" x14ac:dyDescent="0.25">
      <c r="A4812" s="18">
        <v>13606</v>
      </c>
      <c r="B4812" s="16" t="s">
        <v>12231</v>
      </c>
      <c r="C4812" s="18" t="s">
        <v>30</v>
      </c>
      <c r="D4812" s="19"/>
    </row>
    <row r="4813" spans="1:4" x14ac:dyDescent="0.25">
      <c r="A4813" s="18">
        <v>10489</v>
      </c>
      <c r="B4813" s="16" t="s">
        <v>12232</v>
      </c>
      <c r="C4813" s="18" t="s">
        <v>1711</v>
      </c>
      <c r="D4813" s="19">
        <v>19.98</v>
      </c>
    </row>
    <row r="4814" spans="1:4" x14ac:dyDescent="0.25">
      <c r="A4814" s="18">
        <v>41073</v>
      </c>
      <c r="B4814" s="16" t="s">
        <v>12233</v>
      </c>
      <c r="C4814" s="18" t="s">
        <v>5132</v>
      </c>
      <c r="D4814" s="19">
        <v>3512.19</v>
      </c>
    </row>
    <row r="4815" spans="1:4" x14ac:dyDescent="0.25">
      <c r="A4815" s="18">
        <v>34391</v>
      </c>
      <c r="B4815" s="16" t="s">
        <v>12234</v>
      </c>
      <c r="C4815" s="18" t="s">
        <v>28</v>
      </c>
      <c r="D4815" s="19">
        <v>524.23</v>
      </c>
    </row>
    <row r="4816" spans="1:4" x14ac:dyDescent="0.25">
      <c r="A4816" s="18">
        <v>10496</v>
      </c>
      <c r="B4816" s="16" t="s">
        <v>12235</v>
      </c>
      <c r="C4816" s="18" t="s">
        <v>28</v>
      </c>
      <c r="D4816" s="19">
        <v>456.25</v>
      </c>
    </row>
    <row r="4817" spans="1:4" x14ac:dyDescent="0.25">
      <c r="A4817" s="18">
        <v>10497</v>
      </c>
      <c r="B4817" s="16" t="s">
        <v>12236</v>
      </c>
      <c r="C4817" s="18" t="s">
        <v>28</v>
      </c>
      <c r="D4817" s="19">
        <v>1186.24</v>
      </c>
    </row>
    <row r="4818" spans="1:4" x14ac:dyDescent="0.25">
      <c r="A4818" s="18">
        <v>10504</v>
      </c>
      <c r="B4818" s="16" t="s">
        <v>12237</v>
      </c>
      <c r="C4818" s="18" t="s">
        <v>28</v>
      </c>
      <c r="D4818" s="19">
        <v>1387</v>
      </c>
    </row>
    <row r="4819" spans="1:4" x14ac:dyDescent="0.25">
      <c r="A4819" s="18">
        <v>34390</v>
      </c>
      <c r="B4819" s="16" t="s">
        <v>12238</v>
      </c>
      <c r="C4819" s="18" t="s">
        <v>28</v>
      </c>
      <c r="D4819" s="19">
        <v>408.79</v>
      </c>
    </row>
    <row r="4820" spans="1:4" x14ac:dyDescent="0.25">
      <c r="A4820" s="18">
        <v>34389</v>
      </c>
      <c r="B4820" s="16" t="s">
        <v>12239</v>
      </c>
      <c r="C4820" s="18" t="s">
        <v>28</v>
      </c>
      <c r="D4820" s="19">
        <v>127.75</v>
      </c>
    </row>
    <row r="4821" spans="1:4" x14ac:dyDescent="0.25">
      <c r="A4821" s="18">
        <v>34388</v>
      </c>
      <c r="B4821" s="16" t="s">
        <v>12240</v>
      </c>
      <c r="C4821" s="18" t="s">
        <v>28</v>
      </c>
      <c r="D4821" s="19">
        <v>181.56</v>
      </c>
    </row>
    <row r="4822" spans="1:4" x14ac:dyDescent="0.25">
      <c r="A4822" s="18">
        <v>34387</v>
      </c>
      <c r="B4822" s="16" t="s">
        <v>12241</v>
      </c>
      <c r="C4822" s="18" t="s">
        <v>28</v>
      </c>
      <c r="D4822" s="19">
        <v>294.73</v>
      </c>
    </row>
    <row r="4823" spans="1:4" x14ac:dyDescent="0.25">
      <c r="A4823" s="18">
        <v>11188</v>
      </c>
      <c r="B4823" s="16" t="s">
        <v>12242</v>
      </c>
      <c r="C4823" s="18" t="s">
        <v>28</v>
      </c>
      <c r="D4823" s="19">
        <v>145.99</v>
      </c>
    </row>
    <row r="4824" spans="1:4" x14ac:dyDescent="0.25">
      <c r="A4824" s="18">
        <v>11189</v>
      </c>
      <c r="B4824" s="16" t="s">
        <v>12243</v>
      </c>
      <c r="C4824" s="18" t="s">
        <v>28</v>
      </c>
      <c r="D4824" s="19">
        <v>219</v>
      </c>
    </row>
    <row r="4825" spans="1:4" x14ac:dyDescent="0.25">
      <c r="A4825" s="18">
        <v>21107</v>
      </c>
      <c r="B4825" s="16" t="s">
        <v>12244</v>
      </c>
      <c r="C4825" s="18" t="s">
        <v>28</v>
      </c>
      <c r="D4825" s="19">
        <v>157.6</v>
      </c>
    </row>
    <row r="4826" spans="1:4" x14ac:dyDescent="0.25">
      <c r="A4826" s="18">
        <v>34386</v>
      </c>
      <c r="B4826" s="16" t="s">
        <v>12245</v>
      </c>
      <c r="C4826" s="18" t="s">
        <v>28</v>
      </c>
      <c r="D4826" s="19">
        <v>273.75</v>
      </c>
    </row>
    <row r="4827" spans="1:4" x14ac:dyDescent="0.25">
      <c r="A4827" s="18">
        <v>10490</v>
      </c>
      <c r="B4827" s="16" t="s">
        <v>12246</v>
      </c>
      <c r="C4827" s="18" t="s">
        <v>28</v>
      </c>
      <c r="D4827" s="19">
        <v>95.81</v>
      </c>
    </row>
    <row r="4828" spans="1:4" x14ac:dyDescent="0.25">
      <c r="A4828" s="18">
        <v>10492</v>
      </c>
      <c r="B4828" s="16" t="s">
        <v>12247</v>
      </c>
      <c r="C4828" s="18" t="s">
        <v>28</v>
      </c>
      <c r="D4828" s="19">
        <v>109.5</v>
      </c>
    </row>
    <row r="4829" spans="1:4" x14ac:dyDescent="0.25">
      <c r="A4829" s="18">
        <v>10493</v>
      </c>
      <c r="B4829" s="16" t="s">
        <v>12248</v>
      </c>
      <c r="C4829" s="18" t="s">
        <v>28</v>
      </c>
      <c r="D4829" s="19">
        <v>127.75</v>
      </c>
    </row>
    <row r="4830" spans="1:4" x14ac:dyDescent="0.25">
      <c r="A4830" s="18">
        <v>10491</v>
      </c>
      <c r="B4830" s="16" t="s">
        <v>12249</v>
      </c>
      <c r="C4830" s="18" t="s">
        <v>28</v>
      </c>
      <c r="D4830" s="19">
        <v>155.12</v>
      </c>
    </row>
    <row r="4831" spans="1:4" x14ac:dyDescent="0.25">
      <c r="A4831" s="18">
        <v>34385</v>
      </c>
      <c r="B4831" s="16" t="s">
        <v>13196</v>
      </c>
      <c r="C4831" s="18" t="s">
        <v>28</v>
      </c>
      <c r="D4831" s="19">
        <v>226.3</v>
      </c>
    </row>
    <row r="4832" spans="1:4" x14ac:dyDescent="0.25">
      <c r="A4832" s="18">
        <v>10499</v>
      </c>
      <c r="B4832" s="16" t="s">
        <v>12250</v>
      </c>
      <c r="C4832" s="18" t="s">
        <v>28</v>
      </c>
      <c r="D4832" s="19">
        <v>91.24</v>
      </c>
    </row>
    <row r="4833" spans="1:4" x14ac:dyDescent="0.25">
      <c r="A4833" s="18">
        <v>34384</v>
      </c>
      <c r="B4833" s="16" t="s">
        <v>12251</v>
      </c>
      <c r="C4833" s="18" t="s">
        <v>28</v>
      </c>
      <c r="D4833" s="19">
        <v>273.75</v>
      </c>
    </row>
    <row r="4834" spans="1:4" x14ac:dyDescent="0.25">
      <c r="A4834" s="18">
        <v>11185</v>
      </c>
      <c r="B4834" s="16" t="s">
        <v>12252</v>
      </c>
      <c r="C4834" s="18" t="s">
        <v>28</v>
      </c>
      <c r="D4834" s="19">
        <v>282.87</v>
      </c>
    </row>
    <row r="4835" spans="1:4" x14ac:dyDescent="0.25">
      <c r="A4835" s="18">
        <v>10507</v>
      </c>
      <c r="B4835" s="16" t="s">
        <v>12253</v>
      </c>
      <c r="C4835" s="18" t="s">
        <v>28</v>
      </c>
      <c r="D4835" s="19">
        <v>327.06</v>
      </c>
    </row>
    <row r="4836" spans="1:4" x14ac:dyDescent="0.25">
      <c r="A4836" s="18">
        <v>10505</v>
      </c>
      <c r="B4836" s="16" t="s">
        <v>12254</v>
      </c>
      <c r="C4836" s="18" t="s">
        <v>28</v>
      </c>
      <c r="D4836" s="19">
        <v>192.99</v>
      </c>
    </row>
    <row r="4837" spans="1:4" x14ac:dyDescent="0.25">
      <c r="A4837" s="18">
        <v>10506</v>
      </c>
      <c r="B4837" s="16" t="s">
        <v>12255</v>
      </c>
      <c r="C4837" s="18" t="s">
        <v>28</v>
      </c>
      <c r="D4837" s="19">
        <v>251.93</v>
      </c>
    </row>
    <row r="4838" spans="1:4" x14ac:dyDescent="0.25">
      <c r="A4838" s="18">
        <v>5031</v>
      </c>
      <c r="B4838" s="16" t="s">
        <v>12256</v>
      </c>
      <c r="C4838" s="18" t="s">
        <v>28</v>
      </c>
      <c r="D4838" s="19">
        <v>353.75</v>
      </c>
    </row>
    <row r="4839" spans="1:4" x14ac:dyDescent="0.25">
      <c r="A4839">
        <v>10502</v>
      </c>
      <c r="B4839" t="s">
        <v>12257</v>
      </c>
      <c r="C4839" t="s">
        <v>28</v>
      </c>
      <c r="D4839">
        <v>412.2</v>
      </c>
    </row>
    <row r="4840" spans="1:4" x14ac:dyDescent="0.25">
      <c r="A4840">
        <v>10501</v>
      </c>
      <c r="B4840" t="s">
        <v>12258</v>
      </c>
      <c r="C4840" t="s">
        <v>28</v>
      </c>
      <c r="D4840">
        <v>232.88</v>
      </c>
    </row>
    <row r="4841" spans="1:4" x14ac:dyDescent="0.25">
      <c r="A4841">
        <v>10503</v>
      </c>
      <c r="B4841" t="s">
        <v>12259</v>
      </c>
      <c r="C4841" t="s">
        <v>28</v>
      </c>
      <c r="D4841">
        <v>314.62</v>
      </c>
    </row>
    <row r="4842" spans="1:4" x14ac:dyDescent="0.25">
      <c r="A4842">
        <v>4500</v>
      </c>
      <c r="B4842" t="s">
        <v>12260</v>
      </c>
      <c r="C4842" t="s">
        <v>37</v>
      </c>
      <c r="D4842">
        <v>13.78</v>
      </c>
    </row>
    <row r="4843" spans="1:4" x14ac:dyDescent="0.25">
      <c r="A4843">
        <v>4448</v>
      </c>
      <c r="B4843" t="s">
        <v>12261</v>
      </c>
      <c r="C4843" t="s">
        <v>37</v>
      </c>
      <c r="D4843">
        <v>18.920000000000002</v>
      </c>
    </row>
    <row r="4844" spans="1:4" x14ac:dyDescent="0.25">
      <c r="A4844">
        <v>20213</v>
      </c>
      <c r="B4844" t="s">
        <v>12262</v>
      </c>
      <c r="C4844" t="s">
        <v>37</v>
      </c>
      <c r="D4844">
        <v>24.21</v>
      </c>
    </row>
    <row r="4845" spans="1:4" x14ac:dyDescent="0.25">
      <c r="A4845">
        <v>20211</v>
      </c>
      <c r="B4845" t="s">
        <v>12263</v>
      </c>
      <c r="C4845" t="s">
        <v>37</v>
      </c>
      <c r="D4845">
        <v>32.06</v>
      </c>
    </row>
    <row r="4846" spans="1:4" x14ac:dyDescent="0.25">
      <c r="A4846">
        <v>40270</v>
      </c>
      <c r="B4846" t="s">
        <v>12264</v>
      </c>
      <c r="C4846" t="s">
        <v>37</v>
      </c>
    </row>
    <row r="4847" spans="1:4" x14ac:dyDescent="0.25">
      <c r="A4847">
        <v>4425</v>
      </c>
      <c r="B4847" t="s">
        <v>12265</v>
      </c>
      <c r="C4847" t="s">
        <v>37</v>
      </c>
      <c r="D4847">
        <v>26.5</v>
      </c>
    </row>
    <row r="4848" spans="1:4" x14ac:dyDescent="0.25">
      <c r="A4848">
        <v>4472</v>
      </c>
      <c r="B4848" t="s">
        <v>12266</v>
      </c>
      <c r="C4848" t="s">
        <v>37</v>
      </c>
      <c r="D4848">
        <v>33.11</v>
      </c>
    </row>
    <row r="4849" spans="1:4" x14ac:dyDescent="0.25">
      <c r="A4849">
        <v>35272</v>
      </c>
      <c r="B4849" t="s">
        <v>12267</v>
      </c>
      <c r="C4849" t="s">
        <v>37</v>
      </c>
      <c r="D4849">
        <v>47.86</v>
      </c>
    </row>
    <row r="4850" spans="1:4" x14ac:dyDescent="0.25">
      <c r="A4850">
        <v>4481</v>
      </c>
      <c r="B4850" t="s">
        <v>12268</v>
      </c>
      <c r="C4850" t="s">
        <v>37</v>
      </c>
      <c r="D4850">
        <v>51.23</v>
      </c>
    </row>
    <row r="4851" spans="1:4" x14ac:dyDescent="0.25">
      <c r="A4851">
        <v>34345</v>
      </c>
      <c r="B4851" t="s">
        <v>12269</v>
      </c>
      <c r="C4851" t="s">
        <v>1711</v>
      </c>
      <c r="D4851">
        <v>20</v>
      </c>
    </row>
    <row r="4852" spans="1:4" x14ac:dyDescent="0.25">
      <c r="A4852">
        <v>41096</v>
      </c>
      <c r="B4852" t="s">
        <v>12270</v>
      </c>
      <c r="C4852" t="s">
        <v>5132</v>
      </c>
      <c r="D4852">
        <v>3518.5</v>
      </c>
    </row>
    <row r="4853" spans="1:4" x14ac:dyDescent="0.25">
      <c r="A4853">
        <v>37989</v>
      </c>
      <c r="B4853" t="s">
        <v>12149</v>
      </c>
      <c r="C4853" t="s">
        <v>30</v>
      </c>
      <c r="D4853">
        <v>17.89</v>
      </c>
    </row>
    <row r="4854" spans="1:4" x14ac:dyDescent="0.25">
      <c r="A4854">
        <v>37990</v>
      </c>
      <c r="B4854" t="s">
        <v>12150</v>
      </c>
      <c r="C4854" t="s">
        <v>30</v>
      </c>
      <c r="D4854">
        <v>19.72</v>
      </c>
    </row>
    <row r="4855" spans="1:4" x14ac:dyDescent="0.25">
      <c r="A4855">
        <v>37991</v>
      </c>
      <c r="B4855" t="s">
        <v>12151</v>
      </c>
      <c r="C4855" t="s">
        <v>30</v>
      </c>
      <c r="D4855">
        <v>26.25</v>
      </c>
    </row>
    <row r="4856" spans="1:4" x14ac:dyDescent="0.25">
      <c r="A4856">
        <v>37992</v>
      </c>
      <c r="B4856" t="s">
        <v>12152</v>
      </c>
      <c r="C4856" t="s">
        <v>30</v>
      </c>
      <c r="D4856">
        <v>40.74</v>
      </c>
    </row>
    <row r="4857" spans="1:4" x14ac:dyDescent="0.25">
      <c r="A4857">
        <v>37993</v>
      </c>
      <c r="B4857" t="s">
        <v>12153</v>
      </c>
      <c r="C4857" t="s">
        <v>30</v>
      </c>
      <c r="D4857">
        <v>61.81</v>
      </c>
    </row>
    <row r="4858" spans="1:4" x14ac:dyDescent="0.25">
      <c r="A4858">
        <v>37994</v>
      </c>
      <c r="B4858" t="s">
        <v>12154</v>
      </c>
      <c r="C4858" t="s">
        <v>30</v>
      </c>
      <c r="D4858">
        <v>147.18</v>
      </c>
    </row>
    <row r="4859" spans="1:4" x14ac:dyDescent="0.25">
      <c r="A4859">
        <v>37995</v>
      </c>
      <c r="B4859" t="s">
        <v>12155</v>
      </c>
      <c r="C4859" t="s">
        <v>30</v>
      </c>
      <c r="D4859">
        <v>191.85</v>
      </c>
    </row>
    <row r="4860" spans="1:4" x14ac:dyDescent="0.25">
      <c r="A4860">
        <v>37996</v>
      </c>
      <c r="B4860" t="s">
        <v>12156</v>
      </c>
      <c r="C4860" t="s">
        <v>30</v>
      </c>
      <c r="D4860">
        <v>292.13</v>
      </c>
    </row>
    <row r="4861" spans="1:4" x14ac:dyDescent="0.25">
      <c r="A4861">
        <v>45267</v>
      </c>
      <c r="B4861" t="s">
        <v>13186</v>
      </c>
      <c r="C4861" t="s">
        <v>30</v>
      </c>
      <c r="D4861">
        <v>216.35</v>
      </c>
    </row>
    <row r="4862" spans="1:4" x14ac:dyDescent="0.25">
      <c r="A4862">
        <v>13883</v>
      </c>
      <c r="B4862" t="s">
        <v>12157</v>
      </c>
      <c r="C4862" t="s">
        <v>30</v>
      </c>
    </row>
    <row r="4863" spans="1:4" x14ac:dyDescent="0.25">
      <c r="A4863">
        <v>38604</v>
      </c>
      <c r="B4863" t="s">
        <v>12158</v>
      </c>
      <c r="C4863" t="s">
        <v>30</v>
      </c>
    </row>
    <row r="4864" spans="1:4" x14ac:dyDescent="0.25">
      <c r="A4864">
        <v>10601</v>
      </c>
      <c r="B4864" t="s">
        <v>12159</v>
      </c>
      <c r="C4864" t="s">
        <v>30</v>
      </c>
    </row>
    <row r="4865" spans="1:4" x14ac:dyDescent="0.25">
      <c r="A4865">
        <v>44469</v>
      </c>
      <c r="B4865" t="s">
        <v>13187</v>
      </c>
      <c r="C4865" t="s">
        <v>30</v>
      </c>
    </row>
    <row r="4866" spans="1:4" x14ac:dyDescent="0.25">
      <c r="A4866">
        <v>13894</v>
      </c>
      <c r="B4866" t="s">
        <v>12160</v>
      </c>
      <c r="C4866" t="s">
        <v>30</v>
      </c>
    </row>
    <row r="4867" spans="1:4" x14ac:dyDescent="0.25">
      <c r="A4867">
        <v>13895</v>
      </c>
      <c r="B4867" t="s">
        <v>12161</v>
      </c>
      <c r="C4867" t="s">
        <v>30</v>
      </c>
    </row>
    <row r="4868" spans="1:4" x14ac:dyDescent="0.25">
      <c r="A4868">
        <v>13892</v>
      </c>
      <c r="B4868" t="s">
        <v>12162</v>
      </c>
      <c r="C4868" t="s">
        <v>30</v>
      </c>
    </row>
    <row r="4869" spans="1:4" x14ac:dyDescent="0.25">
      <c r="A4869">
        <v>9914</v>
      </c>
      <c r="B4869" t="s">
        <v>12163</v>
      </c>
      <c r="C4869" t="s">
        <v>30</v>
      </c>
    </row>
    <row r="4870" spans="1:4" x14ac:dyDescent="0.25">
      <c r="A4870">
        <v>36485</v>
      </c>
      <c r="B4870" t="s">
        <v>12164</v>
      </c>
      <c r="C4870" t="s">
        <v>30</v>
      </c>
    </row>
    <row r="4871" spans="1:4" x14ac:dyDescent="0.25">
      <c r="A4871">
        <v>9912</v>
      </c>
      <c r="B4871" t="s">
        <v>12165</v>
      </c>
      <c r="C4871" t="s">
        <v>30</v>
      </c>
    </row>
    <row r="4872" spans="1:4" x14ac:dyDescent="0.25">
      <c r="A4872">
        <v>9921</v>
      </c>
      <c r="B4872" t="s">
        <v>12166</v>
      </c>
      <c r="C4872" t="s">
        <v>30</v>
      </c>
    </row>
    <row r="4873" spans="1:4" x14ac:dyDescent="0.25">
      <c r="A4873">
        <v>21112</v>
      </c>
      <c r="B4873" t="s">
        <v>12167</v>
      </c>
      <c r="C4873" t="s">
        <v>30</v>
      </c>
      <c r="D4873">
        <v>323.37</v>
      </c>
    </row>
    <row r="4874" spans="1:4" x14ac:dyDescent="0.25">
      <c r="A4874">
        <v>10228</v>
      </c>
      <c r="B4874" t="s">
        <v>12168</v>
      </c>
      <c r="C4874" t="s">
        <v>30</v>
      </c>
      <c r="D4874">
        <v>375.66</v>
      </c>
    </row>
    <row r="4875" spans="1:4" x14ac:dyDescent="0.25">
      <c r="A4875">
        <v>11781</v>
      </c>
      <c r="B4875" t="s">
        <v>12169</v>
      </c>
      <c r="C4875" t="s">
        <v>30</v>
      </c>
      <c r="D4875">
        <v>304.33</v>
      </c>
    </row>
    <row r="4876" spans="1:4" x14ac:dyDescent="0.25">
      <c r="A4876">
        <v>37588</v>
      </c>
      <c r="B4876" t="s">
        <v>13188</v>
      </c>
      <c r="C4876" t="s">
        <v>30</v>
      </c>
      <c r="D4876">
        <v>98.9</v>
      </c>
    </row>
    <row r="4877" spans="1:4" x14ac:dyDescent="0.25">
      <c r="A4877">
        <v>11751</v>
      </c>
      <c r="B4877" t="s">
        <v>12170</v>
      </c>
      <c r="C4877" t="s">
        <v>30</v>
      </c>
      <c r="D4877">
        <v>176.65</v>
      </c>
    </row>
    <row r="4878" spans="1:4" x14ac:dyDescent="0.25">
      <c r="A4878">
        <v>11750</v>
      </c>
      <c r="B4878" t="s">
        <v>12171</v>
      </c>
      <c r="C4878" t="s">
        <v>30</v>
      </c>
      <c r="D4878">
        <v>146.6</v>
      </c>
    </row>
    <row r="4879" spans="1:4" x14ac:dyDescent="0.25">
      <c r="A4879">
        <v>11746</v>
      </c>
      <c r="B4879" t="s">
        <v>12172</v>
      </c>
      <c r="C4879" t="s">
        <v>30</v>
      </c>
      <c r="D4879">
        <v>98.36</v>
      </c>
    </row>
    <row r="4880" spans="1:4" x14ac:dyDescent="0.25">
      <c r="A4880">
        <v>11748</v>
      </c>
      <c r="B4880" t="s">
        <v>12173</v>
      </c>
      <c r="C4880" t="s">
        <v>30</v>
      </c>
      <c r="D4880">
        <v>63.12</v>
      </c>
    </row>
    <row r="4881" spans="1:4" x14ac:dyDescent="0.25">
      <c r="A4881">
        <v>11747</v>
      </c>
      <c r="B4881" t="s">
        <v>12174</v>
      </c>
      <c r="C4881" t="s">
        <v>30</v>
      </c>
      <c r="D4881">
        <v>272.39999999999998</v>
      </c>
    </row>
    <row r="4882" spans="1:4" x14ac:dyDescent="0.25">
      <c r="A4882">
        <v>11749</v>
      </c>
      <c r="B4882" t="s">
        <v>12175</v>
      </c>
      <c r="C4882" t="s">
        <v>30</v>
      </c>
      <c r="D4882">
        <v>72.849999999999994</v>
      </c>
    </row>
    <row r="4883" spans="1:4" x14ac:dyDescent="0.25">
      <c r="A4883">
        <v>10236</v>
      </c>
      <c r="B4883" t="s">
        <v>12176</v>
      </c>
      <c r="C4883" t="s">
        <v>30</v>
      </c>
      <c r="D4883">
        <v>153.6</v>
      </c>
    </row>
    <row r="4884" spans="1:4" x14ac:dyDescent="0.25">
      <c r="A4884">
        <v>10233</v>
      </c>
      <c r="B4884" t="s">
        <v>12177</v>
      </c>
      <c r="C4884" t="s">
        <v>30</v>
      </c>
      <c r="D4884">
        <v>143.94</v>
      </c>
    </row>
    <row r="4885" spans="1:4" x14ac:dyDescent="0.25">
      <c r="A4885">
        <v>10234</v>
      </c>
      <c r="B4885" t="s">
        <v>12178</v>
      </c>
      <c r="C4885" t="s">
        <v>30</v>
      </c>
      <c r="D4885">
        <v>90.67</v>
      </c>
    </row>
    <row r="4886" spans="1:4" x14ac:dyDescent="0.25">
      <c r="A4886">
        <v>10231</v>
      </c>
      <c r="B4886" t="s">
        <v>12179</v>
      </c>
      <c r="C4886" t="s">
        <v>30</v>
      </c>
      <c r="D4886">
        <v>415.79</v>
      </c>
    </row>
    <row r="4887" spans="1:4" x14ac:dyDescent="0.25">
      <c r="A4887">
        <v>10232</v>
      </c>
      <c r="B4887" t="s">
        <v>12180</v>
      </c>
      <c r="C4887" t="s">
        <v>30</v>
      </c>
      <c r="D4887">
        <v>232.67</v>
      </c>
    </row>
    <row r="4888" spans="1:4" x14ac:dyDescent="0.25">
      <c r="A4888">
        <v>10235</v>
      </c>
      <c r="B4888" t="s">
        <v>12181</v>
      </c>
      <c r="C4888" t="s">
        <v>30</v>
      </c>
      <c r="D4888">
        <v>570</v>
      </c>
    </row>
    <row r="4889" spans="1:4" x14ac:dyDescent="0.25">
      <c r="A4889">
        <v>10229</v>
      </c>
      <c r="B4889" t="s">
        <v>12182</v>
      </c>
      <c r="C4889" t="s">
        <v>30</v>
      </c>
      <c r="D4889">
        <v>82</v>
      </c>
    </row>
    <row r="4890" spans="1:4" x14ac:dyDescent="0.25">
      <c r="A4890">
        <v>10230</v>
      </c>
      <c r="B4890" t="s">
        <v>12183</v>
      </c>
      <c r="C4890" t="s">
        <v>30</v>
      </c>
      <c r="D4890">
        <v>1003.14</v>
      </c>
    </row>
    <row r="4891" spans="1:4" x14ac:dyDescent="0.25">
      <c r="A4891">
        <v>10409</v>
      </c>
      <c r="B4891" t="s">
        <v>12184</v>
      </c>
      <c r="C4891" t="s">
        <v>30</v>
      </c>
      <c r="D4891">
        <v>298.02</v>
      </c>
    </row>
    <row r="4892" spans="1:4" x14ac:dyDescent="0.25">
      <c r="A4892">
        <v>10411</v>
      </c>
      <c r="B4892" t="s">
        <v>12185</v>
      </c>
      <c r="C4892" t="s">
        <v>30</v>
      </c>
      <c r="D4892">
        <v>266.67</v>
      </c>
    </row>
    <row r="4893" spans="1:4" x14ac:dyDescent="0.25">
      <c r="A4893">
        <v>10410</v>
      </c>
      <c r="B4893" t="s">
        <v>12186</v>
      </c>
      <c r="C4893" t="s">
        <v>30</v>
      </c>
      <c r="D4893">
        <v>178.13</v>
      </c>
    </row>
    <row r="4894" spans="1:4" x14ac:dyDescent="0.25">
      <c r="A4894">
        <v>10404</v>
      </c>
      <c r="B4894" t="s">
        <v>12187</v>
      </c>
      <c r="C4894" t="s">
        <v>30</v>
      </c>
      <c r="D4894">
        <v>108.15</v>
      </c>
    </row>
    <row r="4895" spans="1:4" x14ac:dyDescent="0.25">
      <c r="A4895">
        <v>10405</v>
      </c>
      <c r="B4895" t="s">
        <v>12188</v>
      </c>
      <c r="C4895" t="s">
        <v>30</v>
      </c>
      <c r="D4895">
        <v>597.09</v>
      </c>
    </row>
    <row r="4896" spans="1:4" x14ac:dyDescent="0.25">
      <c r="A4896">
        <v>10408</v>
      </c>
      <c r="B4896" t="s">
        <v>12189</v>
      </c>
      <c r="C4896" t="s">
        <v>30</v>
      </c>
      <c r="D4896">
        <v>417.53</v>
      </c>
    </row>
    <row r="4897" spans="1:4" x14ac:dyDescent="0.25">
      <c r="A4897">
        <v>10406</v>
      </c>
      <c r="B4897" t="s">
        <v>12190</v>
      </c>
      <c r="C4897" t="s">
        <v>30</v>
      </c>
      <c r="D4897">
        <v>824.7</v>
      </c>
    </row>
    <row r="4898" spans="1:4" x14ac:dyDescent="0.25">
      <c r="A4898">
        <v>10412</v>
      </c>
      <c r="B4898" t="s">
        <v>12191</v>
      </c>
      <c r="C4898" t="s">
        <v>30</v>
      </c>
      <c r="D4898">
        <v>131.06</v>
      </c>
    </row>
    <row r="4899" spans="1:4" x14ac:dyDescent="0.25">
      <c r="A4899">
        <v>10407</v>
      </c>
      <c r="B4899" t="s">
        <v>12192</v>
      </c>
      <c r="C4899" t="s">
        <v>30</v>
      </c>
      <c r="D4899">
        <v>1279.1099999999999</v>
      </c>
    </row>
    <row r="4900" spans="1:4" x14ac:dyDescent="0.25">
      <c r="A4900">
        <v>10416</v>
      </c>
      <c r="B4900" t="s">
        <v>12193</v>
      </c>
      <c r="C4900" t="s">
        <v>30</v>
      </c>
      <c r="D4900">
        <v>158.66</v>
      </c>
    </row>
    <row r="4901" spans="1:4" x14ac:dyDescent="0.25">
      <c r="A4901">
        <v>10419</v>
      </c>
      <c r="B4901" t="s">
        <v>12194</v>
      </c>
      <c r="C4901" t="s">
        <v>30</v>
      </c>
      <c r="D4901">
        <v>137.72</v>
      </c>
    </row>
    <row r="4902" spans="1:4" x14ac:dyDescent="0.25">
      <c r="A4902">
        <v>10418</v>
      </c>
      <c r="B4902" t="s">
        <v>12195</v>
      </c>
      <c r="C4902" t="s">
        <v>30</v>
      </c>
      <c r="D4902">
        <v>91.8</v>
      </c>
    </row>
    <row r="4903" spans="1:4" x14ac:dyDescent="0.25">
      <c r="A4903">
        <v>21092</v>
      </c>
      <c r="B4903" t="s">
        <v>12196</v>
      </c>
      <c r="C4903" t="s">
        <v>30</v>
      </c>
      <c r="D4903">
        <v>78.73</v>
      </c>
    </row>
    <row r="4904" spans="1:4" x14ac:dyDescent="0.25">
      <c r="A4904">
        <v>12657</v>
      </c>
      <c r="B4904" t="s">
        <v>12197</v>
      </c>
      <c r="C4904" t="s">
        <v>30</v>
      </c>
      <c r="D4904">
        <v>370.44</v>
      </c>
    </row>
    <row r="4905" spans="1:4" x14ac:dyDescent="0.25">
      <c r="A4905">
        <v>10417</v>
      </c>
      <c r="B4905" t="s">
        <v>12198</v>
      </c>
      <c r="C4905" t="s">
        <v>30</v>
      </c>
      <c r="D4905">
        <v>231.17</v>
      </c>
    </row>
    <row r="4906" spans="1:4" x14ac:dyDescent="0.25">
      <c r="A4906">
        <v>10414</v>
      </c>
      <c r="B4906" t="s">
        <v>12199</v>
      </c>
      <c r="C4906" t="s">
        <v>30</v>
      </c>
      <c r="D4906">
        <v>505.86</v>
      </c>
    </row>
    <row r="4907" spans="1:4" x14ac:dyDescent="0.25">
      <c r="A4907">
        <v>10413</v>
      </c>
      <c r="B4907" t="s">
        <v>12200</v>
      </c>
      <c r="C4907" t="s">
        <v>30</v>
      </c>
      <c r="D4907">
        <v>84.02</v>
      </c>
    </row>
    <row r="4908" spans="1:4" x14ac:dyDescent="0.25">
      <c r="A4908">
        <v>10415</v>
      </c>
      <c r="B4908" t="s">
        <v>12201</v>
      </c>
      <c r="C4908" t="s">
        <v>30</v>
      </c>
      <c r="D4908">
        <v>877.94</v>
      </c>
    </row>
    <row r="4909" spans="1:4" x14ac:dyDescent="0.25">
      <c r="A4909">
        <v>38643</v>
      </c>
      <c r="B4909" t="s">
        <v>12202</v>
      </c>
      <c r="C4909" t="s">
        <v>30</v>
      </c>
      <c r="D4909">
        <v>78.59</v>
      </c>
    </row>
    <row r="4910" spans="1:4" x14ac:dyDescent="0.25">
      <c r="A4910">
        <v>6157</v>
      </c>
      <c r="B4910" t="s">
        <v>12203</v>
      </c>
      <c r="C4910" t="s">
        <v>30</v>
      </c>
      <c r="D4910">
        <v>107.36</v>
      </c>
    </row>
    <row r="4911" spans="1:4" x14ac:dyDescent="0.25">
      <c r="A4911">
        <v>6158</v>
      </c>
      <c r="B4911" t="s">
        <v>13189</v>
      </c>
      <c r="C4911" t="s">
        <v>30</v>
      </c>
      <c r="D4911">
        <v>9.14</v>
      </c>
    </row>
    <row r="4912" spans="1:4" x14ac:dyDescent="0.25">
      <c r="A4912">
        <v>6156</v>
      </c>
      <c r="B4912" t="s">
        <v>13190</v>
      </c>
      <c r="C4912" t="s">
        <v>30</v>
      </c>
      <c r="D4912">
        <v>7.84</v>
      </c>
    </row>
    <row r="4913" spans="1:4" x14ac:dyDescent="0.25">
      <c r="A4913">
        <v>6153</v>
      </c>
      <c r="B4913" t="s">
        <v>13191</v>
      </c>
      <c r="C4913" t="s">
        <v>30</v>
      </c>
      <c r="D4913">
        <v>6.29</v>
      </c>
    </row>
    <row r="4914" spans="1:4" x14ac:dyDescent="0.25">
      <c r="A4914">
        <v>6154</v>
      </c>
      <c r="B4914" t="s">
        <v>13192</v>
      </c>
      <c r="C4914" t="s">
        <v>30</v>
      </c>
      <c r="D4914">
        <v>11.18</v>
      </c>
    </row>
    <row r="4915" spans="1:4" x14ac:dyDescent="0.25">
      <c r="A4915">
        <v>6155</v>
      </c>
      <c r="B4915" t="s">
        <v>13193</v>
      </c>
      <c r="C4915" t="s">
        <v>30</v>
      </c>
      <c r="D4915">
        <v>25.74</v>
      </c>
    </row>
    <row r="4916" spans="1:4" x14ac:dyDescent="0.25">
      <c r="A4916">
        <v>43595</v>
      </c>
      <c r="B4916" t="s">
        <v>12204</v>
      </c>
      <c r="C4916" t="s">
        <v>30</v>
      </c>
      <c r="D4916">
        <v>19.850000000000001</v>
      </c>
    </row>
    <row r="4917" spans="1:4" x14ac:dyDescent="0.25">
      <c r="A4917">
        <v>43596</v>
      </c>
      <c r="B4917" t="s">
        <v>12205</v>
      </c>
      <c r="C4917" t="s">
        <v>30</v>
      </c>
      <c r="D4917">
        <v>22.94</v>
      </c>
    </row>
    <row r="4918" spans="1:4" x14ac:dyDescent="0.25">
      <c r="A4918">
        <v>38108</v>
      </c>
      <c r="B4918" t="s">
        <v>12206</v>
      </c>
      <c r="C4918" t="s">
        <v>30</v>
      </c>
      <c r="D4918">
        <v>58.02</v>
      </c>
    </row>
    <row r="4919" spans="1:4" x14ac:dyDescent="0.25">
      <c r="A4919">
        <v>38087</v>
      </c>
      <c r="B4919" t="s">
        <v>12207</v>
      </c>
      <c r="C4919" t="s">
        <v>30</v>
      </c>
      <c r="D4919">
        <v>74.62</v>
      </c>
    </row>
    <row r="4920" spans="1:4" x14ac:dyDescent="0.25">
      <c r="A4920">
        <v>38109</v>
      </c>
      <c r="B4920" t="s">
        <v>12208</v>
      </c>
      <c r="C4920" t="s">
        <v>30</v>
      </c>
      <c r="D4920">
        <v>92.72</v>
      </c>
    </row>
    <row r="4921" spans="1:4" x14ac:dyDescent="0.25">
      <c r="A4921">
        <v>38088</v>
      </c>
      <c r="B4921" t="s">
        <v>12209</v>
      </c>
      <c r="C4921" t="s">
        <v>30</v>
      </c>
      <c r="D4921">
        <v>97.5</v>
      </c>
    </row>
    <row r="4922" spans="1:4" x14ac:dyDescent="0.25">
      <c r="A4922">
        <v>38110</v>
      </c>
      <c r="B4922" t="s">
        <v>12210</v>
      </c>
      <c r="C4922" t="s">
        <v>30</v>
      </c>
      <c r="D4922">
        <v>35.67</v>
      </c>
    </row>
    <row r="4923" spans="1:4" x14ac:dyDescent="0.25">
      <c r="A4923">
        <v>38089</v>
      </c>
      <c r="B4923" t="s">
        <v>12211</v>
      </c>
      <c r="C4923" t="s">
        <v>30</v>
      </c>
      <c r="D4923">
        <v>62.15</v>
      </c>
    </row>
    <row r="4924" spans="1:4" x14ac:dyDescent="0.25">
      <c r="A4924">
        <v>38111</v>
      </c>
      <c r="B4924" t="s">
        <v>12212</v>
      </c>
      <c r="C4924" t="s">
        <v>30</v>
      </c>
      <c r="D4924">
        <v>39.89</v>
      </c>
    </row>
    <row r="4925" spans="1:4" x14ac:dyDescent="0.25">
      <c r="A4925">
        <v>38090</v>
      </c>
      <c r="B4925" t="s">
        <v>12213</v>
      </c>
      <c r="C4925" t="s">
        <v>30</v>
      </c>
      <c r="D4925">
        <v>64.239999999999995</v>
      </c>
    </row>
    <row r="4926" spans="1:4" x14ac:dyDescent="0.25">
      <c r="A4926">
        <v>38400</v>
      </c>
      <c r="B4926" t="s">
        <v>12214</v>
      </c>
      <c r="C4926" t="s">
        <v>30</v>
      </c>
      <c r="D4926">
        <v>47.12</v>
      </c>
    </row>
    <row r="4927" spans="1:4" x14ac:dyDescent="0.25">
      <c r="A4927">
        <v>13726</v>
      </c>
      <c r="B4927" t="s">
        <v>12215</v>
      </c>
      <c r="C4927" t="s">
        <v>30</v>
      </c>
      <c r="D4927">
        <v>96215.41</v>
      </c>
    </row>
    <row r="4928" spans="1:4" x14ac:dyDescent="0.25">
      <c r="A4928">
        <v>12627</v>
      </c>
      <c r="B4928" t="s">
        <v>12216</v>
      </c>
      <c r="C4928" t="s">
        <v>30</v>
      </c>
      <c r="D4928">
        <v>1.46</v>
      </c>
    </row>
    <row r="4929" spans="1:4" x14ac:dyDescent="0.25">
      <c r="A4929">
        <v>39996</v>
      </c>
      <c r="B4929" t="s">
        <v>12217</v>
      </c>
      <c r="C4929" t="s">
        <v>37</v>
      </c>
      <c r="D4929">
        <v>4.1500000000000004</v>
      </c>
    </row>
    <row r="4930" spans="1:4" x14ac:dyDescent="0.25">
      <c r="A4930">
        <v>10478</v>
      </c>
      <c r="B4930" t="s">
        <v>12218</v>
      </c>
      <c r="C4930" t="s">
        <v>7347</v>
      </c>
      <c r="D4930">
        <v>43.37</v>
      </c>
    </row>
    <row r="4931" spans="1:4" x14ac:dyDescent="0.25">
      <c r="A4931">
        <v>10481</v>
      </c>
      <c r="B4931" t="s">
        <v>12219</v>
      </c>
      <c r="C4931" t="s">
        <v>7347</v>
      </c>
      <c r="D4931">
        <v>38.57</v>
      </c>
    </row>
    <row r="4932" spans="1:4" x14ac:dyDescent="0.25">
      <c r="A4932">
        <v>10475</v>
      </c>
      <c r="B4932" t="s">
        <v>12220</v>
      </c>
      <c r="C4932" t="s">
        <v>7347</v>
      </c>
      <c r="D4932">
        <v>37.32</v>
      </c>
    </row>
    <row r="4933" spans="1:4" x14ac:dyDescent="0.25">
      <c r="A4933">
        <v>4030</v>
      </c>
      <c r="B4933" t="s">
        <v>12221</v>
      </c>
      <c r="C4933" t="s">
        <v>28</v>
      </c>
      <c r="D4933">
        <v>6.8</v>
      </c>
    </row>
    <row r="4934" spans="1:4" x14ac:dyDescent="0.25">
      <c r="A4934">
        <v>4031</v>
      </c>
      <c r="B4934" t="s">
        <v>12222</v>
      </c>
      <c r="C4934" t="s">
        <v>28</v>
      </c>
      <c r="D4934">
        <v>31.99</v>
      </c>
    </row>
    <row r="4935" spans="1:4" x14ac:dyDescent="0.25">
      <c r="A4935">
        <v>39399</v>
      </c>
      <c r="B4935" t="s">
        <v>12223</v>
      </c>
      <c r="C4935" t="s">
        <v>30</v>
      </c>
      <c r="D4935">
        <v>1521.04</v>
      </c>
    </row>
    <row r="4936" spans="1:4" x14ac:dyDescent="0.25">
      <c r="A4936">
        <v>39400</v>
      </c>
      <c r="B4936" t="s">
        <v>12224</v>
      </c>
      <c r="C4936" t="s">
        <v>30</v>
      </c>
      <c r="D4936">
        <v>1653.31</v>
      </c>
    </row>
    <row r="4937" spans="1:4" x14ac:dyDescent="0.25">
      <c r="A4937">
        <v>39401</v>
      </c>
      <c r="B4937" t="s">
        <v>12225</v>
      </c>
      <c r="C4937" t="s">
        <v>30</v>
      </c>
      <c r="D4937">
        <v>1854.62</v>
      </c>
    </row>
    <row r="4938" spans="1:4" x14ac:dyDescent="0.25">
      <c r="A4938">
        <v>11652</v>
      </c>
      <c r="B4938" t="s">
        <v>12226</v>
      </c>
      <c r="C4938" t="s">
        <v>30</v>
      </c>
      <c r="D4938">
        <v>3990</v>
      </c>
    </row>
    <row r="4939" spans="1:4" x14ac:dyDescent="0.25">
      <c r="A4939">
        <v>13475</v>
      </c>
      <c r="B4939" t="s">
        <v>12227</v>
      </c>
      <c r="C4939" t="s">
        <v>30</v>
      </c>
      <c r="D4939">
        <v>4360.1099999999997</v>
      </c>
    </row>
    <row r="4940" spans="1:4" x14ac:dyDescent="0.25">
      <c r="A4940">
        <v>13896</v>
      </c>
      <c r="B4940" t="s">
        <v>12228</v>
      </c>
      <c r="C4940" t="s">
        <v>30</v>
      </c>
      <c r="D4940">
        <v>3579.37</v>
      </c>
    </row>
    <row r="4941" spans="1:4" x14ac:dyDescent="0.25">
      <c r="A4941">
        <v>44470</v>
      </c>
      <c r="B4941" t="s">
        <v>13194</v>
      </c>
      <c r="C4941" t="s">
        <v>30</v>
      </c>
    </row>
    <row r="4942" spans="1:4" x14ac:dyDescent="0.25">
      <c r="A4942">
        <v>13476</v>
      </c>
      <c r="B4942" t="s">
        <v>12229</v>
      </c>
      <c r="C4942" t="s">
        <v>30</v>
      </c>
    </row>
    <row r="4943" spans="1:4" x14ac:dyDescent="0.25">
      <c r="A4943">
        <v>44491</v>
      </c>
      <c r="B4943" t="s">
        <v>13195</v>
      </c>
      <c r="C4943" t="s">
        <v>30</v>
      </c>
    </row>
    <row r="4944" spans="1:4" x14ac:dyDescent="0.25">
      <c r="A4944">
        <v>10488</v>
      </c>
      <c r="B4944" t="s">
        <v>12230</v>
      </c>
      <c r="C4944" t="s">
        <v>30</v>
      </c>
    </row>
    <row r="4945" spans="1:4" x14ac:dyDescent="0.25">
      <c r="A4945">
        <v>13606</v>
      </c>
      <c r="B4945" t="s">
        <v>12231</v>
      </c>
      <c r="C4945" t="s">
        <v>30</v>
      </c>
    </row>
    <row r="4946" spans="1:4" x14ac:dyDescent="0.25">
      <c r="A4946">
        <v>10489</v>
      </c>
      <c r="B4946" t="s">
        <v>12232</v>
      </c>
      <c r="C4946" t="s">
        <v>1711</v>
      </c>
      <c r="D4946">
        <v>20.07</v>
      </c>
    </row>
    <row r="4947" spans="1:4" x14ac:dyDescent="0.25">
      <c r="A4947">
        <v>41073</v>
      </c>
      <c r="B4947" t="s">
        <v>12233</v>
      </c>
      <c r="C4947" t="s">
        <v>5132</v>
      </c>
      <c r="D4947">
        <v>3525.88</v>
      </c>
    </row>
    <row r="4948" spans="1:4" x14ac:dyDescent="0.25">
      <c r="A4948">
        <v>34391</v>
      </c>
      <c r="B4948" t="s">
        <v>12234</v>
      </c>
      <c r="C4948" t="s">
        <v>28</v>
      </c>
      <c r="D4948">
        <v>574.5</v>
      </c>
    </row>
    <row r="4949" spans="1:4" x14ac:dyDescent="0.25">
      <c r="A4949">
        <v>10496</v>
      </c>
      <c r="B4949" t="s">
        <v>12235</v>
      </c>
      <c r="C4949" t="s">
        <v>28</v>
      </c>
      <c r="D4949">
        <v>500</v>
      </c>
    </row>
    <row r="4950" spans="1:4" x14ac:dyDescent="0.25">
      <c r="A4950">
        <v>10497</v>
      </c>
      <c r="B4950" t="s">
        <v>12236</v>
      </c>
      <c r="C4950" t="s">
        <v>28</v>
      </c>
      <c r="D4950">
        <v>1299.99</v>
      </c>
    </row>
    <row r="4951" spans="1:4" x14ac:dyDescent="0.25">
      <c r="A4951">
        <v>10504</v>
      </c>
      <c r="B4951" t="s">
        <v>12237</v>
      </c>
      <c r="C4951" t="s">
        <v>28</v>
      </c>
      <c r="D4951">
        <v>1520</v>
      </c>
    </row>
    <row r="4952" spans="1:4" x14ac:dyDescent="0.25">
      <c r="A4952">
        <v>34390</v>
      </c>
      <c r="B4952" t="s">
        <v>12238</v>
      </c>
      <c r="C4952" t="s">
        <v>28</v>
      </c>
      <c r="D4952">
        <v>447.99</v>
      </c>
    </row>
    <row r="4953" spans="1:4" x14ac:dyDescent="0.25">
      <c r="A4953">
        <v>34389</v>
      </c>
      <c r="B4953" t="s">
        <v>12239</v>
      </c>
      <c r="C4953" t="s">
        <v>28</v>
      </c>
      <c r="D4953">
        <v>140</v>
      </c>
    </row>
    <row r="4954" spans="1:4" x14ac:dyDescent="0.25">
      <c r="A4954">
        <v>34388</v>
      </c>
      <c r="B4954" t="s">
        <v>12240</v>
      </c>
      <c r="C4954" t="s">
        <v>28</v>
      </c>
      <c r="D4954">
        <v>198.98</v>
      </c>
    </row>
    <row r="4955" spans="1:4" x14ac:dyDescent="0.25">
      <c r="A4955">
        <v>34387</v>
      </c>
      <c r="B4955" t="s">
        <v>12241</v>
      </c>
      <c r="C4955" t="s">
        <v>28</v>
      </c>
      <c r="D4955">
        <v>323</v>
      </c>
    </row>
    <row r="4956" spans="1:4" x14ac:dyDescent="0.25">
      <c r="A4956">
        <v>11188</v>
      </c>
      <c r="B4956" t="s">
        <v>12242</v>
      </c>
      <c r="C4956" t="s">
        <v>28</v>
      </c>
      <c r="D4956">
        <v>159.99</v>
      </c>
    </row>
    <row r="4957" spans="1:4" x14ac:dyDescent="0.25">
      <c r="A4957">
        <v>11189</v>
      </c>
      <c r="B4957" t="s">
        <v>12243</v>
      </c>
      <c r="C4957" t="s">
        <v>28</v>
      </c>
      <c r="D4957">
        <v>240</v>
      </c>
    </row>
    <row r="4958" spans="1:4" x14ac:dyDescent="0.25">
      <c r="A4958">
        <v>21107</v>
      </c>
      <c r="B4958" t="s">
        <v>12244</v>
      </c>
      <c r="C4958" t="s">
        <v>28</v>
      </c>
      <c r="D4958">
        <v>172.71</v>
      </c>
    </row>
    <row r="4959" spans="1:4" x14ac:dyDescent="0.25">
      <c r="A4959">
        <v>34386</v>
      </c>
      <c r="B4959" t="s">
        <v>12245</v>
      </c>
      <c r="C4959" t="s">
        <v>28</v>
      </c>
      <c r="D4959">
        <v>300</v>
      </c>
    </row>
    <row r="4960" spans="1:4" x14ac:dyDescent="0.25">
      <c r="A4960">
        <v>10490</v>
      </c>
      <c r="B4960" t="s">
        <v>12246</v>
      </c>
      <c r="C4960" t="s">
        <v>28</v>
      </c>
      <c r="D4960">
        <v>105</v>
      </c>
    </row>
    <row r="4961" spans="1:4" x14ac:dyDescent="0.25">
      <c r="A4961">
        <v>10492</v>
      </c>
      <c r="B4961" t="s">
        <v>12247</v>
      </c>
      <c r="C4961" t="s">
        <v>28</v>
      </c>
      <c r="D4961">
        <v>120</v>
      </c>
    </row>
    <row r="4962" spans="1:4" x14ac:dyDescent="0.25">
      <c r="A4962">
        <v>10493</v>
      </c>
      <c r="B4962" t="s">
        <v>12248</v>
      </c>
      <c r="C4962" t="s">
        <v>28</v>
      </c>
      <c r="D4962">
        <v>140</v>
      </c>
    </row>
    <row r="4963" spans="1:4" x14ac:dyDescent="0.25">
      <c r="A4963">
        <v>10491</v>
      </c>
      <c r="B4963" t="s">
        <v>12249</v>
      </c>
      <c r="C4963" t="s">
        <v>28</v>
      </c>
      <c r="D4963">
        <v>170</v>
      </c>
    </row>
    <row r="4964" spans="1:4" x14ac:dyDescent="0.25">
      <c r="A4964">
        <v>34385</v>
      </c>
      <c r="B4964" t="s">
        <v>13196</v>
      </c>
      <c r="C4964" t="s">
        <v>28</v>
      </c>
      <c r="D4964">
        <v>248</v>
      </c>
    </row>
    <row r="4965" spans="1:4" x14ac:dyDescent="0.25">
      <c r="A4965">
        <v>10499</v>
      </c>
      <c r="B4965" t="s">
        <v>12250</v>
      </c>
      <c r="C4965" t="s">
        <v>28</v>
      </c>
      <c r="D4965">
        <v>99.99</v>
      </c>
    </row>
    <row r="4966" spans="1:4" x14ac:dyDescent="0.25">
      <c r="A4966">
        <v>34384</v>
      </c>
      <c r="B4966" t="s">
        <v>12251</v>
      </c>
      <c r="C4966" t="s">
        <v>28</v>
      </c>
      <c r="D4966">
        <v>300</v>
      </c>
    </row>
    <row r="4967" spans="1:4" x14ac:dyDescent="0.25">
      <c r="A4967">
        <v>11185</v>
      </c>
      <c r="B4967" t="s">
        <v>12252</v>
      </c>
      <c r="C4967" t="s">
        <v>28</v>
      </c>
      <c r="D4967">
        <v>309.99</v>
      </c>
    </row>
    <row r="4968" spans="1:4" x14ac:dyDescent="0.25">
      <c r="A4968">
        <v>10507</v>
      </c>
      <c r="B4968" t="s">
        <v>12253</v>
      </c>
      <c r="C4968" t="s">
        <v>28</v>
      </c>
      <c r="D4968">
        <v>304.17</v>
      </c>
    </row>
    <row r="4969" spans="1:4" x14ac:dyDescent="0.25">
      <c r="A4969">
        <v>10505</v>
      </c>
      <c r="B4969" t="s">
        <v>12254</v>
      </c>
      <c r="C4969" t="s">
        <v>28</v>
      </c>
      <c r="D4969">
        <v>179.48</v>
      </c>
    </row>
    <row r="4970" spans="1:4" x14ac:dyDescent="0.25">
      <c r="A4970">
        <v>10506</v>
      </c>
      <c r="B4970" t="s">
        <v>12255</v>
      </c>
      <c r="C4970" t="s">
        <v>28</v>
      </c>
      <c r="D4970">
        <v>234.3</v>
      </c>
    </row>
    <row r="4971" spans="1:4" x14ac:dyDescent="0.25">
      <c r="A4971">
        <v>5031</v>
      </c>
      <c r="B4971" t="s">
        <v>12256</v>
      </c>
      <c r="C4971" t="s">
        <v>28</v>
      </c>
      <c r="D4971">
        <v>329</v>
      </c>
    </row>
    <row r="4972" spans="1:4" x14ac:dyDescent="0.25">
      <c r="A4972">
        <v>10502</v>
      </c>
      <c r="B4972" t="s">
        <v>12257</v>
      </c>
      <c r="C4972" t="s">
        <v>28</v>
      </c>
      <c r="D4972">
        <v>383.36</v>
      </c>
    </row>
    <row r="4973" spans="1:4" x14ac:dyDescent="0.25">
      <c r="A4973">
        <v>10501</v>
      </c>
      <c r="B4973" t="s">
        <v>12258</v>
      </c>
      <c r="C4973" t="s">
        <v>28</v>
      </c>
      <c r="D4973">
        <v>216.58</v>
      </c>
    </row>
    <row r="4974" spans="1:4" x14ac:dyDescent="0.25">
      <c r="A4974">
        <v>10503</v>
      </c>
      <c r="B4974" t="s">
        <v>12259</v>
      </c>
      <c r="C4974" t="s">
        <v>28</v>
      </c>
      <c r="D4974">
        <v>292.61</v>
      </c>
    </row>
    <row r="4975" spans="1:4" x14ac:dyDescent="0.25">
      <c r="A4975">
        <v>4500</v>
      </c>
      <c r="B4975" t="s">
        <v>12260</v>
      </c>
      <c r="C4975" t="s">
        <v>37</v>
      </c>
      <c r="D4975">
        <v>13.74</v>
      </c>
    </row>
    <row r="4976" spans="1:4" x14ac:dyDescent="0.25">
      <c r="A4976">
        <v>4448</v>
      </c>
      <c r="B4976" t="s">
        <v>12261</v>
      </c>
      <c r="C4976" t="s">
        <v>37</v>
      </c>
      <c r="D4976">
        <v>18.87</v>
      </c>
    </row>
    <row r="4977" spans="1:4" x14ac:dyDescent="0.25">
      <c r="A4977">
        <v>20213</v>
      </c>
      <c r="B4977" t="s">
        <v>12262</v>
      </c>
      <c r="C4977" t="s">
        <v>37</v>
      </c>
      <c r="D4977">
        <v>24.21</v>
      </c>
    </row>
    <row r="4978" spans="1:4" x14ac:dyDescent="0.25">
      <c r="A4978">
        <v>20211</v>
      </c>
      <c r="B4978" t="s">
        <v>12263</v>
      </c>
      <c r="C4978" t="s">
        <v>37</v>
      </c>
      <c r="D4978">
        <v>32.06</v>
      </c>
    </row>
    <row r="4979" spans="1:4" x14ac:dyDescent="0.25">
      <c r="A4979">
        <v>40270</v>
      </c>
      <c r="B4979" t="s">
        <v>12264</v>
      </c>
      <c r="C4979" t="s">
        <v>37</v>
      </c>
    </row>
    <row r="4980" spans="1:4" x14ac:dyDescent="0.25">
      <c r="A4980">
        <v>4425</v>
      </c>
      <c r="B4980" t="s">
        <v>12265</v>
      </c>
      <c r="C4980" t="s">
        <v>37</v>
      </c>
      <c r="D4980">
        <v>26.5</v>
      </c>
    </row>
    <row r="4981" spans="1:4" x14ac:dyDescent="0.25">
      <c r="A4981">
        <v>4472</v>
      </c>
      <c r="B4981" t="s">
        <v>12266</v>
      </c>
      <c r="C4981" t="s">
        <v>37</v>
      </c>
      <c r="D4981">
        <v>33.11</v>
      </c>
    </row>
    <row r="4982" spans="1:4" x14ac:dyDescent="0.25">
      <c r="A4982">
        <v>35272</v>
      </c>
      <c r="B4982" t="s">
        <v>12267</v>
      </c>
      <c r="C4982" t="s">
        <v>37</v>
      </c>
      <c r="D4982">
        <v>47.86</v>
      </c>
    </row>
    <row r="4983" spans="1:4" x14ac:dyDescent="0.25">
      <c r="A4983">
        <v>4481</v>
      </c>
      <c r="B4983" t="s">
        <v>12268</v>
      </c>
      <c r="C4983" t="s">
        <v>37</v>
      </c>
      <c r="D4983">
        <v>51.23</v>
      </c>
    </row>
    <row r="4984" spans="1:4" x14ac:dyDescent="0.25">
      <c r="A4984">
        <v>34345</v>
      </c>
      <c r="B4984" t="s">
        <v>12269</v>
      </c>
      <c r="C4984" t="s">
        <v>1711</v>
      </c>
      <c r="D4984">
        <v>20.09</v>
      </c>
    </row>
    <row r="4985" spans="1:4" x14ac:dyDescent="0.25">
      <c r="A4985">
        <v>41096</v>
      </c>
      <c r="B4985" t="s">
        <v>12270</v>
      </c>
      <c r="C4985" t="s">
        <v>5132</v>
      </c>
      <c r="D4985">
        <v>3532.22</v>
      </c>
    </row>
  </sheetData>
  <autoFilter ref="A1:D4894" xr:uid="{946658D7-C87F-4805-AE14-F07F8CAB98A1}"/>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BE266-44AA-4C4B-A240-DDE9AA19CC7C}">
  <dimension ref="A1:D8239"/>
  <sheetViews>
    <sheetView workbookViewId="0">
      <pane ySplit="1" topLeftCell="A2" activePane="bottomLeft" state="frozen"/>
      <selection pane="bottomLeft" activeCell="D2" sqref="D2:D8239"/>
    </sheetView>
  </sheetViews>
  <sheetFormatPr defaultRowHeight="15" x14ac:dyDescent="0.25"/>
  <cols>
    <col min="1" max="1" width="14.7109375" customWidth="1"/>
    <col min="2" max="2" width="106.28515625" customWidth="1"/>
    <col min="3" max="4" width="11.7109375" customWidth="1"/>
  </cols>
  <sheetData>
    <row r="1" spans="1:4" ht="25.5" x14ac:dyDescent="0.25">
      <c r="A1" s="17" t="s">
        <v>23</v>
      </c>
      <c r="B1" s="17" t="s">
        <v>24</v>
      </c>
      <c r="C1" s="17" t="s">
        <v>25</v>
      </c>
      <c r="D1" s="17" t="s">
        <v>22</v>
      </c>
    </row>
    <row r="2" spans="1:4" x14ac:dyDescent="0.25">
      <c r="A2" s="104">
        <v>104658</v>
      </c>
      <c r="B2" s="103" t="s">
        <v>27</v>
      </c>
      <c r="C2" s="104" t="s">
        <v>28</v>
      </c>
      <c r="D2" s="107">
        <v>0.32590000000000002</v>
      </c>
    </row>
    <row r="3" spans="1:4" x14ac:dyDescent="0.25">
      <c r="A3" s="104">
        <v>105002</v>
      </c>
      <c r="B3" s="103" t="s">
        <v>29</v>
      </c>
      <c r="C3" s="104" t="s">
        <v>30</v>
      </c>
      <c r="D3" s="107">
        <v>0.50090000000000001</v>
      </c>
    </row>
    <row r="4" spans="1:4" x14ac:dyDescent="0.25">
      <c r="A4" s="104">
        <v>105004</v>
      </c>
      <c r="B4" s="103" t="s">
        <v>31</v>
      </c>
      <c r="C4" s="104" t="s">
        <v>28</v>
      </c>
      <c r="D4" s="107">
        <v>0.50519999999999998</v>
      </c>
    </row>
    <row r="5" spans="1:4" x14ac:dyDescent="0.25">
      <c r="A5" s="104">
        <v>105003</v>
      </c>
      <c r="B5" s="103" t="s">
        <v>32</v>
      </c>
      <c r="C5" s="104" t="s">
        <v>30</v>
      </c>
      <c r="D5" s="107">
        <v>0.62150000000000005</v>
      </c>
    </row>
    <row r="6" spans="1:4" x14ac:dyDescent="0.25">
      <c r="A6" s="104">
        <v>105005</v>
      </c>
      <c r="B6" s="103" t="s">
        <v>33</v>
      </c>
      <c r="C6" s="104" t="s">
        <v>28</v>
      </c>
      <c r="D6" s="107">
        <v>0.62949999999999995</v>
      </c>
    </row>
    <row r="7" spans="1:4" x14ac:dyDescent="0.25">
      <c r="A7" s="104">
        <v>105000</v>
      </c>
      <c r="B7" s="103" t="s">
        <v>36</v>
      </c>
      <c r="C7" s="104" t="s">
        <v>37</v>
      </c>
      <c r="D7" s="107">
        <v>0.35110000000000002</v>
      </c>
    </row>
    <row r="8" spans="1:4" x14ac:dyDescent="0.25">
      <c r="A8" s="104">
        <v>105001</v>
      </c>
      <c r="B8" s="103" t="s">
        <v>38</v>
      </c>
      <c r="C8" s="104" t="s">
        <v>37</v>
      </c>
      <c r="D8" s="107">
        <v>0.34660000000000002</v>
      </c>
    </row>
    <row r="9" spans="1:4" x14ac:dyDescent="0.25">
      <c r="A9" s="104">
        <v>89306</v>
      </c>
      <c r="B9" s="103" t="s">
        <v>39</v>
      </c>
      <c r="C9" s="104" t="s">
        <v>28</v>
      </c>
      <c r="D9" s="107">
        <v>0.52890000000000004</v>
      </c>
    </row>
    <row r="10" spans="1:4" x14ac:dyDescent="0.25">
      <c r="A10" s="104">
        <v>89307</v>
      </c>
      <c r="B10" s="103" t="s">
        <v>40</v>
      </c>
      <c r="C10" s="104" t="s">
        <v>28</v>
      </c>
      <c r="D10" s="107">
        <v>0.53890000000000005</v>
      </c>
    </row>
    <row r="11" spans="1:4" x14ac:dyDescent="0.25">
      <c r="A11" s="104">
        <v>89290</v>
      </c>
      <c r="B11" s="103" t="s">
        <v>41</v>
      </c>
      <c r="C11" s="104" t="s">
        <v>28</v>
      </c>
      <c r="D11" s="107">
        <v>0.45900000000000002</v>
      </c>
    </row>
    <row r="12" spans="1:4" x14ac:dyDescent="0.25">
      <c r="A12" s="104">
        <v>89291</v>
      </c>
      <c r="B12" s="103" t="s">
        <v>42</v>
      </c>
      <c r="C12" s="104" t="s">
        <v>28</v>
      </c>
      <c r="D12" s="107">
        <v>0.46910000000000002</v>
      </c>
    </row>
    <row r="13" spans="1:4" x14ac:dyDescent="0.25">
      <c r="A13" s="104">
        <v>89298</v>
      </c>
      <c r="B13" s="103" t="s">
        <v>43</v>
      </c>
      <c r="C13" s="104" t="s">
        <v>28</v>
      </c>
      <c r="D13" s="107">
        <v>0.4546</v>
      </c>
    </row>
    <row r="14" spans="1:4" x14ac:dyDescent="0.25">
      <c r="A14" s="104">
        <v>89299</v>
      </c>
      <c r="B14" s="103" t="s">
        <v>44</v>
      </c>
      <c r="C14" s="104" t="s">
        <v>28</v>
      </c>
      <c r="D14" s="107">
        <v>0.46639999999999998</v>
      </c>
    </row>
    <row r="15" spans="1:4" x14ac:dyDescent="0.25">
      <c r="A15" s="104">
        <v>89282</v>
      </c>
      <c r="B15" s="103" t="s">
        <v>45</v>
      </c>
      <c r="C15" s="104" t="s">
        <v>28</v>
      </c>
      <c r="D15" s="107">
        <v>0.39269999999999999</v>
      </c>
    </row>
    <row r="16" spans="1:4" x14ac:dyDescent="0.25">
      <c r="A16" s="104">
        <v>89283</v>
      </c>
      <c r="B16" s="103" t="s">
        <v>46</v>
      </c>
      <c r="C16" s="104" t="s">
        <v>28</v>
      </c>
      <c r="D16" s="107">
        <v>0.40400000000000003</v>
      </c>
    </row>
    <row r="17" spans="1:4" x14ac:dyDescent="0.25">
      <c r="A17" s="104">
        <v>89480</v>
      </c>
      <c r="B17" s="103" t="s">
        <v>47</v>
      </c>
      <c r="C17" s="104" t="s">
        <v>28</v>
      </c>
      <c r="D17" s="107">
        <v>0.34449999999999997</v>
      </c>
    </row>
    <row r="18" spans="1:4" x14ac:dyDescent="0.25">
      <c r="A18" s="104">
        <v>89464</v>
      </c>
      <c r="B18" s="103" t="s">
        <v>48</v>
      </c>
      <c r="C18" s="104" t="s">
        <v>28</v>
      </c>
      <c r="D18" s="107">
        <v>0.27579999999999999</v>
      </c>
    </row>
    <row r="19" spans="1:4" x14ac:dyDescent="0.25">
      <c r="A19" s="104">
        <v>89478</v>
      </c>
      <c r="B19" s="103" t="s">
        <v>49</v>
      </c>
      <c r="C19" s="104" t="s">
        <v>28</v>
      </c>
      <c r="D19" s="107">
        <v>0.37759999999999999</v>
      </c>
    </row>
    <row r="20" spans="1:4" x14ac:dyDescent="0.25">
      <c r="A20" s="104">
        <v>89462</v>
      </c>
      <c r="B20" s="103" t="s">
        <v>50</v>
      </c>
      <c r="C20" s="104" t="s">
        <v>28</v>
      </c>
      <c r="D20" s="107">
        <v>0.30509999999999998</v>
      </c>
    </row>
    <row r="21" spans="1:4" x14ac:dyDescent="0.25">
      <c r="A21" s="104">
        <v>89472</v>
      </c>
      <c r="B21" s="103" t="s">
        <v>53</v>
      </c>
      <c r="C21" s="104" t="s">
        <v>28</v>
      </c>
      <c r="D21" s="107">
        <v>0.26989999999999997</v>
      </c>
    </row>
    <row r="22" spans="1:4" x14ac:dyDescent="0.25">
      <c r="A22" s="104">
        <v>89455</v>
      </c>
      <c r="B22" s="103" t="s">
        <v>54</v>
      </c>
      <c r="C22" s="104" t="s">
        <v>28</v>
      </c>
      <c r="D22" s="107">
        <v>0.2132</v>
      </c>
    </row>
    <row r="23" spans="1:4" x14ac:dyDescent="0.25">
      <c r="A23" s="104">
        <v>89470</v>
      </c>
      <c r="B23" s="103" t="s">
        <v>55</v>
      </c>
      <c r="C23" s="104" t="s">
        <v>28</v>
      </c>
      <c r="D23" s="107">
        <v>0.30580000000000002</v>
      </c>
    </row>
    <row r="24" spans="1:4" x14ac:dyDescent="0.25">
      <c r="A24" s="104">
        <v>89453</v>
      </c>
      <c r="B24" s="103" t="s">
        <v>56</v>
      </c>
      <c r="C24" s="104" t="s">
        <v>28</v>
      </c>
      <c r="D24" s="107">
        <v>0.24709999999999999</v>
      </c>
    </row>
    <row r="25" spans="1:4" x14ac:dyDescent="0.25">
      <c r="A25" s="104">
        <v>103354</v>
      </c>
      <c r="B25" s="103" t="s">
        <v>59</v>
      </c>
      <c r="C25" s="104" t="s">
        <v>28</v>
      </c>
      <c r="D25" s="107">
        <v>0.63770000000000004</v>
      </c>
    </row>
    <row r="26" spans="1:4" x14ac:dyDescent="0.25">
      <c r="A26" s="104">
        <v>103355</v>
      </c>
      <c r="B26" s="103" t="s">
        <v>60</v>
      </c>
      <c r="C26" s="104" t="s">
        <v>28</v>
      </c>
      <c r="D26" s="107">
        <v>0.64339999999999997</v>
      </c>
    </row>
    <row r="27" spans="1:4" x14ac:dyDescent="0.25">
      <c r="A27" s="104">
        <v>103330</v>
      </c>
      <c r="B27" s="103" t="s">
        <v>61</v>
      </c>
      <c r="C27" s="104" t="s">
        <v>28</v>
      </c>
      <c r="D27" s="107">
        <v>0.5998</v>
      </c>
    </row>
    <row r="28" spans="1:4" x14ac:dyDescent="0.25">
      <c r="A28" s="104">
        <v>103331</v>
      </c>
      <c r="B28" s="103" t="s">
        <v>62</v>
      </c>
      <c r="C28" s="104" t="s">
        <v>28</v>
      </c>
      <c r="D28" s="107">
        <v>0.60619999999999996</v>
      </c>
    </row>
    <row r="29" spans="1:4" x14ac:dyDescent="0.25">
      <c r="A29" s="104">
        <v>103358</v>
      </c>
      <c r="B29" s="103" t="s">
        <v>63</v>
      </c>
      <c r="C29" s="104" t="s">
        <v>28</v>
      </c>
      <c r="D29" s="107">
        <v>0.56789999999999996</v>
      </c>
    </row>
    <row r="30" spans="1:4" x14ac:dyDescent="0.25">
      <c r="A30" s="104">
        <v>103359</v>
      </c>
      <c r="B30" s="103" t="s">
        <v>64</v>
      </c>
      <c r="C30" s="104" t="s">
        <v>28</v>
      </c>
      <c r="D30" s="107">
        <v>0.5746</v>
      </c>
    </row>
    <row r="31" spans="1:4" x14ac:dyDescent="0.25">
      <c r="A31" s="104">
        <v>103366</v>
      </c>
      <c r="B31" s="103" t="s">
        <v>65</v>
      </c>
      <c r="C31" s="104" t="s">
        <v>28</v>
      </c>
      <c r="D31" s="107">
        <v>0.50309999999999999</v>
      </c>
    </row>
    <row r="32" spans="1:4" x14ac:dyDescent="0.25">
      <c r="A32" s="104">
        <v>103367</v>
      </c>
      <c r="B32" s="103" t="s">
        <v>66</v>
      </c>
      <c r="C32" s="104" t="s">
        <v>28</v>
      </c>
      <c r="D32" s="107">
        <v>0.51100000000000001</v>
      </c>
    </row>
    <row r="33" spans="1:4" x14ac:dyDescent="0.25">
      <c r="A33" s="104">
        <v>103360</v>
      </c>
      <c r="B33" s="103" t="s">
        <v>67</v>
      </c>
      <c r="C33" s="104" t="s">
        <v>28</v>
      </c>
      <c r="D33" s="107">
        <v>0.57289999999999996</v>
      </c>
    </row>
    <row r="34" spans="1:4" x14ac:dyDescent="0.25">
      <c r="A34" s="104">
        <v>103361</v>
      </c>
      <c r="B34" s="103" t="s">
        <v>68</v>
      </c>
      <c r="C34" s="104" t="s">
        <v>28</v>
      </c>
      <c r="D34" s="107">
        <v>0.58009999999999995</v>
      </c>
    </row>
    <row r="35" spans="1:4" x14ac:dyDescent="0.25">
      <c r="A35" s="104">
        <v>103368</v>
      </c>
      <c r="B35" s="103" t="s">
        <v>69</v>
      </c>
      <c r="C35" s="104" t="s">
        <v>28</v>
      </c>
      <c r="D35" s="107">
        <v>0.51719999999999999</v>
      </c>
    </row>
    <row r="36" spans="1:4" x14ac:dyDescent="0.25">
      <c r="A36" s="104">
        <v>103369</v>
      </c>
      <c r="B36" s="103" t="s">
        <v>70</v>
      </c>
      <c r="C36" s="104" t="s">
        <v>28</v>
      </c>
      <c r="D36" s="107">
        <v>0.52569999999999995</v>
      </c>
    </row>
    <row r="37" spans="1:4" x14ac:dyDescent="0.25">
      <c r="A37" s="104">
        <v>103334</v>
      </c>
      <c r="B37" s="103" t="s">
        <v>71</v>
      </c>
      <c r="C37" s="104" t="s">
        <v>28</v>
      </c>
      <c r="D37" s="107">
        <v>0.66010000000000002</v>
      </c>
    </row>
    <row r="38" spans="1:4" x14ac:dyDescent="0.25">
      <c r="A38" s="104">
        <v>103335</v>
      </c>
      <c r="B38" s="103" t="s">
        <v>72</v>
      </c>
      <c r="C38" s="104" t="s">
        <v>28</v>
      </c>
      <c r="D38" s="107">
        <v>0.66610000000000003</v>
      </c>
    </row>
    <row r="39" spans="1:4" x14ac:dyDescent="0.25">
      <c r="A39" s="104">
        <v>103362</v>
      </c>
      <c r="B39" s="103" t="s">
        <v>73</v>
      </c>
      <c r="C39" s="104" t="s">
        <v>28</v>
      </c>
      <c r="D39" s="107">
        <v>0.5383</v>
      </c>
    </row>
    <row r="40" spans="1:4" x14ac:dyDescent="0.25">
      <c r="A40" s="104">
        <v>103363</v>
      </c>
      <c r="B40" s="103" t="s">
        <v>74</v>
      </c>
      <c r="C40" s="104" t="s">
        <v>28</v>
      </c>
      <c r="D40" s="107">
        <v>0.5454</v>
      </c>
    </row>
    <row r="41" spans="1:4" x14ac:dyDescent="0.25">
      <c r="A41" s="104">
        <v>103370</v>
      </c>
      <c r="B41" s="103" t="s">
        <v>75</v>
      </c>
      <c r="C41" s="104" t="s">
        <v>28</v>
      </c>
      <c r="D41" s="107">
        <v>0.4703</v>
      </c>
    </row>
    <row r="42" spans="1:4" x14ac:dyDescent="0.25">
      <c r="A42" s="104">
        <v>103371</v>
      </c>
      <c r="B42" s="103" t="s">
        <v>76</v>
      </c>
      <c r="C42" s="104" t="s">
        <v>28</v>
      </c>
      <c r="D42" s="107">
        <v>0.47849999999999998</v>
      </c>
    </row>
    <row r="43" spans="1:4" x14ac:dyDescent="0.25">
      <c r="A43" s="104">
        <v>103332</v>
      </c>
      <c r="B43" s="103" t="s">
        <v>77</v>
      </c>
      <c r="C43" s="104" t="s">
        <v>28</v>
      </c>
      <c r="D43" s="107">
        <v>0.74219999999999997</v>
      </c>
    </row>
    <row r="44" spans="1:4" x14ac:dyDescent="0.25">
      <c r="A44" s="104">
        <v>103333</v>
      </c>
      <c r="B44" s="103" t="s">
        <v>78</v>
      </c>
      <c r="C44" s="104" t="s">
        <v>28</v>
      </c>
      <c r="D44" s="107">
        <v>0.74550000000000005</v>
      </c>
    </row>
    <row r="45" spans="1:4" x14ac:dyDescent="0.25">
      <c r="A45" s="104">
        <v>103352</v>
      </c>
      <c r="B45" s="103" t="s">
        <v>79</v>
      </c>
      <c r="C45" s="104" t="s">
        <v>28</v>
      </c>
      <c r="D45" s="107">
        <v>0.70930000000000004</v>
      </c>
    </row>
    <row r="46" spans="1:4" x14ac:dyDescent="0.25">
      <c r="A46" s="104">
        <v>103353</v>
      </c>
      <c r="B46" s="103" t="s">
        <v>80</v>
      </c>
      <c r="C46" s="104" t="s">
        <v>28</v>
      </c>
      <c r="D46" s="107">
        <v>0.71319999999999995</v>
      </c>
    </row>
    <row r="47" spans="1:4" x14ac:dyDescent="0.25">
      <c r="A47" s="104">
        <v>103328</v>
      </c>
      <c r="B47" s="103" t="s">
        <v>81</v>
      </c>
      <c r="C47" s="104" t="s">
        <v>28</v>
      </c>
      <c r="D47" s="107">
        <v>0.69430000000000003</v>
      </c>
    </row>
    <row r="48" spans="1:4" x14ac:dyDescent="0.25">
      <c r="A48" s="104">
        <v>103329</v>
      </c>
      <c r="B48" s="103" t="s">
        <v>82</v>
      </c>
      <c r="C48" s="104" t="s">
        <v>28</v>
      </c>
      <c r="D48" s="107">
        <v>0.69850000000000001</v>
      </c>
    </row>
    <row r="49" spans="1:4" x14ac:dyDescent="0.25">
      <c r="A49" s="104">
        <v>103356</v>
      </c>
      <c r="B49" s="103" t="s">
        <v>83</v>
      </c>
      <c r="C49" s="104" t="s">
        <v>28</v>
      </c>
      <c r="D49" s="107">
        <v>0.5222</v>
      </c>
    </row>
    <row r="50" spans="1:4" x14ac:dyDescent="0.25">
      <c r="A50" s="104">
        <v>103357</v>
      </c>
      <c r="B50" s="103" t="s">
        <v>84</v>
      </c>
      <c r="C50" s="104" t="s">
        <v>28</v>
      </c>
      <c r="D50" s="107">
        <v>0.53</v>
      </c>
    </row>
    <row r="51" spans="1:4" x14ac:dyDescent="0.25">
      <c r="A51" s="104">
        <v>103364</v>
      </c>
      <c r="B51" s="103" t="s">
        <v>85</v>
      </c>
      <c r="C51" s="104" t="s">
        <v>28</v>
      </c>
      <c r="D51" s="107">
        <v>0.4824</v>
      </c>
    </row>
    <row r="52" spans="1:4" x14ac:dyDescent="0.25">
      <c r="A52" s="104">
        <v>103365</v>
      </c>
      <c r="B52" s="103" t="s">
        <v>86</v>
      </c>
      <c r="C52" s="104" t="s">
        <v>28</v>
      </c>
      <c r="D52" s="107">
        <v>0.49330000000000002</v>
      </c>
    </row>
    <row r="53" spans="1:4" x14ac:dyDescent="0.25">
      <c r="A53" s="104">
        <v>103350</v>
      </c>
      <c r="B53" s="103" t="s">
        <v>87</v>
      </c>
      <c r="C53" s="104" t="s">
        <v>28</v>
      </c>
      <c r="D53" s="107">
        <v>0.70169999999999999</v>
      </c>
    </row>
    <row r="54" spans="1:4" x14ac:dyDescent="0.25">
      <c r="A54" s="104">
        <v>103351</v>
      </c>
      <c r="B54" s="103" t="s">
        <v>88</v>
      </c>
      <c r="C54" s="104" t="s">
        <v>28</v>
      </c>
      <c r="D54" s="107">
        <v>0.70489999999999997</v>
      </c>
    </row>
    <row r="55" spans="1:4" x14ac:dyDescent="0.25">
      <c r="A55" s="104">
        <v>103344</v>
      </c>
      <c r="B55" s="103" t="s">
        <v>89</v>
      </c>
      <c r="C55" s="104" t="s">
        <v>28</v>
      </c>
      <c r="D55" s="107">
        <v>0.48699999999999999</v>
      </c>
    </row>
    <row r="56" spans="1:4" x14ac:dyDescent="0.25">
      <c r="A56" s="104">
        <v>103345</v>
      </c>
      <c r="B56" s="103" t="s">
        <v>90</v>
      </c>
      <c r="C56" s="104" t="s">
        <v>28</v>
      </c>
      <c r="D56" s="107">
        <v>0.49669999999999997</v>
      </c>
    </row>
    <row r="57" spans="1:4" x14ac:dyDescent="0.25">
      <c r="A57" s="104">
        <v>103348</v>
      </c>
      <c r="B57" s="103" t="s">
        <v>91</v>
      </c>
      <c r="C57" s="104" t="s">
        <v>28</v>
      </c>
      <c r="D57" s="107">
        <v>0.44879999999999998</v>
      </c>
    </row>
    <row r="58" spans="1:4" x14ac:dyDescent="0.25">
      <c r="A58" s="104">
        <v>103349</v>
      </c>
      <c r="B58" s="103" t="s">
        <v>92</v>
      </c>
      <c r="C58" s="104" t="s">
        <v>28</v>
      </c>
      <c r="D58" s="107">
        <v>0.45979999999999999</v>
      </c>
    </row>
    <row r="59" spans="1:4" x14ac:dyDescent="0.25">
      <c r="A59" s="104">
        <v>103346</v>
      </c>
      <c r="B59" s="103" t="s">
        <v>93</v>
      </c>
      <c r="C59" s="104" t="s">
        <v>28</v>
      </c>
      <c r="D59" s="107">
        <v>0.5141</v>
      </c>
    </row>
    <row r="60" spans="1:4" x14ac:dyDescent="0.25">
      <c r="A60" s="104">
        <v>103347</v>
      </c>
      <c r="B60" s="103" t="s">
        <v>94</v>
      </c>
      <c r="C60" s="104" t="s">
        <v>28</v>
      </c>
      <c r="D60" s="107">
        <v>0.52290000000000003</v>
      </c>
    </row>
    <row r="61" spans="1:4" x14ac:dyDescent="0.25">
      <c r="A61" s="104">
        <v>103324</v>
      </c>
      <c r="B61" s="103" t="s">
        <v>95</v>
      </c>
      <c r="C61" s="104" t="s">
        <v>28</v>
      </c>
      <c r="D61" s="107">
        <v>0.45829999999999999</v>
      </c>
    </row>
    <row r="62" spans="1:4" x14ac:dyDescent="0.25">
      <c r="A62" s="104">
        <v>103325</v>
      </c>
      <c r="B62" s="103" t="s">
        <v>96</v>
      </c>
      <c r="C62" s="104" t="s">
        <v>28</v>
      </c>
      <c r="D62" s="107">
        <v>0.46860000000000002</v>
      </c>
    </row>
    <row r="63" spans="1:4" x14ac:dyDescent="0.25">
      <c r="A63" s="104">
        <v>103326</v>
      </c>
      <c r="B63" s="103" t="s">
        <v>97</v>
      </c>
      <c r="C63" s="104" t="s">
        <v>28</v>
      </c>
      <c r="D63" s="107">
        <v>0.44790000000000002</v>
      </c>
    </row>
    <row r="64" spans="1:4" x14ac:dyDescent="0.25">
      <c r="A64" s="104">
        <v>103327</v>
      </c>
      <c r="B64" s="103" t="s">
        <v>98</v>
      </c>
      <c r="C64" s="104" t="s">
        <v>28</v>
      </c>
      <c r="D64" s="107">
        <v>0.45810000000000001</v>
      </c>
    </row>
    <row r="65" spans="1:4" x14ac:dyDescent="0.25">
      <c r="A65" s="104">
        <v>103322</v>
      </c>
      <c r="B65" s="103" t="s">
        <v>99</v>
      </c>
      <c r="C65" s="104" t="s">
        <v>28</v>
      </c>
      <c r="D65" s="107">
        <v>0.4254</v>
      </c>
    </row>
    <row r="66" spans="1:4" x14ac:dyDescent="0.25">
      <c r="A66" s="104">
        <v>103323</v>
      </c>
      <c r="B66" s="103" t="s">
        <v>100</v>
      </c>
      <c r="C66" s="104" t="s">
        <v>28</v>
      </c>
      <c r="D66" s="107">
        <v>0.43790000000000001</v>
      </c>
    </row>
    <row r="67" spans="1:4" x14ac:dyDescent="0.25">
      <c r="A67" s="104">
        <v>103338</v>
      </c>
      <c r="B67" s="103" t="s">
        <v>12283</v>
      </c>
      <c r="C67" s="104" t="s">
        <v>28</v>
      </c>
      <c r="D67" s="107">
        <v>0.4274</v>
      </c>
    </row>
    <row r="68" spans="1:4" x14ac:dyDescent="0.25">
      <c r="A68" s="104">
        <v>103339</v>
      </c>
      <c r="B68" s="103" t="s">
        <v>12284</v>
      </c>
      <c r="C68" s="104" t="s">
        <v>28</v>
      </c>
      <c r="D68" s="107">
        <v>0.43330000000000002</v>
      </c>
    </row>
    <row r="69" spans="1:4" x14ac:dyDescent="0.25">
      <c r="A69" s="104">
        <v>103340</v>
      </c>
      <c r="B69" s="103" t="s">
        <v>12285</v>
      </c>
      <c r="C69" s="104" t="s">
        <v>28</v>
      </c>
      <c r="D69" s="107">
        <v>0.39900000000000002</v>
      </c>
    </row>
    <row r="70" spans="1:4" x14ac:dyDescent="0.25">
      <c r="A70" s="104">
        <v>103341</v>
      </c>
      <c r="B70" s="103" t="s">
        <v>12286</v>
      </c>
      <c r="C70" s="104" t="s">
        <v>28</v>
      </c>
      <c r="D70" s="107">
        <v>0.40529999999999999</v>
      </c>
    </row>
    <row r="71" spans="1:4" x14ac:dyDescent="0.25">
      <c r="A71" s="104">
        <v>103336</v>
      </c>
      <c r="B71" s="103" t="s">
        <v>12287</v>
      </c>
      <c r="C71" s="104" t="s">
        <v>28</v>
      </c>
      <c r="D71" s="107">
        <v>0.41139999999999999</v>
      </c>
    </row>
    <row r="72" spans="1:4" x14ac:dyDescent="0.25">
      <c r="A72" s="104">
        <v>103337</v>
      </c>
      <c r="B72" s="103" t="s">
        <v>12288</v>
      </c>
      <c r="C72" s="104" t="s">
        <v>28</v>
      </c>
      <c r="D72" s="107">
        <v>0.41820000000000002</v>
      </c>
    </row>
    <row r="73" spans="1:4" x14ac:dyDescent="0.25">
      <c r="A73" s="104">
        <v>103342</v>
      </c>
      <c r="B73" s="103" t="s">
        <v>12289</v>
      </c>
      <c r="C73" s="104" t="s">
        <v>28</v>
      </c>
      <c r="D73" s="107">
        <v>0.36099999999999999</v>
      </c>
    </row>
    <row r="74" spans="1:4" x14ac:dyDescent="0.25">
      <c r="A74" s="104">
        <v>103343</v>
      </c>
      <c r="B74" s="103" t="s">
        <v>12290</v>
      </c>
      <c r="C74" s="104" t="s">
        <v>28</v>
      </c>
      <c r="D74" s="107">
        <v>0.36799999999999999</v>
      </c>
    </row>
    <row r="75" spans="1:4" x14ac:dyDescent="0.25">
      <c r="A75" s="104">
        <v>103318</v>
      </c>
      <c r="B75" s="103" t="s">
        <v>12291</v>
      </c>
      <c r="C75" s="104" t="s">
        <v>28</v>
      </c>
      <c r="D75" s="107">
        <v>0.37480000000000002</v>
      </c>
    </row>
    <row r="76" spans="1:4" x14ac:dyDescent="0.25">
      <c r="A76" s="104">
        <v>103319</v>
      </c>
      <c r="B76" s="103" t="s">
        <v>101</v>
      </c>
      <c r="C76" s="104" t="s">
        <v>28</v>
      </c>
      <c r="D76" s="107">
        <v>0.38190000000000002</v>
      </c>
    </row>
    <row r="77" spans="1:4" x14ac:dyDescent="0.25">
      <c r="A77" s="104">
        <v>103320</v>
      </c>
      <c r="B77" s="103" t="s">
        <v>102</v>
      </c>
      <c r="C77" s="104" t="s">
        <v>28</v>
      </c>
      <c r="D77" s="107">
        <v>0.3523</v>
      </c>
    </row>
    <row r="78" spans="1:4" x14ac:dyDescent="0.25">
      <c r="A78" s="104">
        <v>103321</v>
      </c>
      <c r="B78" s="103" t="s">
        <v>103</v>
      </c>
      <c r="C78" s="104" t="s">
        <v>28</v>
      </c>
      <c r="D78" s="107">
        <v>0.3599</v>
      </c>
    </row>
    <row r="79" spans="1:4" x14ac:dyDescent="0.25">
      <c r="A79" s="104">
        <v>103316</v>
      </c>
      <c r="B79" s="103" t="s">
        <v>104</v>
      </c>
      <c r="C79" s="104" t="s">
        <v>28</v>
      </c>
      <c r="D79" s="107">
        <v>0.3553</v>
      </c>
    </row>
    <row r="80" spans="1:4" x14ac:dyDescent="0.25">
      <c r="A80" s="104">
        <v>103317</v>
      </c>
      <c r="B80" s="103" t="s">
        <v>105</v>
      </c>
      <c r="C80" s="104" t="s">
        <v>28</v>
      </c>
      <c r="D80" s="107">
        <v>0.3634</v>
      </c>
    </row>
    <row r="81" spans="1:4" x14ac:dyDescent="0.25">
      <c r="A81" s="104">
        <v>101166</v>
      </c>
      <c r="B81" s="103" t="s">
        <v>106</v>
      </c>
      <c r="C81" s="104" t="s">
        <v>107</v>
      </c>
      <c r="D81" s="107">
        <v>0.53139999999999998</v>
      </c>
    </row>
    <row r="82" spans="1:4" x14ac:dyDescent="0.25">
      <c r="A82" s="104">
        <v>101165</v>
      </c>
      <c r="B82" s="103" t="s">
        <v>108</v>
      </c>
      <c r="C82" s="104" t="s">
        <v>107</v>
      </c>
      <c r="D82" s="107">
        <v>0.39069999999999999</v>
      </c>
    </row>
    <row r="83" spans="1:4" x14ac:dyDescent="0.25">
      <c r="A83" s="104">
        <v>101163</v>
      </c>
      <c r="B83" s="103" t="s">
        <v>109</v>
      </c>
      <c r="C83" s="104" t="s">
        <v>28</v>
      </c>
      <c r="D83" s="107">
        <v>0.27879999999999999</v>
      </c>
    </row>
    <row r="84" spans="1:4" x14ac:dyDescent="0.25">
      <c r="A84" s="104">
        <v>101164</v>
      </c>
      <c r="B84" s="103" t="s">
        <v>110</v>
      </c>
      <c r="C84" s="104" t="s">
        <v>28</v>
      </c>
      <c r="D84" s="107">
        <v>0.2762</v>
      </c>
    </row>
    <row r="85" spans="1:4" x14ac:dyDescent="0.25">
      <c r="A85" s="104">
        <v>101162</v>
      </c>
      <c r="B85" s="103" t="s">
        <v>111</v>
      </c>
      <c r="C85" s="104" t="s">
        <v>28</v>
      </c>
      <c r="D85" s="107">
        <v>0.58160000000000001</v>
      </c>
    </row>
    <row r="86" spans="1:4" x14ac:dyDescent="0.25">
      <c r="A86" s="104">
        <v>101161</v>
      </c>
      <c r="B86" s="103" t="s">
        <v>112</v>
      </c>
      <c r="C86" s="104" t="s">
        <v>28</v>
      </c>
      <c r="D86" s="107">
        <v>0.32129999999999997</v>
      </c>
    </row>
    <row r="87" spans="1:4" x14ac:dyDescent="0.25">
      <c r="A87" s="104">
        <v>101159</v>
      </c>
      <c r="B87" s="103" t="s">
        <v>113</v>
      </c>
      <c r="C87" s="104" t="s">
        <v>28</v>
      </c>
      <c r="D87" s="107">
        <v>0.59919999999999995</v>
      </c>
    </row>
    <row r="88" spans="1:4" x14ac:dyDescent="0.25">
      <c r="A88" s="104">
        <v>101154</v>
      </c>
      <c r="B88" s="103" t="s">
        <v>114</v>
      </c>
      <c r="C88" s="104" t="s">
        <v>28</v>
      </c>
      <c r="D88" s="107">
        <v>0.25109999999999999</v>
      </c>
    </row>
    <row r="89" spans="1:4" x14ac:dyDescent="0.25">
      <c r="A89" s="104">
        <v>101155</v>
      </c>
      <c r="B89" s="103" t="s">
        <v>115</v>
      </c>
      <c r="C89" s="104" t="s">
        <v>28</v>
      </c>
      <c r="D89" s="107">
        <v>0.23499999999999999</v>
      </c>
    </row>
    <row r="90" spans="1:4" x14ac:dyDescent="0.25">
      <c r="A90" s="104">
        <v>101156</v>
      </c>
      <c r="B90" s="103" t="s">
        <v>116</v>
      </c>
      <c r="C90" s="104" t="s">
        <v>28</v>
      </c>
      <c r="D90" s="107">
        <v>0.21510000000000001</v>
      </c>
    </row>
    <row r="91" spans="1:4" x14ac:dyDescent="0.25">
      <c r="A91" s="104">
        <v>101158</v>
      </c>
      <c r="B91" s="103" t="s">
        <v>117</v>
      </c>
      <c r="C91" s="104" t="s">
        <v>28</v>
      </c>
      <c r="D91" s="107">
        <v>0.25109999999999999</v>
      </c>
    </row>
    <row r="92" spans="1:4" x14ac:dyDescent="0.25">
      <c r="A92" s="104">
        <v>101157</v>
      </c>
      <c r="B92" s="103" t="s">
        <v>118</v>
      </c>
      <c r="C92" s="104" t="s">
        <v>28</v>
      </c>
      <c r="D92" s="107">
        <v>0.28060000000000002</v>
      </c>
    </row>
    <row r="93" spans="1:4" x14ac:dyDescent="0.25">
      <c r="A93" s="104">
        <v>87382</v>
      </c>
      <c r="B93" s="103" t="s">
        <v>119</v>
      </c>
      <c r="C93" s="104" t="s">
        <v>107</v>
      </c>
      <c r="D93" s="107">
        <v>8.4699999999999998E-2</v>
      </c>
    </row>
    <row r="94" spans="1:4" x14ac:dyDescent="0.25">
      <c r="A94" s="104">
        <v>87383</v>
      </c>
      <c r="B94" s="103" t="s">
        <v>120</v>
      </c>
      <c r="C94" s="104" t="s">
        <v>107</v>
      </c>
      <c r="D94" s="107">
        <v>6.7100000000000007E-2</v>
      </c>
    </row>
    <row r="95" spans="1:4" x14ac:dyDescent="0.25">
      <c r="A95" s="104">
        <v>87384</v>
      </c>
      <c r="B95" s="103" t="s">
        <v>121</v>
      </c>
      <c r="C95" s="104" t="s">
        <v>107</v>
      </c>
      <c r="D95" s="107">
        <v>4.9099999999999998E-2</v>
      </c>
    </row>
    <row r="96" spans="1:4" x14ac:dyDescent="0.25">
      <c r="A96" s="104">
        <v>87398</v>
      </c>
      <c r="B96" s="103" t="s">
        <v>122</v>
      </c>
      <c r="C96" s="104" t="s">
        <v>107</v>
      </c>
      <c r="D96" s="107">
        <v>0.15970000000000001</v>
      </c>
    </row>
    <row r="97" spans="1:4" x14ac:dyDescent="0.25">
      <c r="A97" s="104">
        <v>87395</v>
      </c>
      <c r="B97" s="103" t="s">
        <v>123</v>
      </c>
      <c r="C97" s="104" t="s">
        <v>107</v>
      </c>
      <c r="D97" s="107">
        <v>5.7299999999999997E-2</v>
      </c>
    </row>
    <row r="98" spans="1:4" x14ac:dyDescent="0.25">
      <c r="A98" s="104">
        <v>87396</v>
      </c>
      <c r="B98" s="103" t="s">
        <v>124</v>
      </c>
      <c r="C98" s="104" t="s">
        <v>107</v>
      </c>
      <c r="D98" s="107">
        <v>4.6300000000000001E-2</v>
      </c>
    </row>
    <row r="99" spans="1:4" x14ac:dyDescent="0.25">
      <c r="A99" s="104">
        <v>87397</v>
      </c>
      <c r="B99" s="103" t="s">
        <v>125</v>
      </c>
      <c r="C99" s="104" t="s">
        <v>107</v>
      </c>
      <c r="D99" s="107">
        <v>3.56E-2</v>
      </c>
    </row>
    <row r="100" spans="1:4" x14ac:dyDescent="0.25">
      <c r="A100" s="104">
        <v>87402</v>
      </c>
      <c r="B100" s="103" t="s">
        <v>126</v>
      </c>
      <c r="C100" s="104" t="s">
        <v>107</v>
      </c>
      <c r="D100" s="107">
        <v>0.1075</v>
      </c>
    </row>
    <row r="101" spans="1:4" x14ac:dyDescent="0.25">
      <c r="A101" s="104">
        <v>87391</v>
      </c>
      <c r="B101" s="103" t="s">
        <v>127</v>
      </c>
      <c r="C101" s="104" t="s">
        <v>107</v>
      </c>
      <c r="D101" s="107">
        <v>3.6299999999999999E-2</v>
      </c>
    </row>
    <row r="102" spans="1:4" x14ac:dyDescent="0.25">
      <c r="A102" s="104">
        <v>87393</v>
      </c>
      <c r="B102" s="103" t="s">
        <v>128</v>
      </c>
      <c r="C102" s="104" t="s">
        <v>107</v>
      </c>
      <c r="D102" s="107">
        <v>2.93E-2</v>
      </c>
    </row>
    <row r="103" spans="1:4" x14ac:dyDescent="0.25">
      <c r="A103" s="104">
        <v>87394</v>
      </c>
      <c r="B103" s="103" t="s">
        <v>129</v>
      </c>
      <c r="C103" s="104" t="s">
        <v>107</v>
      </c>
      <c r="D103" s="107">
        <v>2.24E-2</v>
      </c>
    </row>
    <row r="104" spans="1:4" x14ac:dyDescent="0.25">
      <c r="A104" s="104">
        <v>87401</v>
      </c>
      <c r="B104" s="103" t="s">
        <v>130</v>
      </c>
      <c r="C104" s="104" t="s">
        <v>107</v>
      </c>
      <c r="D104" s="107">
        <v>6.9500000000000006E-2</v>
      </c>
    </row>
    <row r="105" spans="1:4" x14ac:dyDescent="0.25">
      <c r="A105" s="104">
        <v>87407</v>
      </c>
      <c r="B105" s="103" t="s">
        <v>131</v>
      </c>
      <c r="C105" s="104" t="s">
        <v>107</v>
      </c>
      <c r="D105" s="107">
        <v>7.9100000000000004E-2</v>
      </c>
    </row>
    <row r="106" spans="1:4" x14ac:dyDescent="0.25">
      <c r="A106" s="104">
        <v>87408</v>
      </c>
      <c r="B106" s="103" t="s">
        <v>132</v>
      </c>
      <c r="C106" s="104" t="s">
        <v>107</v>
      </c>
      <c r="D106" s="107">
        <v>6.0199999999999997E-2</v>
      </c>
    </row>
    <row r="107" spans="1:4" x14ac:dyDescent="0.25">
      <c r="A107" s="104">
        <v>87404</v>
      </c>
      <c r="B107" s="103" t="s">
        <v>133</v>
      </c>
      <c r="C107" s="104" t="s">
        <v>107</v>
      </c>
      <c r="D107" s="107">
        <v>4.1799999999999997E-2</v>
      </c>
    </row>
    <row r="108" spans="1:4" x14ac:dyDescent="0.25">
      <c r="A108" s="104">
        <v>87405</v>
      </c>
      <c r="B108" s="103" t="s">
        <v>134</v>
      </c>
      <c r="C108" s="104" t="s">
        <v>107</v>
      </c>
      <c r="D108" s="107">
        <v>3.1399999999999997E-2</v>
      </c>
    </row>
    <row r="109" spans="1:4" x14ac:dyDescent="0.25">
      <c r="A109" s="104">
        <v>87388</v>
      </c>
      <c r="B109" s="103" t="s">
        <v>135</v>
      </c>
      <c r="C109" s="104" t="s">
        <v>107</v>
      </c>
      <c r="D109" s="107">
        <v>3.1199999999999999E-2</v>
      </c>
    </row>
    <row r="110" spans="1:4" x14ac:dyDescent="0.25">
      <c r="A110" s="104">
        <v>87389</v>
      </c>
      <c r="B110" s="103" t="s">
        <v>136</v>
      </c>
      <c r="C110" s="104" t="s">
        <v>107</v>
      </c>
      <c r="D110" s="107">
        <v>2.41E-2</v>
      </c>
    </row>
    <row r="111" spans="1:4" x14ac:dyDescent="0.25">
      <c r="A111" s="104">
        <v>87390</v>
      </c>
      <c r="B111" s="103" t="s">
        <v>137</v>
      </c>
      <c r="C111" s="104" t="s">
        <v>107</v>
      </c>
      <c r="D111" s="107">
        <v>1.7500000000000002E-2</v>
      </c>
    </row>
    <row r="112" spans="1:4" x14ac:dyDescent="0.25">
      <c r="A112" s="104">
        <v>87385</v>
      </c>
      <c r="B112" s="103" t="s">
        <v>138</v>
      </c>
      <c r="C112" s="104" t="s">
        <v>107</v>
      </c>
      <c r="D112" s="107">
        <v>8.6300000000000002E-2</v>
      </c>
    </row>
    <row r="113" spans="1:4" x14ac:dyDescent="0.25">
      <c r="A113" s="104">
        <v>87386</v>
      </c>
      <c r="B113" s="103" t="s">
        <v>139</v>
      </c>
      <c r="C113" s="104" t="s">
        <v>107</v>
      </c>
      <c r="D113" s="107">
        <v>6.6000000000000003E-2</v>
      </c>
    </row>
    <row r="114" spans="1:4" x14ac:dyDescent="0.25">
      <c r="A114" s="104">
        <v>87387</v>
      </c>
      <c r="B114" s="103" t="s">
        <v>140</v>
      </c>
      <c r="C114" s="104" t="s">
        <v>107</v>
      </c>
      <c r="D114" s="107">
        <v>4.9099999999999998E-2</v>
      </c>
    </row>
    <row r="115" spans="1:4" x14ac:dyDescent="0.25">
      <c r="A115" s="104">
        <v>87399</v>
      </c>
      <c r="B115" s="103" t="s">
        <v>141</v>
      </c>
      <c r="C115" s="104" t="s">
        <v>107</v>
      </c>
      <c r="D115" s="107">
        <v>0.14910000000000001</v>
      </c>
    </row>
    <row r="116" spans="1:4" x14ac:dyDescent="0.25">
      <c r="A116" s="104">
        <v>88627</v>
      </c>
      <c r="B116" s="103" t="s">
        <v>142</v>
      </c>
      <c r="C116" s="104" t="s">
        <v>107</v>
      </c>
      <c r="D116" s="107">
        <v>0.30580000000000002</v>
      </c>
    </row>
    <row r="117" spans="1:4" x14ac:dyDescent="0.25">
      <c r="A117" s="104">
        <v>88626</v>
      </c>
      <c r="B117" s="103" t="s">
        <v>143</v>
      </c>
      <c r="C117" s="104" t="s">
        <v>107</v>
      </c>
      <c r="D117" s="107">
        <v>0.20630000000000001</v>
      </c>
    </row>
    <row r="118" spans="1:4" x14ac:dyDescent="0.25">
      <c r="A118" s="104">
        <v>100488</v>
      </c>
      <c r="B118" s="103" t="s">
        <v>144</v>
      </c>
      <c r="C118" s="104" t="s">
        <v>107</v>
      </c>
      <c r="D118" s="107">
        <v>0.1686</v>
      </c>
    </row>
    <row r="119" spans="1:4" x14ac:dyDescent="0.25">
      <c r="A119" s="104">
        <v>100464</v>
      </c>
      <c r="B119" s="103" t="s">
        <v>12294</v>
      </c>
      <c r="C119" s="104" t="s">
        <v>107</v>
      </c>
      <c r="D119" s="107">
        <v>0.2656</v>
      </c>
    </row>
    <row r="120" spans="1:4" x14ac:dyDescent="0.25">
      <c r="A120" s="104">
        <v>100465</v>
      </c>
      <c r="B120" s="103" t="s">
        <v>12295</v>
      </c>
      <c r="C120" s="104" t="s">
        <v>107</v>
      </c>
      <c r="D120" s="107">
        <v>0.192</v>
      </c>
    </row>
    <row r="121" spans="1:4" x14ac:dyDescent="0.25">
      <c r="A121" s="104">
        <v>100466</v>
      </c>
      <c r="B121" s="103" t="s">
        <v>12296</v>
      </c>
      <c r="C121" s="104" t="s">
        <v>107</v>
      </c>
      <c r="D121" s="107">
        <v>0.1431</v>
      </c>
    </row>
    <row r="122" spans="1:4" x14ac:dyDescent="0.25">
      <c r="A122" s="104">
        <v>87368</v>
      </c>
      <c r="B122" s="103" t="s">
        <v>145</v>
      </c>
      <c r="C122" s="104" t="s">
        <v>107</v>
      </c>
      <c r="D122" s="107">
        <v>0.38340000000000002</v>
      </c>
    </row>
    <row r="123" spans="1:4" x14ac:dyDescent="0.25">
      <c r="A123" s="104">
        <v>87289</v>
      </c>
      <c r="B123" s="103" t="s">
        <v>147</v>
      </c>
      <c r="C123" s="104" t="s">
        <v>107</v>
      </c>
      <c r="D123" s="107">
        <v>0.25950000000000001</v>
      </c>
    </row>
    <row r="124" spans="1:4" x14ac:dyDescent="0.25">
      <c r="A124" s="104">
        <v>87290</v>
      </c>
      <c r="B124" s="103" t="s">
        <v>148</v>
      </c>
      <c r="C124" s="104" t="s">
        <v>107</v>
      </c>
      <c r="D124" s="107">
        <v>0.22040000000000001</v>
      </c>
    </row>
    <row r="125" spans="1:4" x14ac:dyDescent="0.25">
      <c r="A125" s="104">
        <v>87333</v>
      </c>
      <c r="B125" s="103" t="s">
        <v>149</v>
      </c>
      <c r="C125" s="104" t="s">
        <v>107</v>
      </c>
      <c r="D125" s="107">
        <v>0.28129999999999999</v>
      </c>
    </row>
    <row r="126" spans="1:4" x14ac:dyDescent="0.25">
      <c r="A126" s="104">
        <v>87334</v>
      </c>
      <c r="B126" s="103" t="s">
        <v>150</v>
      </c>
      <c r="C126" s="104" t="s">
        <v>107</v>
      </c>
      <c r="D126" s="107">
        <v>0.2049</v>
      </c>
    </row>
    <row r="127" spans="1:4" x14ac:dyDescent="0.25">
      <c r="A127" s="104">
        <v>105515</v>
      </c>
      <c r="B127" s="103" t="s">
        <v>151</v>
      </c>
      <c r="C127" s="104" t="s">
        <v>107</v>
      </c>
      <c r="D127" s="107">
        <v>0.23980000000000001</v>
      </c>
    </row>
    <row r="128" spans="1:4" x14ac:dyDescent="0.25">
      <c r="A128" s="104">
        <v>87367</v>
      </c>
      <c r="B128" s="103" t="s">
        <v>152</v>
      </c>
      <c r="C128" s="104" t="s">
        <v>107</v>
      </c>
      <c r="D128" s="107">
        <v>0.37</v>
      </c>
    </row>
    <row r="129" spans="1:4" x14ac:dyDescent="0.25">
      <c r="A129" s="104">
        <v>87286</v>
      </c>
      <c r="B129" s="103" t="s">
        <v>154</v>
      </c>
      <c r="C129" s="104" t="s">
        <v>107</v>
      </c>
      <c r="D129" s="107">
        <v>0.26300000000000001</v>
      </c>
    </row>
    <row r="130" spans="1:4" x14ac:dyDescent="0.25">
      <c r="A130" s="104">
        <v>87287</v>
      </c>
      <c r="B130" s="103" t="s">
        <v>155</v>
      </c>
      <c r="C130" s="104" t="s">
        <v>107</v>
      </c>
      <c r="D130" s="107">
        <v>0.2006</v>
      </c>
    </row>
    <row r="131" spans="1:4" x14ac:dyDescent="0.25">
      <c r="A131" s="104">
        <v>87331</v>
      </c>
      <c r="B131" s="103" t="s">
        <v>156</v>
      </c>
      <c r="C131" s="104" t="s">
        <v>107</v>
      </c>
      <c r="D131" s="107">
        <v>0.30070000000000002</v>
      </c>
    </row>
    <row r="132" spans="1:4" x14ac:dyDescent="0.25">
      <c r="A132" s="104">
        <v>87332</v>
      </c>
      <c r="B132" s="103" t="s">
        <v>157</v>
      </c>
      <c r="C132" s="104" t="s">
        <v>107</v>
      </c>
      <c r="D132" s="107">
        <v>0.1852</v>
      </c>
    </row>
    <row r="133" spans="1:4" x14ac:dyDescent="0.25">
      <c r="A133" s="104">
        <v>87369</v>
      </c>
      <c r="B133" s="103" t="s">
        <v>158</v>
      </c>
      <c r="C133" s="104" t="s">
        <v>107</v>
      </c>
      <c r="D133" s="107">
        <v>0.36820000000000003</v>
      </c>
    </row>
    <row r="134" spans="1:4" x14ac:dyDescent="0.25">
      <c r="A134" s="104">
        <v>87292</v>
      </c>
      <c r="B134" s="103" t="s">
        <v>160</v>
      </c>
      <c r="C134" s="104" t="s">
        <v>107</v>
      </c>
      <c r="D134" s="107">
        <v>0.2364</v>
      </c>
    </row>
    <row r="135" spans="1:4" x14ac:dyDescent="0.25">
      <c r="A135" s="104">
        <v>87335</v>
      </c>
      <c r="B135" s="103" t="s">
        <v>161</v>
      </c>
      <c r="C135" s="104" t="s">
        <v>107</v>
      </c>
      <c r="D135" s="107">
        <v>0.26519999999999999</v>
      </c>
    </row>
    <row r="136" spans="1:4" x14ac:dyDescent="0.25">
      <c r="A136" s="104">
        <v>87336</v>
      </c>
      <c r="B136" s="103" t="s">
        <v>162</v>
      </c>
      <c r="C136" s="104" t="s">
        <v>107</v>
      </c>
      <c r="D136" s="107">
        <v>0.191</v>
      </c>
    </row>
    <row r="137" spans="1:4" x14ac:dyDescent="0.25">
      <c r="A137" s="104">
        <v>87370</v>
      </c>
      <c r="B137" s="103" t="s">
        <v>163</v>
      </c>
      <c r="C137" s="104" t="s">
        <v>107</v>
      </c>
      <c r="D137" s="107">
        <v>0.38490000000000002</v>
      </c>
    </row>
    <row r="138" spans="1:4" x14ac:dyDescent="0.25">
      <c r="A138" s="104">
        <v>88715</v>
      </c>
      <c r="B138" s="103" t="s">
        <v>165</v>
      </c>
      <c r="C138" s="104" t="s">
        <v>107</v>
      </c>
      <c r="D138" s="107">
        <v>0.2379</v>
      </c>
    </row>
    <row r="139" spans="1:4" x14ac:dyDescent="0.25">
      <c r="A139" s="104">
        <v>87294</v>
      </c>
      <c r="B139" s="103" t="s">
        <v>166</v>
      </c>
      <c r="C139" s="104" t="s">
        <v>107</v>
      </c>
      <c r="D139" s="107">
        <v>0.23630000000000001</v>
      </c>
    </row>
    <row r="140" spans="1:4" x14ac:dyDescent="0.25">
      <c r="A140" s="104">
        <v>87337</v>
      </c>
      <c r="B140" s="103" t="s">
        <v>167</v>
      </c>
      <c r="C140" s="104" t="s">
        <v>107</v>
      </c>
      <c r="D140" s="107">
        <v>0.26600000000000001</v>
      </c>
    </row>
    <row r="141" spans="1:4" x14ac:dyDescent="0.25">
      <c r="A141" s="104">
        <v>100487</v>
      </c>
      <c r="B141" s="103" t="s">
        <v>168</v>
      </c>
      <c r="C141" s="104" t="s">
        <v>107</v>
      </c>
      <c r="D141" s="107">
        <v>0.19470000000000001</v>
      </c>
    </row>
    <row r="142" spans="1:4" x14ac:dyDescent="0.25">
      <c r="A142" s="104">
        <v>87380</v>
      </c>
      <c r="B142" s="103" t="s">
        <v>169</v>
      </c>
      <c r="C142" s="104" t="s">
        <v>107</v>
      </c>
      <c r="D142" s="107">
        <v>7.1199999999999999E-2</v>
      </c>
    </row>
    <row r="143" spans="1:4" x14ac:dyDescent="0.25">
      <c r="A143" s="104">
        <v>87322</v>
      </c>
      <c r="B143" s="103" t="s">
        <v>171</v>
      </c>
      <c r="C143" s="104" t="s">
        <v>107</v>
      </c>
      <c r="D143" s="107">
        <v>4.1000000000000002E-2</v>
      </c>
    </row>
    <row r="144" spans="1:4" x14ac:dyDescent="0.25">
      <c r="A144" s="104">
        <v>87323</v>
      </c>
      <c r="B144" s="103" t="s">
        <v>172</v>
      </c>
      <c r="C144" s="104" t="s">
        <v>107</v>
      </c>
      <c r="D144" s="107">
        <v>3.1199999999999999E-2</v>
      </c>
    </row>
    <row r="145" spans="1:4" x14ac:dyDescent="0.25">
      <c r="A145" s="104">
        <v>87360</v>
      </c>
      <c r="B145" s="103" t="s">
        <v>173</v>
      </c>
      <c r="C145" s="104" t="s">
        <v>107</v>
      </c>
      <c r="D145" s="107">
        <v>6.2199999999999998E-2</v>
      </c>
    </row>
    <row r="146" spans="1:4" x14ac:dyDescent="0.25">
      <c r="A146" s="104">
        <v>87361</v>
      </c>
      <c r="B146" s="103" t="s">
        <v>174</v>
      </c>
      <c r="C146" s="104" t="s">
        <v>107</v>
      </c>
      <c r="D146" s="107">
        <v>3.7999999999999999E-2</v>
      </c>
    </row>
    <row r="147" spans="1:4" x14ac:dyDescent="0.25">
      <c r="A147" s="104">
        <v>87362</v>
      </c>
      <c r="B147" s="103" t="s">
        <v>175</v>
      </c>
      <c r="C147" s="104" t="s">
        <v>107</v>
      </c>
      <c r="D147" s="107">
        <v>2.6800000000000001E-2</v>
      </c>
    </row>
    <row r="148" spans="1:4" x14ac:dyDescent="0.25">
      <c r="A148" s="104">
        <v>87377</v>
      </c>
      <c r="B148" s="103" t="s">
        <v>176</v>
      </c>
      <c r="C148" s="104" t="s">
        <v>107</v>
      </c>
      <c r="D148" s="107">
        <v>0.36959999999999998</v>
      </c>
    </row>
    <row r="149" spans="1:4" x14ac:dyDescent="0.25">
      <c r="A149" s="104">
        <v>87313</v>
      </c>
      <c r="B149" s="103" t="s">
        <v>178</v>
      </c>
      <c r="C149" s="104" t="s">
        <v>107</v>
      </c>
      <c r="D149" s="107">
        <v>0.23300000000000001</v>
      </c>
    </row>
    <row r="150" spans="1:4" x14ac:dyDescent="0.25">
      <c r="A150" s="104">
        <v>87314</v>
      </c>
      <c r="B150" s="103" t="s">
        <v>179</v>
      </c>
      <c r="C150" s="104" t="s">
        <v>107</v>
      </c>
      <c r="D150" s="107">
        <v>0.1973</v>
      </c>
    </row>
    <row r="151" spans="1:4" x14ac:dyDescent="0.25">
      <c r="A151" s="104">
        <v>87352</v>
      </c>
      <c r="B151" s="103" t="s">
        <v>180</v>
      </c>
      <c r="C151" s="104" t="s">
        <v>107</v>
      </c>
      <c r="D151" s="107">
        <v>0.36580000000000001</v>
      </c>
    </row>
    <row r="152" spans="1:4" x14ac:dyDescent="0.25">
      <c r="A152" s="104">
        <v>87353</v>
      </c>
      <c r="B152" s="103" t="s">
        <v>181</v>
      </c>
      <c r="C152" s="104" t="s">
        <v>107</v>
      </c>
      <c r="D152" s="107">
        <v>0.25330000000000003</v>
      </c>
    </row>
    <row r="153" spans="1:4" x14ac:dyDescent="0.25">
      <c r="A153" s="104">
        <v>87354</v>
      </c>
      <c r="B153" s="103" t="s">
        <v>182</v>
      </c>
      <c r="C153" s="104" t="s">
        <v>107</v>
      </c>
      <c r="D153" s="107">
        <v>0.1749</v>
      </c>
    </row>
    <row r="154" spans="1:4" x14ac:dyDescent="0.25">
      <c r="A154" s="104">
        <v>100480</v>
      </c>
      <c r="B154" s="103" t="s">
        <v>183</v>
      </c>
      <c r="C154" s="104" t="s">
        <v>107</v>
      </c>
      <c r="D154" s="107">
        <v>0.2482</v>
      </c>
    </row>
    <row r="155" spans="1:4" x14ac:dyDescent="0.25">
      <c r="A155" s="104">
        <v>100475</v>
      </c>
      <c r="B155" s="103" t="s">
        <v>185</v>
      </c>
      <c r="C155" s="104" t="s">
        <v>107</v>
      </c>
      <c r="D155" s="107">
        <v>0.1565</v>
      </c>
    </row>
    <row r="156" spans="1:4" x14ac:dyDescent="0.25">
      <c r="A156" s="104">
        <v>100491</v>
      </c>
      <c r="B156" s="103" t="s">
        <v>186</v>
      </c>
      <c r="C156" s="104" t="s">
        <v>107</v>
      </c>
      <c r="D156" s="107">
        <v>0.14099999999999999</v>
      </c>
    </row>
    <row r="157" spans="1:4" x14ac:dyDescent="0.25">
      <c r="A157" s="104">
        <v>100477</v>
      </c>
      <c r="B157" s="103" t="s">
        <v>187</v>
      </c>
      <c r="C157" s="104" t="s">
        <v>107</v>
      </c>
      <c r="D157" s="107">
        <v>0.2646</v>
      </c>
    </row>
    <row r="158" spans="1:4" x14ac:dyDescent="0.25">
      <c r="A158" s="104">
        <v>100478</v>
      </c>
      <c r="B158" s="103" t="s">
        <v>188</v>
      </c>
      <c r="C158" s="104" t="s">
        <v>107</v>
      </c>
      <c r="D158" s="107">
        <v>0.15260000000000001</v>
      </c>
    </row>
    <row r="159" spans="1:4" x14ac:dyDescent="0.25">
      <c r="A159" s="104">
        <v>100479</v>
      </c>
      <c r="B159" s="103" t="s">
        <v>189</v>
      </c>
      <c r="C159" s="104" t="s">
        <v>107</v>
      </c>
      <c r="D159" s="107">
        <v>0.11650000000000001</v>
      </c>
    </row>
    <row r="160" spans="1:4" x14ac:dyDescent="0.25">
      <c r="A160" s="104">
        <v>87372</v>
      </c>
      <c r="B160" s="103" t="s">
        <v>190</v>
      </c>
      <c r="C160" s="104" t="s">
        <v>107</v>
      </c>
      <c r="D160" s="107">
        <v>0.318</v>
      </c>
    </row>
    <row r="161" spans="1:4" x14ac:dyDescent="0.25">
      <c r="A161" s="104">
        <v>87298</v>
      </c>
      <c r="B161" s="103" t="s">
        <v>192</v>
      </c>
      <c r="C161" s="104" t="s">
        <v>107</v>
      </c>
      <c r="D161" s="107">
        <v>0.1885</v>
      </c>
    </row>
    <row r="162" spans="1:4" x14ac:dyDescent="0.25">
      <c r="A162" s="104">
        <v>87299</v>
      </c>
      <c r="B162" s="103" t="s">
        <v>193</v>
      </c>
      <c r="C162" s="104" t="s">
        <v>107</v>
      </c>
      <c r="D162" s="107">
        <v>0.25829999999999997</v>
      </c>
    </row>
    <row r="163" spans="1:4" x14ac:dyDescent="0.25">
      <c r="A163" s="104">
        <v>87339</v>
      </c>
      <c r="B163" s="103" t="s">
        <v>194</v>
      </c>
      <c r="C163" s="104" t="s">
        <v>107</v>
      </c>
      <c r="D163" s="107">
        <v>0.35649999999999998</v>
      </c>
    </row>
    <row r="164" spans="1:4" x14ac:dyDescent="0.25">
      <c r="A164" s="104">
        <v>87340</v>
      </c>
      <c r="B164" s="103" t="s">
        <v>195</v>
      </c>
      <c r="C164" s="104" t="s">
        <v>107</v>
      </c>
      <c r="D164" s="107">
        <v>0.20380000000000001</v>
      </c>
    </row>
    <row r="165" spans="1:4" x14ac:dyDescent="0.25">
      <c r="A165" s="104">
        <v>87341</v>
      </c>
      <c r="B165" s="103" t="s">
        <v>196</v>
      </c>
      <c r="C165" s="104" t="s">
        <v>107</v>
      </c>
      <c r="D165" s="107">
        <v>0.14699999999999999</v>
      </c>
    </row>
    <row r="166" spans="1:4" x14ac:dyDescent="0.25">
      <c r="A166" s="104">
        <v>88629</v>
      </c>
      <c r="B166" s="103" t="s">
        <v>197</v>
      </c>
      <c r="C166" s="104" t="s">
        <v>107</v>
      </c>
      <c r="D166" s="107">
        <v>0.28589999999999999</v>
      </c>
    </row>
    <row r="167" spans="1:4" x14ac:dyDescent="0.25">
      <c r="A167" s="104">
        <v>88628</v>
      </c>
      <c r="B167" s="103" t="s">
        <v>198</v>
      </c>
      <c r="C167" s="104" t="s">
        <v>107</v>
      </c>
      <c r="D167" s="107">
        <v>0.17580000000000001</v>
      </c>
    </row>
    <row r="168" spans="1:4" x14ac:dyDescent="0.25">
      <c r="A168" s="104">
        <v>100489</v>
      </c>
      <c r="B168" s="103" t="s">
        <v>199</v>
      </c>
      <c r="C168" s="104" t="s">
        <v>107</v>
      </c>
      <c r="D168" s="107">
        <v>0.15670000000000001</v>
      </c>
    </row>
    <row r="169" spans="1:4" x14ac:dyDescent="0.25">
      <c r="A169" s="104">
        <v>100468</v>
      </c>
      <c r="B169" s="103" t="s">
        <v>200</v>
      </c>
      <c r="C169" s="104" t="s">
        <v>107</v>
      </c>
      <c r="D169" s="107">
        <v>0.28339999999999999</v>
      </c>
    </row>
    <row r="170" spans="1:4" x14ac:dyDescent="0.25">
      <c r="A170" s="104">
        <v>100469</v>
      </c>
      <c r="B170" s="103" t="s">
        <v>201</v>
      </c>
      <c r="C170" s="104" t="s">
        <v>107</v>
      </c>
      <c r="D170" s="107">
        <v>0.1704</v>
      </c>
    </row>
    <row r="171" spans="1:4" x14ac:dyDescent="0.25">
      <c r="A171" s="104">
        <v>100470</v>
      </c>
      <c r="B171" s="103" t="s">
        <v>202</v>
      </c>
      <c r="C171" s="104" t="s">
        <v>107</v>
      </c>
      <c r="D171" s="107">
        <v>0.18940000000000001</v>
      </c>
    </row>
    <row r="172" spans="1:4" x14ac:dyDescent="0.25">
      <c r="A172" s="104">
        <v>87371</v>
      </c>
      <c r="B172" s="103" t="s">
        <v>203</v>
      </c>
      <c r="C172" s="104" t="s">
        <v>107</v>
      </c>
      <c r="D172" s="107">
        <v>0.38429999999999997</v>
      </c>
    </row>
    <row r="173" spans="1:4" x14ac:dyDescent="0.25">
      <c r="A173" s="104">
        <v>87295</v>
      </c>
      <c r="B173" s="103" t="s">
        <v>204</v>
      </c>
      <c r="C173" s="104" t="s">
        <v>107</v>
      </c>
      <c r="D173" s="107">
        <v>0.29480000000000001</v>
      </c>
    </row>
    <row r="174" spans="1:4" x14ac:dyDescent="0.25">
      <c r="A174" s="104">
        <v>87296</v>
      </c>
      <c r="B174" s="103" t="s">
        <v>205</v>
      </c>
      <c r="C174" s="104" t="s">
        <v>107</v>
      </c>
      <c r="D174" s="107">
        <v>0.21740000000000001</v>
      </c>
    </row>
    <row r="175" spans="1:4" x14ac:dyDescent="0.25">
      <c r="A175" s="104">
        <v>87338</v>
      </c>
      <c r="B175" s="103" t="s">
        <v>206</v>
      </c>
      <c r="C175" s="104" t="s">
        <v>107</v>
      </c>
      <c r="D175" s="107">
        <v>0.24129999999999999</v>
      </c>
    </row>
    <row r="176" spans="1:4" x14ac:dyDescent="0.25">
      <c r="A176" s="104">
        <v>88630</v>
      </c>
      <c r="B176" s="103" t="s">
        <v>207</v>
      </c>
      <c r="C176" s="104" t="s">
        <v>107</v>
      </c>
      <c r="D176" s="107">
        <v>0.20469999999999999</v>
      </c>
    </row>
    <row r="177" spans="1:4" x14ac:dyDescent="0.25">
      <c r="A177" s="104">
        <v>87381</v>
      </c>
      <c r="B177" s="103" t="s">
        <v>208</v>
      </c>
      <c r="C177" s="104" t="s">
        <v>107</v>
      </c>
      <c r="D177" s="107">
        <v>7.0199999999999999E-2</v>
      </c>
    </row>
    <row r="178" spans="1:4" x14ac:dyDescent="0.25">
      <c r="A178" s="104">
        <v>87325</v>
      </c>
      <c r="B178" s="103" t="s">
        <v>210</v>
      </c>
      <c r="C178" s="104" t="s">
        <v>107</v>
      </c>
      <c r="D178" s="107">
        <v>4.3200000000000002E-2</v>
      </c>
    </row>
    <row r="179" spans="1:4" x14ac:dyDescent="0.25">
      <c r="A179" s="104">
        <v>87326</v>
      </c>
      <c r="B179" s="103" t="s">
        <v>211</v>
      </c>
      <c r="C179" s="104" t="s">
        <v>107</v>
      </c>
      <c r="D179" s="107">
        <v>3.0099999999999998E-2</v>
      </c>
    </row>
    <row r="180" spans="1:4" x14ac:dyDescent="0.25">
      <c r="A180" s="104">
        <v>87363</v>
      </c>
      <c r="B180" s="103" t="s">
        <v>212</v>
      </c>
      <c r="C180" s="104" t="s">
        <v>107</v>
      </c>
      <c r="D180" s="107">
        <v>5.4199999999999998E-2</v>
      </c>
    </row>
    <row r="181" spans="1:4" x14ac:dyDescent="0.25">
      <c r="A181" s="104">
        <v>87364</v>
      </c>
      <c r="B181" s="103" t="s">
        <v>213</v>
      </c>
      <c r="C181" s="104" t="s">
        <v>107</v>
      </c>
      <c r="D181" s="107">
        <v>2.86E-2</v>
      </c>
    </row>
    <row r="182" spans="1:4" x14ac:dyDescent="0.25">
      <c r="A182" s="104">
        <v>87378</v>
      </c>
      <c r="B182" s="103" t="s">
        <v>214</v>
      </c>
      <c r="C182" s="104" t="s">
        <v>107</v>
      </c>
      <c r="D182" s="107">
        <v>0.39810000000000001</v>
      </c>
    </row>
    <row r="183" spans="1:4" x14ac:dyDescent="0.25">
      <c r="A183" s="104">
        <v>87316</v>
      </c>
      <c r="B183" s="103" t="s">
        <v>216</v>
      </c>
      <c r="C183" s="104" t="s">
        <v>107</v>
      </c>
      <c r="D183" s="107">
        <v>0.27529999999999999</v>
      </c>
    </row>
    <row r="184" spans="1:4" x14ac:dyDescent="0.25">
      <c r="A184" s="104">
        <v>87317</v>
      </c>
      <c r="B184" s="103" t="s">
        <v>217</v>
      </c>
      <c r="C184" s="104" t="s">
        <v>107</v>
      </c>
      <c r="D184" s="107">
        <v>0.22209999999999999</v>
      </c>
    </row>
    <row r="185" spans="1:4" x14ac:dyDescent="0.25">
      <c r="A185" s="104">
        <v>87355</v>
      </c>
      <c r="B185" s="103" t="s">
        <v>218</v>
      </c>
      <c r="C185" s="104" t="s">
        <v>107</v>
      </c>
      <c r="D185" s="107">
        <v>0.3518</v>
      </c>
    </row>
    <row r="186" spans="1:4" x14ac:dyDescent="0.25">
      <c r="A186" s="104">
        <v>87356</v>
      </c>
      <c r="B186" s="103" t="s">
        <v>219</v>
      </c>
      <c r="C186" s="104" t="s">
        <v>107</v>
      </c>
      <c r="D186" s="107">
        <v>0.25679999999999997</v>
      </c>
    </row>
    <row r="187" spans="1:4" x14ac:dyDescent="0.25">
      <c r="A187" s="104">
        <v>87357</v>
      </c>
      <c r="B187" s="103" t="s">
        <v>220</v>
      </c>
      <c r="C187" s="104" t="s">
        <v>107</v>
      </c>
      <c r="D187" s="107">
        <v>0.19400000000000001</v>
      </c>
    </row>
    <row r="188" spans="1:4" x14ac:dyDescent="0.25">
      <c r="A188" s="104">
        <v>100486</v>
      </c>
      <c r="B188" s="103" t="s">
        <v>221</v>
      </c>
      <c r="C188" s="104" t="s">
        <v>107</v>
      </c>
      <c r="D188" s="107">
        <v>0.27039999999999997</v>
      </c>
    </row>
    <row r="189" spans="1:4" x14ac:dyDescent="0.25">
      <c r="A189" s="104">
        <v>100481</v>
      </c>
      <c r="B189" s="103" t="s">
        <v>223</v>
      </c>
      <c r="C189" s="104" t="s">
        <v>107</v>
      </c>
      <c r="D189" s="107">
        <v>0.17050000000000001</v>
      </c>
    </row>
    <row r="190" spans="1:4" x14ac:dyDescent="0.25">
      <c r="A190" s="104">
        <v>100492</v>
      </c>
      <c r="B190" s="103" t="s">
        <v>224</v>
      </c>
      <c r="C190" s="104" t="s">
        <v>107</v>
      </c>
      <c r="D190" s="107">
        <v>0.1522</v>
      </c>
    </row>
    <row r="191" spans="1:4" x14ac:dyDescent="0.25">
      <c r="A191" s="104">
        <v>100483</v>
      </c>
      <c r="B191" s="103" t="s">
        <v>225</v>
      </c>
      <c r="C191" s="104" t="s">
        <v>107</v>
      </c>
      <c r="D191" s="107">
        <v>0.26369999999999999</v>
      </c>
    </row>
    <row r="192" spans="1:4" x14ac:dyDescent="0.25">
      <c r="A192" s="104">
        <v>100484</v>
      </c>
      <c r="B192" s="103" t="s">
        <v>226</v>
      </c>
      <c r="C192" s="104" t="s">
        <v>107</v>
      </c>
      <c r="D192" s="107">
        <v>0.1842</v>
      </c>
    </row>
    <row r="193" spans="1:4" x14ac:dyDescent="0.25">
      <c r="A193" s="104">
        <v>100485</v>
      </c>
      <c r="B193" s="103" t="s">
        <v>227</v>
      </c>
      <c r="C193" s="104" t="s">
        <v>107</v>
      </c>
      <c r="D193" s="107">
        <v>0.13389999999999999</v>
      </c>
    </row>
    <row r="194" spans="1:4" x14ac:dyDescent="0.25">
      <c r="A194" s="104">
        <v>87373</v>
      </c>
      <c r="B194" s="103" t="s">
        <v>228</v>
      </c>
      <c r="C194" s="104" t="s">
        <v>107</v>
      </c>
      <c r="D194" s="107">
        <v>0.33929999999999999</v>
      </c>
    </row>
    <row r="195" spans="1:4" x14ac:dyDescent="0.25">
      <c r="A195" s="104">
        <v>87301</v>
      </c>
      <c r="B195" s="103" t="s">
        <v>230</v>
      </c>
      <c r="C195" s="104" t="s">
        <v>107</v>
      </c>
      <c r="D195" s="107">
        <v>0.2298</v>
      </c>
    </row>
    <row r="196" spans="1:4" x14ac:dyDescent="0.25">
      <c r="A196" s="104">
        <v>87302</v>
      </c>
      <c r="B196" s="103" t="s">
        <v>231</v>
      </c>
      <c r="C196" s="104" t="s">
        <v>107</v>
      </c>
      <c r="D196" s="107">
        <v>0.19289999999999999</v>
      </c>
    </row>
    <row r="197" spans="1:4" x14ac:dyDescent="0.25">
      <c r="A197" s="104">
        <v>87342</v>
      </c>
      <c r="B197" s="103" t="s">
        <v>232</v>
      </c>
      <c r="C197" s="104" t="s">
        <v>107</v>
      </c>
      <c r="D197" s="107">
        <v>0.34250000000000003</v>
      </c>
    </row>
    <row r="198" spans="1:4" x14ac:dyDescent="0.25">
      <c r="A198" s="104">
        <v>87343</v>
      </c>
      <c r="B198" s="103" t="s">
        <v>233</v>
      </c>
      <c r="C198" s="104" t="s">
        <v>107</v>
      </c>
      <c r="D198" s="107">
        <v>0.2442</v>
      </c>
    </row>
    <row r="199" spans="1:4" x14ac:dyDescent="0.25">
      <c r="A199" s="104">
        <v>87344</v>
      </c>
      <c r="B199" s="103" t="s">
        <v>234</v>
      </c>
      <c r="C199" s="104" t="s">
        <v>107</v>
      </c>
      <c r="D199" s="107">
        <v>0.16619999999999999</v>
      </c>
    </row>
    <row r="200" spans="1:4" x14ac:dyDescent="0.25">
      <c r="A200" s="104">
        <v>88631</v>
      </c>
      <c r="B200" s="103" t="s">
        <v>235</v>
      </c>
      <c r="C200" s="104" t="s">
        <v>107</v>
      </c>
      <c r="D200" s="107">
        <v>0.311</v>
      </c>
    </row>
    <row r="201" spans="1:4" x14ac:dyDescent="0.25">
      <c r="A201" s="104">
        <v>100490</v>
      </c>
      <c r="B201" s="103" t="s">
        <v>237</v>
      </c>
      <c r="C201" s="104" t="s">
        <v>107</v>
      </c>
      <c r="D201" s="107">
        <v>0.16919999999999999</v>
      </c>
    </row>
    <row r="202" spans="1:4" x14ac:dyDescent="0.25">
      <c r="A202" s="104">
        <v>100472</v>
      </c>
      <c r="B202" s="103" t="s">
        <v>238</v>
      </c>
      <c r="C202" s="104" t="s">
        <v>107</v>
      </c>
      <c r="D202" s="107">
        <v>0.29709999999999998</v>
      </c>
    </row>
    <row r="203" spans="1:4" x14ac:dyDescent="0.25">
      <c r="A203" s="104">
        <v>100473</v>
      </c>
      <c r="B203" s="103" t="s">
        <v>239</v>
      </c>
      <c r="C203" s="104" t="s">
        <v>107</v>
      </c>
      <c r="D203" s="107">
        <v>0.20619999999999999</v>
      </c>
    </row>
    <row r="204" spans="1:4" x14ac:dyDescent="0.25">
      <c r="A204" s="104">
        <v>100474</v>
      </c>
      <c r="B204" s="103" t="s">
        <v>240</v>
      </c>
      <c r="C204" s="104" t="s">
        <v>107</v>
      </c>
      <c r="D204" s="107">
        <v>0.14699999999999999</v>
      </c>
    </row>
    <row r="205" spans="1:4" x14ac:dyDescent="0.25">
      <c r="A205" s="104">
        <v>87379</v>
      </c>
      <c r="B205" s="103" t="s">
        <v>241</v>
      </c>
      <c r="C205" s="104" t="s">
        <v>107</v>
      </c>
      <c r="D205" s="107">
        <v>7.1900000000000006E-2</v>
      </c>
    </row>
    <row r="206" spans="1:4" x14ac:dyDescent="0.25">
      <c r="A206" s="104">
        <v>87319</v>
      </c>
      <c r="B206" s="103" t="s">
        <v>243</v>
      </c>
      <c r="C206" s="104" t="s">
        <v>107</v>
      </c>
      <c r="D206" s="107">
        <v>4.02E-2</v>
      </c>
    </row>
    <row r="207" spans="1:4" x14ac:dyDescent="0.25">
      <c r="A207" s="104">
        <v>87320</v>
      </c>
      <c r="B207" s="103" t="s">
        <v>244</v>
      </c>
      <c r="C207" s="104" t="s">
        <v>107</v>
      </c>
      <c r="D207" s="107">
        <v>3.3399999999999999E-2</v>
      </c>
    </row>
    <row r="208" spans="1:4" x14ac:dyDescent="0.25">
      <c r="A208" s="104">
        <v>87358</v>
      </c>
      <c r="B208" s="103" t="s">
        <v>245</v>
      </c>
      <c r="C208" s="104" t="s">
        <v>107</v>
      </c>
      <c r="D208" s="107">
        <v>5.0299999999999997E-2</v>
      </c>
    </row>
    <row r="209" spans="1:4" x14ac:dyDescent="0.25">
      <c r="A209" s="104">
        <v>87359</v>
      </c>
      <c r="B209" s="103" t="s">
        <v>246</v>
      </c>
      <c r="C209" s="104" t="s">
        <v>107</v>
      </c>
      <c r="D209" s="107">
        <v>3.2800000000000003E-2</v>
      </c>
    </row>
    <row r="210" spans="1:4" x14ac:dyDescent="0.25">
      <c r="A210" s="104">
        <v>87376</v>
      </c>
      <c r="B210" s="103" t="s">
        <v>247</v>
      </c>
      <c r="C210" s="104" t="s">
        <v>107</v>
      </c>
      <c r="D210" s="107">
        <v>0.4299</v>
      </c>
    </row>
    <row r="211" spans="1:4" x14ac:dyDescent="0.25">
      <c r="A211" s="104">
        <v>87310</v>
      </c>
      <c r="B211" s="103" t="s">
        <v>249</v>
      </c>
      <c r="C211" s="104" t="s">
        <v>107</v>
      </c>
      <c r="D211" s="107">
        <v>0.2828</v>
      </c>
    </row>
    <row r="212" spans="1:4" x14ac:dyDescent="0.25">
      <c r="A212" s="104">
        <v>87311</v>
      </c>
      <c r="B212" s="103" t="s">
        <v>250</v>
      </c>
      <c r="C212" s="104" t="s">
        <v>107</v>
      </c>
      <c r="D212" s="107">
        <v>0.24229999999999999</v>
      </c>
    </row>
    <row r="213" spans="1:4" x14ac:dyDescent="0.25">
      <c r="A213" s="104">
        <v>87350</v>
      </c>
      <c r="B213" s="103" t="s">
        <v>251</v>
      </c>
      <c r="C213" s="104" t="s">
        <v>107</v>
      </c>
      <c r="D213" s="107">
        <v>0.37109999999999999</v>
      </c>
    </row>
    <row r="214" spans="1:4" x14ac:dyDescent="0.25">
      <c r="A214" s="104">
        <v>87351</v>
      </c>
      <c r="B214" s="103" t="s">
        <v>252</v>
      </c>
      <c r="C214" s="104" t="s">
        <v>107</v>
      </c>
      <c r="D214" s="107">
        <v>0.22600000000000001</v>
      </c>
    </row>
    <row r="215" spans="1:4" x14ac:dyDescent="0.25">
      <c r="A215" s="104">
        <v>87374</v>
      </c>
      <c r="B215" s="103" t="s">
        <v>253</v>
      </c>
      <c r="C215" s="104" t="s">
        <v>107</v>
      </c>
      <c r="D215" s="107">
        <v>0.36820000000000003</v>
      </c>
    </row>
    <row r="216" spans="1:4" x14ac:dyDescent="0.25">
      <c r="A216" s="104">
        <v>87304</v>
      </c>
      <c r="B216" s="103" t="s">
        <v>255</v>
      </c>
      <c r="C216" s="104" t="s">
        <v>107</v>
      </c>
      <c r="D216" s="107">
        <v>0.23269999999999999</v>
      </c>
    </row>
    <row r="217" spans="1:4" x14ac:dyDescent="0.25">
      <c r="A217" s="104">
        <v>87305</v>
      </c>
      <c r="B217" s="103" t="s">
        <v>256</v>
      </c>
      <c r="C217" s="104" t="s">
        <v>107</v>
      </c>
      <c r="D217" s="107">
        <v>0.21740000000000001</v>
      </c>
    </row>
    <row r="218" spans="1:4" x14ac:dyDescent="0.25">
      <c r="A218" s="104">
        <v>87345</v>
      </c>
      <c r="B218" s="103" t="s">
        <v>257</v>
      </c>
      <c r="C218" s="104" t="s">
        <v>107</v>
      </c>
      <c r="D218" s="107">
        <v>0.34300000000000003</v>
      </c>
    </row>
    <row r="219" spans="1:4" x14ac:dyDescent="0.25">
      <c r="A219" s="104">
        <v>87346</v>
      </c>
      <c r="B219" s="103" t="s">
        <v>258</v>
      </c>
      <c r="C219" s="104" t="s">
        <v>107</v>
      </c>
      <c r="D219" s="107">
        <v>0.25119999999999998</v>
      </c>
    </row>
    <row r="220" spans="1:4" x14ac:dyDescent="0.25">
      <c r="A220" s="104">
        <v>87347</v>
      </c>
      <c r="B220" s="103" t="s">
        <v>259</v>
      </c>
      <c r="C220" s="104" t="s">
        <v>107</v>
      </c>
      <c r="D220" s="107">
        <v>0.18429999999999999</v>
      </c>
    </row>
    <row r="221" spans="1:4" x14ac:dyDescent="0.25">
      <c r="A221" s="104">
        <v>87366</v>
      </c>
      <c r="B221" s="103" t="s">
        <v>260</v>
      </c>
      <c r="C221" s="104" t="s">
        <v>107</v>
      </c>
      <c r="D221" s="107">
        <v>0.42830000000000001</v>
      </c>
    </row>
    <row r="222" spans="1:4" x14ac:dyDescent="0.25">
      <c r="A222" s="104">
        <v>87283</v>
      </c>
      <c r="B222" s="103" t="s">
        <v>262</v>
      </c>
      <c r="C222" s="104" t="s">
        <v>107</v>
      </c>
      <c r="D222" s="107">
        <v>0.27600000000000002</v>
      </c>
    </row>
    <row r="223" spans="1:4" x14ac:dyDescent="0.25">
      <c r="A223" s="104">
        <v>87284</v>
      </c>
      <c r="B223" s="103" t="s">
        <v>263</v>
      </c>
      <c r="C223" s="104" t="s">
        <v>107</v>
      </c>
      <c r="D223" s="107">
        <v>0.2409</v>
      </c>
    </row>
    <row r="224" spans="1:4" x14ac:dyDescent="0.25">
      <c r="A224" s="104">
        <v>87329</v>
      </c>
      <c r="B224" s="103" t="s">
        <v>264</v>
      </c>
      <c r="C224" s="104" t="s">
        <v>107</v>
      </c>
      <c r="D224" s="107">
        <v>0.3594</v>
      </c>
    </row>
    <row r="225" spans="1:4" x14ac:dyDescent="0.25">
      <c r="A225" s="104">
        <v>87330</v>
      </c>
      <c r="B225" s="103" t="s">
        <v>265</v>
      </c>
      <c r="C225" s="104" t="s">
        <v>107</v>
      </c>
      <c r="D225" s="107">
        <v>0.22409999999999999</v>
      </c>
    </row>
    <row r="226" spans="1:4" x14ac:dyDescent="0.25">
      <c r="A226" s="104">
        <v>87375</v>
      </c>
      <c r="B226" s="103" t="s">
        <v>266</v>
      </c>
      <c r="C226" s="104" t="s">
        <v>107</v>
      </c>
      <c r="D226" s="107">
        <v>0.39479999999999998</v>
      </c>
    </row>
    <row r="227" spans="1:4" x14ac:dyDescent="0.25">
      <c r="A227" s="104">
        <v>87307</v>
      </c>
      <c r="B227" s="103" t="s">
        <v>268</v>
      </c>
      <c r="C227" s="104" t="s">
        <v>107</v>
      </c>
      <c r="D227" s="107">
        <v>0.26869999999999999</v>
      </c>
    </row>
    <row r="228" spans="1:4" x14ac:dyDescent="0.25">
      <c r="A228" s="104">
        <v>87308</v>
      </c>
      <c r="B228" s="103" t="s">
        <v>269</v>
      </c>
      <c r="C228" s="104" t="s">
        <v>107</v>
      </c>
      <c r="D228" s="107">
        <v>0.2336</v>
      </c>
    </row>
    <row r="229" spans="1:4" x14ac:dyDescent="0.25">
      <c r="A229" s="104">
        <v>87348</v>
      </c>
      <c r="B229" s="103" t="s">
        <v>270</v>
      </c>
      <c r="C229" s="104" t="s">
        <v>107</v>
      </c>
      <c r="D229" s="107">
        <v>0.3407</v>
      </c>
    </row>
    <row r="230" spans="1:4" x14ac:dyDescent="0.25">
      <c r="A230" s="104">
        <v>87349</v>
      </c>
      <c r="B230" s="103" t="s">
        <v>271</v>
      </c>
      <c r="C230" s="104" t="s">
        <v>107</v>
      </c>
      <c r="D230" s="107">
        <v>0.1885</v>
      </c>
    </row>
    <row r="231" spans="1:4" x14ac:dyDescent="0.25">
      <c r="A231" s="104">
        <v>87365</v>
      </c>
      <c r="B231" s="103" t="s">
        <v>272</v>
      </c>
      <c r="C231" s="104" t="s">
        <v>107</v>
      </c>
      <c r="D231" s="107">
        <v>0.43990000000000001</v>
      </c>
    </row>
    <row r="232" spans="1:4" x14ac:dyDescent="0.25">
      <c r="A232" s="104">
        <v>87280</v>
      </c>
      <c r="B232" s="103" t="s">
        <v>274</v>
      </c>
      <c r="C232" s="104" t="s">
        <v>107</v>
      </c>
      <c r="D232" s="107">
        <v>0.31630000000000003</v>
      </c>
    </row>
    <row r="233" spans="1:4" x14ac:dyDescent="0.25">
      <c r="A233" s="104">
        <v>87281</v>
      </c>
      <c r="B233" s="103" t="s">
        <v>275</v>
      </c>
      <c r="C233" s="104" t="s">
        <v>107</v>
      </c>
      <c r="D233" s="107">
        <v>0.27710000000000001</v>
      </c>
    </row>
    <row r="234" spans="1:4" x14ac:dyDescent="0.25">
      <c r="A234" s="104">
        <v>87327</v>
      </c>
      <c r="B234" s="103" t="s">
        <v>276</v>
      </c>
      <c r="C234" s="104" t="s">
        <v>107</v>
      </c>
      <c r="D234" s="107">
        <v>0.3589</v>
      </c>
    </row>
    <row r="235" spans="1:4" x14ac:dyDescent="0.25">
      <c r="A235" s="104">
        <v>87328</v>
      </c>
      <c r="B235" s="103" t="s">
        <v>277</v>
      </c>
      <c r="C235" s="104" t="s">
        <v>107</v>
      </c>
      <c r="D235" s="107">
        <v>0.2291</v>
      </c>
    </row>
    <row r="236" spans="1:4" x14ac:dyDescent="0.25">
      <c r="A236" s="104">
        <v>87410</v>
      </c>
      <c r="B236" s="103" t="s">
        <v>278</v>
      </c>
      <c r="C236" s="104" t="s">
        <v>107</v>
      </c>
      <c r="D236" s="107">
        <v>0.18590000000000001</v>
      </c>
    </row>
    <row r="237" spans="1:4" x14ac:dyDescent="0.25">
      <c r="A237" s="104">
        <v>95577</v>
      </c>
      <c r="B237" s="103" t="s">
        <v>279</v>
      </c>
      <c r="C237" s="104" t="s">
        <v>280</v>
      </c>
      <c r="D237" s="107">
        <v>0.1245</v>
      </c>
    </row>
    <row r="238" spans="1:4" x14ac:dyDescent="0.25">
      <c r="A238" s="104">
        <v>95578</v>
      </c>
      <c r="B238" s="103" t="s">
        <v>281</v>
      </c>
      <c r="C238" s="104" t="s">
        <v>280</v>
      </c>
      <c r="D238" s="107">
        <v>8.1699999999999995E-2</v>
      </c>
    </row>
    <row r="239" spans="1:4" x14ac:dyDescent="0.25">
      <c r="A239" s="104">
        <v>95579</v>
      </c>
      <c r="B239" s="103" t="s">
        <v>282</v>
      </c>
      <c r="C239" s="104" t="s">
        <v>280</v>
      </c>
      <c r="D239" s="107">
        <v>0.05</v>
      </c>
    </row>
    <row r="240" spans="1:4" x14ac:dyDescent="0.25">
      <c r="A240" s="104">
        <v>95580</v>
      </c>
      <c r="B240" s="103" t="s">
        <v>283</v>
      </c>
      <c r="C240" s="104" t="s">
        <v>280</v>
      </c>
      <c r="D240" s="107">
        <v>3.2300000000000002E-2</v>
      </c>
    </row>
    <row r="241" spans="1:4" x14ac:dyDescent="0.25">
      <c r="A241" s="104">
        <v>95581</v>
      </c>
      <c r="B241" s="103" t="s">
        <v>284</v>
      </c>
      <c r="C241" s="104" t="s">
        <v>280</v>
      </c>
      <c r="D241" s="107">
        <v>2.8400000000000002E-2</v>
      </c>
    </row>
    <row r="242" spans="1:4" x14ac:dyDescent="0.25">
      <c r="A242" s="104">
        <v>95582</v>
      </c>
      <c r="B242" s="103" t="s">
        <v>285</v>
      </c>
      <c r="C242" s="104" t="s">
        <v>280</v>
      </c>
      <c r="D242" s="107">
        <v>2.3300000000000001E-2</v>
      </c>
    </row>
    <row r="243" spans="1:4" x14ac:dyDescent="0.25">
      <c r="A243" s="104">
        <v>95576</v>
      </c>
      <c r="B243" s="103" t="s">
        <v>286</v>
      </c>
      <c r="C243" s="104" t="s">
        <v>280</v>
      </c>
      <c r="D243" s="107">
        <v>0.2175</v>
      </c>
    </row>
    <row r="244" spans="1:4" x14ac:dyDescent="0.25">
      <c r="A244" s="104">
        <v>95583</v>
      </c>
      <c r="B244" s="103" t="s">
        <v>287</v>
      </c>
      <c r="C244" s="104" t="s">
        <v>280</v>
      </c>
      <c r="D244" s="107">
        <v>0.46929999999999999</v>
      </c>
    </row>
    <row r="245" spans="1:4" x14ac:dyDescent="0.25">
      <c r="A245" s="104">
        <v>95584</v>
      </c>
      <c r="B245" s="103" t="s">
        <v>288</v>
      </c>
      <c r="C245" s="104" t="s">
        <v>280</v>
      </c>
      <c r="D245" s="107">
        <v>0.3261</v>
      </c>
    </row>
    <row r="246" spans="1:4" x14ac:dyDescent="0.25">
      <c r="A246" s="104">
        <v>95593</v>
      </c>
      <c r="B246" s="103" t="s">
        <v>289</v>
      </c>
      <c r="C246" s="104" t="s">
        <v>280</v>
      </c>
      <c r="D246" s="107">
        <v>0.3261</v>
      </c>
    </row>
    <row r="247" spans="1:4" x14ac:dyDescent="0.25">
      <c r="A247" s="104">
        <v>95592</v>
      </c>
      <c r="B247" s="103" t="s">
        <v>290</v>
      </c>
      <c r="C247" s="104" t="s">
        <v>280</v>
      </c>
      <c r="D247" s="107">
        <v>0.46929999999999999</v>
      </c>
    </row>
    <row r="248" spans="1:4" x14ac:dyDescent="0.25">
      <c r="A248" s="104">
        <v>92919</v>
      </c>
      <c r="B248" s="103" t="s">
        <v>291</v>
      </c>
      <c r="C248" s="104" t="s">
        <v>280</v>
      </c>
      <c r="D248" s="107">
        <v>0.2203</v>
      </c>
    </row>
    <row r="249" spans="1:4" x14ac:dyDescent="0.25">
      <c r="A249" s="104">
        <v>92921</v>
      </c>
      <c r="B249" s="103" t="s">
        <v>292</v>
      </c>
      <c r="C249" s="104" t="s">
        <v>280</v>
      </c>
      <c r="D249" s="107">
        <v>0.17169999999999999</v>
      </c>
    </row>
    <row r="250" spans="1:4" x14ac:dyDescent="0.25">
      <c r="A250" s="104">
        <v>92922</v>
      </c>
      <c r="B250" s="103" t="s">
        <v>293</v>
      </c>
      <c r="C250" s="104" t="s">
        <v>280</v>
      </c>
      <c r="D250" s="107">
        <v>0.1313</v>
      </c>
    </row>
    <row r="251" spans="1:4" x14ac:dyDescent="0.25">
      <c r="A251" s="104">
        <v>92923</v>
      </c>
      <c r="B251" s="103" t="s">
        <v>294</v>
      </c>
      <c r="C251" s="104" t="s">
        <v>280</v>
      </c>
      <c r="D251" s="107">
        <v>8.9300000000000004E-2</v>
      </c>
    </row>
    <row r="252" spans="1:4" x14ac:dyDescent="0.25">
      <c r="A252" s="104">
        <v>92924</v>
      </c>
      <c r="B252" s="103" t="s">
        <v>295</v>
      </c>
      <c r="C252" s="104" t="s">
        <v>280</v>
      </c>
      <c r="D252" s="107">
        <v>7.2800000000000004E-2</v>
      </c>
    </row>
    <row r="253" spans="1:4" x14ac:dyDescent="0.25">
      <c r="A253" s="104">
        <v>104104</v>
      </c>
      <c r="B253" s="103" t="s">
        <v>296</v>
      </c>
      <c r="C253" s="104" t="s">
        <v>280</v>
      </c>
      <c r="D253" s="107">
        <v>2.75E-2</v>
      </c>
    </row>
    <row r="254" spans="1:4" x14ac:dyDescent="0.25">
      <c r="A254" s="104">
        <v>92916</v>
      </c>
      <c r="B254" s="103" t="s">
        <v>297</v>
      </c>
      <c r="C254" s="104" t="s">
        <v>280</v>
      </c>
      <c r="D254" s="107">
        <v>0.37630000000000002</v>
      </c>
    </row>
    <row r="255" spans="1:4" x14ac:dyDescent="0.25">
      <c r="A255" s="104">
        <v>92917</v>
      </c>
      <c r="B255" s="103" t="s">
        <v>298</v>
      </c>
      <c r="C255" s="104" t="s">
        <v>280</v>
      </c>
      <c r="D255" s="107">
        <v>0.28270000000000001</v>
      </c>
    </row>
    <row r="256" spans="1:4" x14ac:dyDescent="0.25">
      <c r="A256" s="104">
        <v>92915</v>
      </c>
      <c r="B256" s="103" t="s">
        <v>299</v>
      </c>
      <c r="C256" s="104" t="s">
        <v>280</v>
      </c>
      <c r="D256" s="107">
        <v>0.49109999999999998</v>
      </c>
    </row>
    <row r="257" spans="1:4" x14ac:dyDescent="0.25">
      <c r="A257" s="104">
        <v>92771</v>
      </c>
      <c r="B257" s="103" t="s">
        <v>300</v>
      </c>
      <c r="C257" s="104" t="s">
        <v>280</v>
      </c>
      <c r="D257" s="107">
        <v>0.1081</v>
      </c>
    </row>
    <row r="258" spans="1:4" x14ac:dyDescent="0.25">
      <c r="A258" s="104">
        <v>92772</v>
      </c>
      <c r="B258" s="103" t="s">
        <v>301</v>
      </c>
      <c r="C258" s="104" t="s">
        <v>280</v>
      </c>
      <c r="D258" s="107">
        <v>7.1800000000000003E-2</v>
      </c>
    </row>
    <row r="259" spans="1:4" x14ac:dyDescent="0.25">
      <c r="A259" s="104">
        <v>92773</v>
      </c>
      <c r="B259" s="103" t="s">
        <v>302</v>
      </c>
      <c r="C259" s="104" t="s">
        <v>280</v>
      </c>
      <c r="D259" s="107">
        <v>5.3900000000000003E-2</v>
      </c>
    </row>
    <row r="260" spans="1:4" x14ac:dyDescent="0.25">
      <c r="A260" s="104">
        <v>92774</v>
      </c>
      <c r="B260" s="103" t="s">
        <v>303</v>
      </c>
      <c r="C260" s="104" t="s">
        <v>280</v>
      </c>
      <c r="D260" s="107">
        <v>3.8699999999999998E-2</v>
      </c>
    </row>
    <row r="261" spans="1:4" x14ac:dyDescent="0.25">
      <c r="A261" s="104">
        <v>92769</v>
      </c>
      <c r="B261" s="103" t="s">
        <v>304</v>
      </c>
      <c r="C261" s="104" t="s">
        <v>280</v>
      </c>
      <c r="D261" s="107">
        <v>0.23830000000000001</v>
      </c>
    </row>
    <row r="262" spans="1:4" x14ac:dyDescent="0.25">
      <c r="A262" s="104">
        <v>92770</v>
      </c>
      <c r="B262" s="103" t="s">
        <v>305</v>
      </c>
      <c r="C262" s="104" t="s">
        <v>280</v>
      </c>
      <c r="D262" s="107">
        <v>0.1583</v>
      </c>
    </row>
    <row r="263" spans="1:4" x14ac:dyDescent="0.25">
      <c r="A263" s="104">
        <v>92767</v>
      </c>
      <c r="B263" s="103" t="s">
        <v>306</v>
      </c>
      <c r="C263" s="104" t="s">
        <v>280</v>
      </c>
      <c r="D263" s="107">
        <v>0.42580000000000001</v>
      </c>
    </row>
    <row r="264" spans="1:4" x14ac:dyDescent="0.25">
      <c r="A264" s="104">
        <v>92768</v>
      </c>
      <c r="B264" s="103" t="s">
        <v>307</v>
      </c>
      <c r="C264" s="104" t="s">
        <v>280</v>
      </c>
      <c r="D264" s="107">
        <v>0.34810000000000002</v>
      </c>
    </row>
    <row r="265" spans="1:4" x14ac:dyDescent="0.25">
      <c r="A265" s="104">
        <v>92762</v>
      </c>
      <c r="B265" s="103" t="s">
        <v>308</v>
      </c>
      <c r="C265" s="104" t="s">
        <v>280</v>
      </c>
      <c r="D265" s="107">
        <v>0.1447</v>
      </c>
    </row>
    <row r="266" spans="1:4" x14ac:dyDescent="0.25">
      <c r="A266" s="104">
        <v>92763</v>
      </c>
      <c r="B266" s="103" t="s">
        <v>309</v>
      </c>
      <c r="C266" s="104" t="s">
        <v>280</v>
      </c>
      <c r="D266" s="107">
        <v>0.1094</v>
      </c>
    </row>
    <row r="267" spans="1:4" x14ac:dyDescent="0.25">
      <c r="A267" s="104">
        <v>92764</v>
      </c>
      <c r="B267" s="103" t="s">
        <v>310</v>
      </c>
      <c r="C267" s="104" t="s">
        <v>280</v>
      </c>
      <c r="D267" s="107">
        <v>8.0100000000000005E-2</v>
      </c>
    </row>
    <row r="268" spans="1:4" x14ac:dyDescent="0.25">
      <c r="A268" s="104">
        <v>92765</v>
      </c>
      <c r="B268" s="103" t="s">
        <v>311</v>
      </c>
      <c r="C268" s="104" t="s">
        <v>280</v>
      </c>
      <c r="D268" s="107">
        <v>5.28E-2</v>
      </c>
    </row>
    <row r="269" spans="1:4" x14ac:dyDescent="0.25">
      <c r="A269" s="104">
        <v>92766</v>
      </c>
      <c r="B269" s="103" t="s">
        <v>312</v>
      </c>
      <c r="C269" s="104" t="s">
        <v>280</v>
      </c>
      <c r="D269" s="107">
        <v>4.2500000000000003E-2</v>
      </c>
    </row>
    <row r="270" spans="1:4" x14ac:dyDescent="0.25">
      <c r="A270" s="104">
        <v>104105</v>
      </c>
      <c r="B270" s="103" t="s">
        <v>313</v>
      </c>
      <c r="C270" s="104" t="s">
        <v>280</v>
      </c>
      <c r="D270" s="107">
        <v>2.8400000000000002E-2</v>
      </c>
    </row>
    <row r="271" spans="1:4" x14ac:dyDescent="0.25">
      <c r="A271" s="104">
        <v>92760</v>
      </c>
      <c r="B271" s="103" t="s">
        <v>314</v>
      </c>
      <c r="C271" s="104" t="s">
        <v>280</v>
      </c>
      <c r="D271" s="107">
        <v>0.27600000000000002</v>
      </c>
    </row>
    <row r="272" spans="1:4" x14ac:dyDescent="0.25">
      <c r="A272" s="104">
        <v>92761</v>
      </c>
      <c r="B272" s="103" t="s">
        <v>315</v>
      </c>
      <c r="C272" s="104" t="s">
        <v>280</v>
      </c>
      <c r="D272" s="107">
        <v>0.1946</v>
      </c>
    </row>
    <row r="273" spans="1:4" x14ac:dyDescent="0.25">
      <c r="A273" s="104">
        <v>92759</v>
      </c>
      <c r="B273" s="103" t="s">
        <v>316</v>
      </c>
      <c r="C273" s="104" t="s">
        <v>280</v>
      </c>
      <c r="D273" s="107">
        <v>0.38750000000000001</v>
      </c>
    </row>
    <row r="274" spans="1:4" x14ac:dyDescent="0.25">
      <c r="A274" s="104">
        <v>104108</v>
      </c>
      <c r="B274" s="103" t="s">
        <v>317</v>
      </c>
      <c r="C274" s="104" t="s">
        <v>280</v>
      </c>
      <c r="D274" s="107">
        <v>0.26989999999999997</v>
      </c>
    </row>
    <row r="275" spans="1:4" x14ac:dyDescent="0.25">
      <c r="A275" s="104">
        <v>104107</v>
      </c>
      <c r="B275" s="103" t="s">
        <v>318</v>
      </c>
      <c r="C275" s="104" t="s">
        <v>280</v>
      </c>
      <c r="D275" s="107">
        <v>0.24340000000000001</v>
      </c>
    </row>
    <row r="276" spans="1:4" x14ac:dyDescent="0.25">
      <c r="A276" s="104">
        <v>104106</v>
      </c>
      <c r="B276" s="103" t="s">
        <v>319</v>
      </c>
      <c r="C276" s="104" t="s">
        <v>280</v>
      </c>
      <c r="D276" s="107">
        <v>0.19239999999999999</v>
      </c>
    </row>
    <row r="277" spans="1:4" x14ac:dyDescent="0.25">
      <c r="A277" s="104">
        <v>104110</v>
      </c>
      <c r="B277" s="103" t="s">
        <v>320</v>
      </c>
      <c r="C277" s="104" t="s">
        <v>280</v>
      </c>
      <c r="D277" s="107">
        <v>0.47460000000000002</v>
      </c>
    </row>
    <row r="278" spans="1:4" x14ac:dyDescent="0.25">
      <c r="A278" s="104">
        <v>104109</v>
      </c>
      <c r="B278" s="103" t="s">
        <v>321</v>
      </c>
      <c r="C278" s="104" t="s">
        <v>280</v>
      </c>
      <c r="D278" s="107">
        <v>0.37419999999999998</v>
      </c>
    </row>
    <row r="279" spans="1:4" x14ac:dyDescent="0.25">
      <c r="A279" s="104">
        <v>104111</v>
      </c>
      <c r="B279" s="103" t="s">
        <v>322</v>
      </c>
      <c r="C279" s="104" t="s">
        <v>280</v>
      </c>
      <c r="D279" s="107">
        <v>0.58509999999999995</v>
      </c>
    </row>
    <row r="280" spans="1:4" x14ac:dyDescent="0.25">
      <c r="A280" s="104">
        <v>92884</v>
      </c>
      <c r="B280" s="103" t="s">
        <v>323</v>
      </c>
      <c r="C280" s="104" t="s">
        <v>280</v>
      </c>
      <c r="D280" s="107">
        <v>0.1769</v>
      </c>
    </row>
    <row r="281" spans="1:4" x14ac:dyDescent="0.25">
      <c r="A281" s="104">
        <v>92885</v>
      </c>
      <c r="B281" s="103" t="s">
        <v>324</v>
      </c>
      <c r="C281" s="104" t="s">
        <v>280</v>
      </c>
      <c r="D281" s="107">
        <v>0.13</v>
      </c>
    </row>
    <row r="282" spans="1:4" x14ac:dyDescent="0.25">
      <c r="A282" s="104">
        <v>92886</v>
      </c>
      <c r="B282" s="103" t="s">
        <v>325</v>
      </c>
      <c r="C282" s="104" t="s">
        <v>280</v>
      </c>
      <c r="D282" s="107">
        <v>8.8099999999999998E-2</v>
      </c>
    </row>
    <row r="283" spans="1:4" x14ac:dyDescent="0.25">
      <c r="A283" s="104">
        <v>92887</v>
      </c>
      <c r="B283" s="103" t="s">
        <v>326</v>
      </c>
      <c r="C283" s="104" t="s">
        <v>280</v>
      </c>
      <c r="D283" s="107">
        <v>5.7200000000000001E-2</v>
      </c>
    </row>
    <row r="284" spans="1:4" x14ac:dyDescent="0.25">
      <c r="A284" s="104">
        <v>92888</v>
      </c>
      <c r="B284" s="103" t="s">
        <v>327</v>
      </c>
      <c r="C284" s="104" t="s">
        <v>280</v>
      </c>
      <c r="D284" s="107">
        <v>3.3500000000000002E-2</v>
      </c>
    </row>
    <row r="285" spans="1:4" x14ac:dyDescent="0.25">
      <c r="A285" s="104">
        <v>92882</v>
      </c>
      <c r="B285" s="103" t="s">
        <v>328</v>
      </c>
      <c r="C285" s="104" t="s">
        <v>280</v>
      </c>
      <c r="D285" s="107">
        <v>0.34</v>
      </c>
    </row>
    <row r="286" spans="1:4" x14ac:dyDescent="0.25">
      <c r="A286" s="104">
        <v>92883</v>
      </c>
      <c r="B286" s="103" t="s">
        <v>329</v>
      </c>
      <c r="C286" s="104" t="s">
        <v>280</v>
      </c>
      <c r="D286" s="107">
        <v>0.25409999999999999</v>
      </c>
    </row>
    <row r="287" spans="1:4" x14ac:dyDescent="0.25">
      <c r="A287" s="104">
        <v>92877</v>
      </c>
      <c r="B287" s="103" t="s">
        <v>330</v>
      </c>
      <c r="C287" s="104" t="s">
        <v>280</v>
      </c>
      <c r="D287" s="107">
        <v>4.0899999999999999E-2</v>
      </c>
    </row>
    <row r="288" spans="1:4" x14ac:dyDescent="0.25">
      <c r="A288" s="104">
        <v>92878</v>
      </c>
      <c r="B288" s="103" t="s">
        <v>331</v>
      </c>
      <c r="C288" s="104" t="s">
        <v>280</v>
      </c>
      <c r="D288" s="107">
        <v>2.24E-2</v>
      </c>
    </row>
    <row r="289" spans="1:4" x14ac:dyDescent="0.25">
      <c r="A289" s="104">
        <v>92879</v>
      </c>
      <c r="B289" s="103" t="s">
        <v>332</v>
      </c>
      <c r="C289" s="104" t="s">
        <v>280</v>
      </c>
      <c r="D289" s="107">
        <v>1.03E-2</v>
      </c>
    </row>
    <row r="290" spans="1:4" x14ac:dyDescent="0.25">
      <c r="A290" s="104">
        <v>92880</v>
      </c>
      <c r="B290" s="103" t="s">
        <v>333</v>
      </c>
      <c r="C290" s="104" t="s">
        <v>280</v>
      </c>
      <c r="D290" s="107">
        <v>5.0000000000000001E-3</v>
      </c>
    </row>
    <row r="291" spans="1:4" x14ac:dyDescent="0.25">
      <c r="A291" s="104">
        <v>92881</v>
      </c>
      <c r="B291" s="103" t="s">
        <v>334</v>
      </c>
      <c r="C291" s="104" t="s">
        <v>280</v>
      </c>
      <c r="D291" s="107">
        <v>3.0000000000000001E-3</v>
      </c>
    </row>
    <row r="292" spans="1:4" x14ac:dyDescent="0.25">
      <c r="A292" s="104">
        <v>92875</v>
      </c>
      <c r="B292" s="103" t="s">
        <v>335</v>
      </c>
      <c r="C292" s="104" t="s">
        <v>280</v>
      </c>
      <c r="D292" s="107">
        <v>0.14369999999999999</v>
      </c>
    </row>
    <row r="293" spans="1:4" x14ac:dyDescent="0.25">
      <c r="A293" s="104">
        <v>92876</v>
      </c>
      <c r="B293" s="103" t="s">
        <v>336</v>
      </c>
      <c r="C293" s="104" t="s">
        <v>280</v>
      </c>
      <c r="D293" s="107">
        <v>7.9299999999999995E-2</v>
      </c>
    </row>
    <row r="294" spans="1:4" x14ac:dyDescent="0.25">
      <c r="A294" s="104">
        <v>92803</v>
      </c>
      <c r="B294" s="103" t="s">
        <v>337</v>
      </c>
      <c r="C294" s="104" t="s">
        <v>280</v>
      </c>
      <c r="D294" s="107">
        <v>3.1399999999999997E-2</v>
      </c>
    </row>
    <row r="295" spans="1:4" x14ac:dyDescent="0.25">
      <c r="A295" s="104">
        <v>92804</v>
      </c>
      <c r="B295" s="103" t="s">
        <v>338</v>
      </c>
      <c r="C295" s="104" t="s">
        <v>280</v>
      </c>
      <c r="D295" s="107">
        <v>2.0199999999999999E-2</v>
      </c>
    </row>
    <row r="296" spans="1:4" x14ac:dyDescent="0.25">
      <c r="A296" s="104">
        <v>92805</v>
      </c>
      <c r="B296" s="103" t="s">
        <v>339</v>
      </c>
      <c r="C296" s="104" t="s">
        <v>280</v>
      </c>
      <c r="D296" s="107">
        <v>8.9999999999999993E-3</v>
      </c>
    </row>
    <row r="297" spans="1:4" x14ac:dyDescent="0.25">
      <c r="A297" s="104">
        <v>92806</v>
      </c>
      <c r="B297" s="103" t="s">
        <v>340</v>
      </c>
      <c r="C297" s="104" t="s">
        <v>280</v>
      </c>
      <c r="D297" s="107">
        <v>3.3E-3</v>
      </c>
    </row>
    <row r="298" spans="1:4" x14ac:dyDescent="0.25">
      <c r="A298" s="104">
        <v>92798</v>
      </c>
      <c r="B298" s="103" t="s">
        <v>341</v>
      </c>
      <c r="C298" s="104" t="s">
        <v>280</v>
      </c>
      <c r="D298" s="107">
        <v>3.3E-3</v>
      </c>
    </row>
    <row r="299" spans="1:4" x14ac:dyDescent="0.25">
      <c r="A299" s="104">
        <v>95448</v>
      </c>
      <c r="B299" s="103" t="s">
        <v>342</v>
      </c>
      <c r="C299" s="104" t="s">
        <v>280</v>
      </c>
      <c r="D299" s="107">
        <v>1E-3</v>
      </c>
    </row>
    <row r="300" spans="1:4" x14ac:dyDescent="0.25">
      <c r="A300" s="104">
        <v>92801</v>
      </c>
      <c r="B300" s="103" t="s">
        <v>343</v>
      </c>
      <c r="C300" s="104" t="s">
        <v>280</v>
      </c>
      <c r="D300" s="107">
        <v>0.1026</v>
      </c>
    </row>
    <row r="301" spans="1:4" x14ac:dyDescent="0.25">
      <c r="A301" s="104">
        <v>92802</v>
      </c>
      <c r="B301" s="103" t="s">
        <v>344</v>
      </c>
      <c r="C301" s="104" t="s">
        <v>280</v>
      </c>
      <c r="D301" s="107">
        <v>5.3800000000000001E-2</v>
      </c>
    </row>
    <row r="302" spans="1:4" x14ac:dyDescent="0.25">
      <c r="A302" s="104">
        <v>92799</v>
      </c>
      <c r="B302" s="103" t="s">
        <v>345</v>
      </c>
      <c r="C302" s="104" t="s">
        <v>280</v>
      </c>
      <c r="D302" s="107">
        <v>0.27850000000000003</v>
      </c>
    </row>
    <row r="303" spans="1:4" x14ac:dyDescent="0.25">
      <c r="A303" s="104">
        <v>92800</v>
      </c>
      <c r="B303" s="103" t="s">
        <v>346</v>
      </c>
      <c r="C303" s="104" t="s">
        <v>280</v>
      </c>
      <c r="D303" s="107">
        <v>0.19370000000000001</v>
      </c>
    </row>
    <row r="304" spans="1:4" x14ac:dyDescent="0.25">
      <c r="A304" s="104">
        <v>95605</v>
      </c>
      <c r="B304" s="103" t="s">
        <v>347</v>
      </c>
      <c r="C304" s="104" t="s">
        <v>30</v>
      </c>
      <c r="D304" s="107">
        <v>0.91359999999999997</v>
      </c>
    </row>
    <row r="305" spans="1:4" x14ac:dyDescent="0.25">
      <c r="A305" s="104">
        <v>95602</v>
      </c>
      <c r="B305" s="103" t="s">
        <v>348</v>
      </c>
      <c r="C305" s="104" t="s">
        <v>30</v>
      </c>
      <c r="D305" s="107">
        <v>0.91379999999999995</v>
      </c>
    </row>
    <row r="306" spans="1:4" x14ac:dyDescent="0.25">
      <c r="A306" s="104">
        <v>95603</v>
      </c>
      <c r="B306" s="103" t="s">
        <v>349</v>
      </c>
      <c r="C306" s="104" t="s">
        <v>30</v>
      </c>
      <c r="D306" s="107">
        <v>0.91379999999999995</v>
      </c>
    </row>
    <row r="307" spans="1:4" x14ac:dyDescent="0.25">
      <c r="A307" s="104">
        <v>95604</v>
      </c>
      <c r="B307" s="103" t="s">
        <v>350</v>
      </c>
      <c r="C307" s="104" t="s">
        <v>30</v>
      </c>
      <c r="D307" s="107">
        <v>0.91379999999999995</v>
      </c>
    </row>
    <row r="308" spans="1:4" x14ac:dyDescent="0.25">
      <c r="A308" s="104">
        <v>95601</v>
      </c>
      <c r="B308" s="103" t="s">
        <v>351</v>
      </c>
      <c r="C308" s="104" t="s">
        <v>30</v>
      </c>
      <c r="D308" s="107">
        <v>0.91469999999999996</v>
      </c>
    </row>
    <row r="309" spans="1:4" x14ac:dyDescent="0.25">
      <c r="A309" s="104">
        <v>102521</v>
      </c>
      <c r="B309" s="103" t="s">
        <v>352</v>
      </c>
      <c r="C309" s="104" t="s">
        <v>30</v>
      </c>
      <c r="D309" s="107">
        <v>0.91359999999999997</v>
      </c>
    </row>
    <row r="310" spans="1:4" x14ac:dyDescent="0.25">
      <c r="A310" s="104">
        <v>102522</v>
      </c>
      <c r="B310" s="103" t="s">
        <v>353</v>
      </c>
      <c r="C310" s="104" t="s">
        <v>30</v>
      </c>
      <c r="D310" s="107">
        <v>0.91359999999999997</v>
      </c>
    </row>
    <row r="311" spans="1:4" x14ac:dyDescent="0.25">
      <c r="A311" s="104">
        <v>102523</v>
      </c>
      <c r="B311" s="103" t="s">
        <v>354</v>
      </c>
      <c r="C311" s="104" t="s">
        <v>30</v>
      </c>
      <c r="D311" s="107">
        <v>0.91359999999999997</v>
      </c>
    </row>
    <row r="312" spans="1:4" x14ac:dyDescent="0.25">
      <c r="A312" s="104">
        <v>95608</v>
      </c>
      <c r="B312" s="103" t="s">
        <v>12298</v>
      </c>
      <c r="C312" s="104" t="s">
        <v>30</v>
      </c>
      <c r="D312" s="107">
        <v>0.5393</v>
      </c>
    </row>
    <row r="313" spans="1:4" x14ac:dyDescent="0.25">
      <c r="A313" s="104">
        <v>95609</v>
      </c>
      <c r="B313" s="103" t="s">
        <v>12299</v>
      </c>
      <c r="C313" s="104" t="s">
        <v>30</v>
      </c>
      <c r="D313" s="107">
        <v>0.53920000000000001</v>
      </c>
    </row>
    <row r="314" spans="1:4" x14ac:dyDescent="0.25">
      <c r="A314" s="104">
        <v>95607</v>
      </c>
      <c r="B314" s="103" t="s">
        <v>12300</v>
      </c>
      <c r="C314" s="104" t="s">
        <v>30</v>
      </c>
      <c r="D314" s="107">
        <v>0.53920000000000001</v>
      </c>
    </row>
    <row r="315" spans="1:4" x14ac:dyDescent="0.25">
      <c r="A315" s="104">
        <v>95996</v>
      </c>
      <c r="B315" s="103" t="s">
        <v>13656</v>
      </c>
      <c r="C315" s="104" t="s">
        <v>107</v>
      </c>
      <c r="D315" s="107">
        <v>1.9400000000000001E-2</v>
      </c>
    </row>
    <row r="316" spans="1:4" x14ac:dyDescent="0.25">
      <c r="A316" s="104">
        <v>95995</v>
      </c>
      <c r="B316" s="103" t="s">
        <v>13657</v>
      </c>
      <c r="C316" s="104" t="s">
        <v>107</v>
      </c>
      <c r="D316" s="107">
        <v>2.35E-2</v>
      </c>
    </row>
    <row r="317" spans="1:4" x14ac:dyDescent="0.25">
      <c r="A317" s="104">
        <v>106138</v>
      </c>
      <c r="B317" s="103" t="s">
        <v>13660</v>
      </c>
      <c r="C317" s="104" t="s">
        <v>28</v>
      </c>
      <c r="D317" s="107">
        <v>0.21340000000000001</v>
      </c>
    </row>
    <row r="318" spans="1:4" x14ac:dyDescent="0.25">
      <c r="A318" s="104">
        <v>106135</v>
      </c>
      <c r="B318" s="103" t="s">
        <v>13661</v>
      </c>
      <c r="C318" s="104" t="s">
        <v>28</v>
      </c>
      <c r="D318" s="107">
        <v>0.18459999999999999</v>
      </c>
    </row>
    <row r="319" spans="1:4" x14ac:dyDescent="0.25">
      <c r="A319" s="104">
        <v>106137</v>
      </c>
      <c r="B319" s="103" t="s">
        <v>13662</v>
      </c>
      <c r="C319" s="104" t="s">
        <v>28</v>
      </c>
      <c r="D319" s="107">
        <v>0.22570000000000001</v>
      </c>
    </row>
    <row r="320" spans="1:4" x14ac:dyDescent="0.25">
      <c r="A320" s="104">
        <v>96001</v>
      </c>
      <c r="B320" s="103" t="s">
        <v>13663</v>
      </c>
      <c r="C320" s="104" t="s">
        <v>28</v>
      </c>
      <c r="D320" s="107">
        <v>0.1973</v>
      </c>
    </row>
    <row r="321" spans="1:4" x14ac:dyDescent="0.25">
      <c r="A321" s="104">
        <v>106136</v>
      </c>
      <c r="B321" s="103" t="s">
        <v>13664</v>
      </c>
      <c r="C321" s="104" t="s">
        <v>28</v>
      </c>
      <c r="D321" s="107">
        <v>0.2366</v>
      </c>
    </row>
    <row r="322" spans="1:4" x14ac:dyDescent="0.25">
      <c r="A322" s="104">
        <v>106134</v>
      </c>
      <c r="B322" s="103" t="s">
        <v>13665</v>
      </c>
      <c r="C322" s="104" t="s">
        <v>28</v>
      </c>
      <c r="D322" s="107">
        <v>0.2092</v>
      </c>
    </row>
    <row r="323" spans="1:4" x14ac:dyDescent="0.25">
      <c r="A323" s="104">
        <v>94880</v>
      </c>
      <c r="B323" s="103" t="s">
        <v>355</v>
      </c>
      <c r="C323" s="104" t="s">
        <v>37</v>
      </c>
      <c r="D323" s="107">
        <v>0.40300000000000002</v>
      </c>
    </row>
    <row r="324" spans="1:4" x14ac:dyDescent="0.25">
      <c r="A324" s="104">
        <v>94882</v>
      </c>
      <c r="B324" s="103" t="s">
        <v>356</v>
      </c>
      <c r="C324" s="104" t="s">
        <v>37</v>
      </c>
      <c r="D324" s="107">
        <v>0.41349999999999998</v>
      </c>
    </row>
    <row r="325" spans="1:4" x14ac:dyDescent="0.25">
      <c r="A325" s="104">
        <v>94884</v>
      </c>
      <c r="B325" s="103" t="s">
        <v>357</v>
      </c>
      <c r="C325" s="104" t="s">
        <v>37</v>
      </c>
      <c r="D325" s="107">
        <v>0.42749999999999999</v>
      </c>
    </row>
    <row r="326" spans="1:4" x14ac:dyDescent="0.25">
      <c r="A326" s="104">
        <v>94870</v>
      </c>
      <c r="B326" s="103" t="s">
        <v>358</v>
      </c>
      <c r="C326" s="104" t="s">
        <v>37</v>
      </c>
      <c r="D326" s="107">
        <v>0.40720000000000001</v>
      </c>
    </row>
    <row r="327" spans="1:4" x14ac:dyDescent="0.25">
      <c r="A327" s="104">
        <v>94872</v>
      </c>
      <c r="B327" s="103" t="s">
        <v>12301</v>
      </c>
      <c r="C327" s="104" t="s">
        <v>37</v>
      </c>
      <c r="D327" s="107">
        <v>0.5232</v>
      </c>
    </row>
    <row r="328" spans="1:4" x14ac:dyDescent="0.25">
      <c r="A328" s="104">
        <v>90746</v>
      </c>
      <c r="B328" s="103" t="s">
        <v>359</v>
      </c>
      <c r="C328" s="104" t="s">
        <v>37</v>
      </c>
      <c r="D328" s="107">
        <v>1</v>
      </c>
    </row>
    <row r="329" spans="1:4" x14ac:dyDescent="0.25">
      <c r="A329" s="104">
        <v>90747</v>
      </c>
      <c r="B329" s="103" t="s">
        <v>360</v>
      </c>
      <c r="C329" s="104" t="s">
        <v>37</v>
      </c>
      <c r="D329" s="107">
        <v>0.47889999999999999</v>
      </c>
    </row>
    <row r="330" spans="1:4" x14ac:dyDescent="0.25">
      <c r="A330" s="104">
        <v>94876</v>
      </c>
      <c r="B330" s="103" t="s">
        <v>12302</v>
      </c>
      <c r="C330" s="104" t="s">
        <v>37</v>
      </c>
      <c r="D330" s="107">
        <v>0.4219</v>
      </c>
    </row>
    <row r="331" spans="1:4" x14ac:dyDescent="0.25">
      <c r="A331" s="104">
        <v>94878</v>
      </c>
      <c r="B331" s="103" t="s">
        <v>361</v>
      </c>
      <c r="C331" s="104" t="s">
        <v>37</v>
      </c>
      <c r="D331" s="107">
        <v>0.42909999999999998</v>
      </c>
    </row>
    <row r="332" spans="1:4" x14ac:dyDescent="0.25">
      <c r="A332" s="104">
        <v>90740</v>
      </c>
      <c r="B332" s="103" t="s">
        <v>362</v>
      </c>
      <c r="C332" s="104" t="s">
        <v>37</v>
      </c>
      <c r="D332" s="107">
        <v>1</v>
      </c>
    </row>
    <row r="333" spans="1:4" x14ac:dyDescent="0.25">
      <c r="A333" s="104">
        <v>90741</v>
      </c>
      <c r="B333" s="103" t="s">
        <v>363</v>
      </c>
      <c r="C333" s="104" t="s">
        <v>37</v>
      </c>
      <c r="D333" s="107">
        <v>1</v>
      </c>
    </row>
    <row r="334" spans="1:4" x14ac:dyDescent="0.25">
      <c r="A334" s="104">
        <v>90742</v>
      </c>
      <c r="B334" s="103" t="s">
        <v>364</v>
      </c>
      <c r="C334" s="104" t="s">
        <v>37</v>
      </c>
      <c r="D334" s="107">
        <v>1</v>
      </c>
    </row>
    <row r="335" spans="1:4" x14ac:dyDescent="0.25">
      <c r="A335" s="104">
        <v>90743</v>
      </c>
      <c r="B335" s="103" t="s">
        <v>365</v>
      </c>
      <c r="C335" s="104" t="s">
        <v>37</v>
      </c>
      <c r="D335" s="107">
        <v>1</v>
      </c>
    </row>
    <row r="336" spans="1:4" x14ac:dyDescent="0.25">
      <c r="A336" s="104">
        <v>90744</v>
      </c>
      <c r="B336" s="103" t="s">
        <v>366</v>
      </c>
      <c r="C336" s="104" t="s">
        <v>37</v>
      </c>
      <c r="D336" s="107">
        <v>1</v>
      </c>
    </row>
    <row r="337" spans="1:4" x14ac:dyDescent="0.25">
      <c r="A337" s="104">
        <v>90745</v>
      </c>
      <c r="B337" s="103" t="s">
        <v>12303</v>
      </c>
      <c r="C337" s="104" t="s">
        <v>37</v>
      </c>
      <c r="D337" s="107">
        <v>0.59409999999999996</v>
      </c>
    </row>
    <row r="338" spans="1:4" x14ac:dyDescent="0.25">
      <c r="A338" s="104">
        <v>90733</v>
      </c>
      <c r="B338" s="103" t="s">
        <v>367</v>
      </c>
      <c r="C338" s="104" t="s">
        <v>37</v>
      </c>
      <c r="D338" s="107">
        <v>1</v>
      </c>
    </row>
    <row r="339" spans="1:4" x14ac:dyDescent="0.25">
      <c r="A339" s="104">
        <v>90734</v>
      </c>
      <c r="B339" s="103" t="s">
        <v>12304</v>
      </c>
      <c r="C339" s="104" t="s">
        <v>37</v>
      </c>
      <c r="D339" s="107">
        <v>1</v>
      </c>
    </row>
    <row r="340" spans="1:4" x14ac:dyDescent="0.25">
      <c r="A340" s="104">
        <v>90735</v>
      </c>
      <c r="B340" s="103" t="s">
        <v>368</v>
      </c>
      <c r="C340" s="104" t="s">
        <v>37</v>
      </c>
      <c r="D340" s="107">
        <v>1</v>
      </c>
    </row>
    <row r="341" spans="1:4" x14ac:dyDescent="0.25">
      <c r="A341" s="104">
        <v>90736</v>
      </c>
      <c r="B341" s="103" t="s">
        <v>369</v>
      </c>
      <c r="C341" s="104" t="s">
        <v>37</v>
      </c>
      <c r="D341" s="107">
        <v>1</v>
      </c>
    </row>
    <row r="342" spans="1:4" x14ac:dyDescent="0.25">
      <c r="A342" s="104">
        <v>90737</v>
      </c>
      <c r="B342" s="103" t="s">
        <v>12305</v>
      </c>
      <c r="C342" s="104" t="s">
        <v>37</v>
      </c>
      <c r="D342" s="107">
        <v>1</v>
      </c>
    </row>
    <row r="343" spans="1:4" x14ac:dyDescent="0.25">
      <c r="A343" s="104">
        <v>90738</v>
      </c>
      <c r="B343" s="103" t="s">
        <v>370</v>
      </c>
      <c r="C343" s="104" t="s">
        <v>37</v>
      </c>
      <c r="D343" s="107">
        <v>1</v>
      </c>
    </row>
    <row r="344" spans="1:4" x14ac:dyDescent="0.25">
      <c r="A344" s="104">
        <v>90739</v>
      </c>
      <c r="B344" s="103" t="s">
        <v>371</v>
      </c>
      <c r="C344" s="104" t="s">
        <v>37</v>
      </c>
      <c r="D344" s="107">
        <v>0.59409999999999996</v>
      </c>
    </row>
    <row r="345" spans="1:4" x14ac:dyDescent="0.25">
      <c r="A345" s="104">
        <v>90724</v>
      </c>
      <c r="B345" s="103" t="s">
        <v>372</v>
      </c>
      <c r="C345" s="104" t="s">
        <v>30</v>
      </c>
      <c r="D345" s="107">
        <v>0.96130000000000004</v>
      </c>
    </row>
    <row r="346" spans="1:4" x14ac:dyDescent="0.25">
      <c r="A346" s="104">
        <v>102267</v>
      </c>
      <c r="B346" s="103" t="s">
        <v>373</v>
      </c>
      <c r="C346" s="104" t="s">
        <v>30</v>
      </c>
      <c r="D346" s="107">
        <v>0.93879999999999997</v>
      </c>
    </row>
    <row r="347" spans="1:4" x14ac:dyDescent="0.25">
      <c r="A347" s="104">
        <v>102268</v>
      </c>
      <c r="B347" s="103" t="s">
        <v>374</v>
      </c>
      <c r="C347" s="104" t="s">
        <v>30</v>
      </c>
      <c r="D347" s="107">
        <v>0.93830000000000002</v>
      </c>
    </row>
    <row r="348" spans="1:4" x14ac:dyDescent="0.25">
      <c r="A348" s="104">
        <v>90725</v>
      </c>
      <c r="B348" s="103" t="s">
        <v>375</v>
      </c>
      <c r="C348" s="104" t="s">
        <v>30</v>
      </c>
      <c r="D348" s="107">
        <v>0.95609999999999995</v>
      </c>
    </row>
    <row r="349" spans="1:4" x14ac:dyDescent="0.25">
      <c r="A349" s="104">
        <v>102269</v>
      </c>
      <c r="B349" s="103" t="s">
        <v>376</v>
      </c>
      <c r="C349" s="104" t="s">
        <v>30</v>
      </c>
      <c r="D349" s="107">
        <v>0.93769999999999998</v>
      </c>
    </row>
    <row r="350" spans="1:4" x14ac:dyDescent="0.25">
      <c r="A350" s="104">
        <v>90726</v>
      </c>
      <c r="B350" s="103" t="s">
        <v>377</v>
      </c>
      <c r="C350" s="104" t="s">
        <v>30</v>
      </c>
      <c r="D350" s="107">
        <v>0.95140000000000002</v>
      </c>
    </row>
    <row r="351" spans="1:4" x14ac:dyDescent="0.25">
      <c r="A351" s="104">
        <v>90727</v>
      </c>
      <c r="B351" s="103" t="s">
        <v>378</v>
      </c>
      <c r="C351" s="104" t="s">
        <v>30</v>
      </c>
      <c r="D351" s="107">
        <v>0.94920000000000004</v>
      </c>
    </row>
    <row r="352" spans="1:4" x14ac:dyDescent="0.25">
      <c r="A352" s="104">
        <v>90728</v>
      </c>
      <c r="B352" s="103" t="s">
        <v>379</v>
      </c>
      <c r="C352" s="104" t="s">
        <v>30</v>
      </c>
      <c r="D352" s="107">
        <v>0.94750000000000001</v>
      </c>
    </row>
    <row r="353" spans="1:4" x14ac:dyDescent="0.25">
      <c r="A353" s="104">
        <v>90729</v>
      </c>
      <c r="B353" s="103" t="s">
        <v>380</v>
      </c>
      <c r="C353" s="104" t="s">
        <v>30</v>
      </c>
      <c r="D353" s="107">
        <v>0.94599999999999995</v>
      </c>
    </row>
    <row r="354" spans="1:4" x14ac:dyDescent="0.25">
      <c r="A354" s="104">
        <v>90730</v>
      </c>
      <c r="B354" s="103" t="s">
        <v>381</v>
      </c>
      <c r="C354" s="104" t="s">
        <v>30</v>
      </c>
      <c r="D354" s="107">
        <v>0.94469999999999998</v>
      </c>
    </row>
    <row r="355" spans="1:4" x14ac:dyDescent="0.25">
      <c r="A355" s="104">
        <v>90731</v>
      </c>
      <c r="B355" s="103" t="s">
        <v>382</v>
      </c>
      <c r="C355" s="104" t="s">
        <v>30</v>
      </c>
      <c r="D355" s="107">
        <v>0.94389999999999996</v>
      </c>
    </row>
    <row r="356" spans="1:4" x14ac:dyDescent="0.25">
      <c r="A356" s="104">
        <v>90732</v>
      </c>
      <c r="B356" s="103" t="s">
        <v>383</v>
      </c>
      <c r="C356" s="104" t="s">
        <v>30</v>
      </c>
      <c r="D356" s="107">
        <v>0.94199999999999995</v>
      </c>
    </row>
    <row r="357" spans="1:4" x14ac:dyDescent="0.25">
      <c r="A357" s="104">
        <v>102265</v>
      </c>
      <c r="B357" s="103" t="s">
        <v>384</v>
      </c>
      <c r="C357" s="104" t="s">
        <v>30</v>
      </c>
      <c r="D357" s="107">
        <v>0.94040000000000001</v>
      </c>
    </row>
    <row r="358" spans="1:4" x14ac:dyDescent="0.25">
      <c r="A358" s="104">
        <v>102266</v>
      </c>
      <c r="B358" s="103" t="s">
        <v>385</v>
      </c>
      <c r="C358" s="104" t="s">
        <v>30</v>
      </c>
      <c r="D358" s="107">
        <v>0.93989999999999996</v>
      </c>
    </row>
    <row r="359" spans="1:4" x14ac:dyDescent="0.25">
      <c r="A359" s="104">
        <v>94879</v>
      </c>
      <c r="B359" s="103" t="s">
        <v>386</v>
      </c>
      <c r="C359" s="104" t="s">
        <v>37</v>
      </c>
      <c r="D359" s="107">
        <v>6.7000000000000002E-3</v>
      </c>
    </row>
    <row r="360" spans="1:4" x14ac:dyDescent="0.25">
      <c r="A360" s="104">
        <v>94881</v>
      </c>
      <c r="B360" s="103" t="s">
        <v>387</v>
      </c>
      <c r="C360" s="104" t="s">
        <v>37</v>
      </c>
      <c r="D360" s="107">
        <v>5.7000000000000002E-3</v>
      </c>
    </row>
    <row r="361" spans="1:4" x14ac:dyDescent="0.25">
      <c r="A361" s="104">
        <v>94869</v>
      </c>
      <c r="B361" s="103" t="s">
        <v>388</v>
      </c>
      <c r="C361" s="104" t="s">
        <v>37</v>
      </c>
      <c r="D361" s="107">
        <v>4.5999999999999999E-3</v>
      </c>
    </row>
    <row r="362" spans="1:4" x14ac:dyDescent="0.25">
      <c r="A362" s="104">
        <v>94871</v>
      </c>
      <c r="B362" s="103" t="s">
        <v>389</v>
      </c>
      <c r="C362" s="104" t="s">
        <v>37</v>
      </c>
      <c r="D362" s="107">
        <v>5.1999999999999998E-3</v>
      </c>
    </row>
    <row r="363" spans="1:4" x14ac:dyDescent="0.25">
      <c r="A363" s="104">
        <v>90708</v>
      </c>
      <c r="B363" s="103" t="s">
        <v>390</v>
      </c>
      <c r="C363" s="104" t="s">
        <v>37</v>
      </c>
      <c r="D363" s="107">
        <v>7.7000000000000002E-3</v>
      </c>
    </row>
    <row r="364" spans="1:4" x14ac:dyDescent="0.25">
      <c r="A364" s="104">
        <v>94875</v>
      </c>
      <c r="B364" s="103" t="s">
        <v>391</v>
      </c>
      <c r="C364" s="104" t="s">
        <v>37</v>
      </c>
      <c r="D364" s="107">
        <v>7.1000000000000004E-3</v>
      </c>
    </row>
    <row r="365" spans="1:4" x14ac:dyDescent="0.25">
      <c r="A365" s="104">
        <v>102264</v>
      </c>
      <c r="B365" s="103" t="s">
        <v>392</v>
      </c>
      <c r="C365" s="104" t="s">
        <v>37</v>
      </c>
      <c r="D365" s="107">
        <v>0.14879999999999999</v>
      </c>
    </row>
    <row r="366" spans="1:4" x14ac:dyDescent="0.25">
      <c r="A366" s="104">
        <v>90701</v>
      </c>
      <c r="B366" s="103" t="s">
        <v>393</v>
      </c>
      <c r="C366" s="104" t="s">
        <v>37</v>
      </c>
      <c r="D366" s="107">
        <v>5.6099999999999997E-2</v>
      </c>
    </row>
    <row r="367" spans="1:4" x14ac:dyDescent="0.25">
      <c r="A367" s="104">
        <v>90702</v>
      </c>
      <c r="B367" s="103" t="s">
        <v>394</v>
      </c>
      <c r="C367" s="104" t="s">
        <v>37</v>
      </c>
      <c r="D367" s="107">
        <v>3.8600000000000002E-2</v>
      </c>
    </row>
    <row r="368" spans="1:4" x14ac:dyDescent="0.25">
      <c r="A368" s="104">
        <v>90703</v>
      </c>
      <c r="B368" s="103" t="s">
        <v>395</v>
      </c>
      <c r="C368" s="104" t="s">
        <v>37</v>
      </c>
      <c r="D368" s="107">
        <v>2.76E-2</v>
      </c>
    </row>
    <row r="369" spans="1:4" x14ac:dyDescent="0.25">
      <c r="A369" s="104">
        <v>90704</v>
      </c>
      <c r="B369" s="103" t="s">
        <v>396</v>
      </c>
      <c r="C369" s="104" t="s">
        <v>37</v>
      </c>
      <c r="D369" s="107">
        <v>2.07E-2</v>
      </c>
    </row>
    <row r="370" spans="1:4" x14ac:dyDescent="0.25">
      <c r="A370" s="104">
        <v>90705</v>
      </c>
      <c r="B370" s="103" t="s">
        <v>397</v>
      </c>
      <c r="C370" s="104" t="s">
        <v>37</v>
      </c>
      <c r="D370" s="107">
        <v>1.7299999999999999E-2</v>
      </c>
    </row>
    <row r="371" spans="1:4" x14ac:dyDescent="0.25">
      <c r="A371" s="104">
        <v>90706</v>
      </c>
      <c r="B371" s="103" t="s">
        <v>398</v>
      </c>
      <c r="C371" s="104" t="s">
        <v>37</v>
      </c>
      <c r="D371" s="107">
        <v>1.1599999999999999E-2</v>
      </c>
    </row>
    <row r="372" spans="1:4" x14ac:dyDescent="0.25">
      <c r="A372" s="104">
        <v>90694</v>
      </c>
      <c r="B372" s="103" t="s">
        <v>399</v>
      </c>
      <c r="C372" s="104" t="s">
        <v>37</v>
      </c>
      <c r="D372" s="107">
        <v>6.3399999999999998E-2</v>
      </c>
    </row>
    <row r="373" spans="1:4" x14ac:dyDescent="0.25">
      <c r="A373" s="104">
        <v>90695</v>
      </c>
      <c r="B373" s="103" t="s">
        <v>12306</v>
      </c>
      <c r="C373" s="104" t="s">
        <v>37</v>
      </c>
      <c r="D373" s="107">
        <v>3.9399999999999998E-2</v>
      </c>
    </row>
    <row r="374" spans="1:4" x14ac:dyDescent="0.25">
      <c r="A374" s="104">
        <v>90696</v>
      </c>
      <c r="B374" s="103" t="s">
        <v>400</v>
      </c>
      <c r="C374" s="104" t="s">
        <v>37</v>
      </c>
      <c r="D374" s="107">
        <v>2.7199999999999998E-2</v>
      </c>
    </row>
    <row r="375" spans="1:4" x14ac:dyDescent="0.25">
      <c r="A375" s="104">
        <v>90697</v>
      </c>
      <c r="B375" s="103" t="s">
        <v>12307</v>
      </c>
      <c r="C375" s="104" t="s">
        <v>37</v>
      </c>
      <c r="D375" s="107">
        <v>1.9900000000000001E-2</v>
      </c>
    </row>
    <row r="376" spans="1:4" x14ac:dyDescent="0.25">
      <c r="A376" s="104">
        <v>90698</v>
      </c>
      <c r="B376" s="103" t="s">
        <v>12308</v>
      </c>
      <c r="C376" s="104" t="s">
        <v>37</v>
      </c>
      <c r="D376" s="107">
        <v>1.4500000000000001E-2</v>
      </c>
    </row>
    <row r="377" spans="1:4" x14ac:dyDescent="0.25">
      <c r="A377" s="104">
        <v>90699</v>
      </c>
      <c r="B377" s="103" t="s">
        <v>12309</v>
      </c>
      <c r="C377" s="104" t="s">
        <v>37</v>
      </c>
      <c r="D377" s="107">
        <v>1.14E-2</v>
      </c>
    </row>
    <row r="378" spans="1:4" x14ac:dyDescent="0.25">
      <c r="A378" s="104">
        <v>90700</v>
      </c>
      <c r="B378" s="103" t="s">
        <v>12310</v>
      </c>
      <c r="C378" s="104" t="s">
        <v>37</v>
      </c>
      <c r="D378" s="107">
        <v>8.3000000000000001E-3</v>
      </c>
    </row>
    <row r="379" spans="1:4" x14ac:dyDescent="0.25">
      <c r="A379" s="104">
        <v>105378</v>
      </c>
      <c r="B379" s="103" t="s">
        <v>401</v>
      </c>
      <c r="C379" s="104" t="s">
        <v>30</v>
      </c>
      <c r="D379" s="107">
        <v>0.60660000000000003</v>
      </c>
    </row>
    <row r="380" spans="1:4" x14ac:dyDescent="0.25">
      <c r="A380" s="104">
        <v>105373</v>
      </c>
      <c r="B380" s="103" t="s">
        <v>402</v>
      </c>
      <c r="C380" s="104" t="s">
        <v>30</v>
      </c>
      <c r="D380" s="107">
        <v>0.60550000000000004</v>
      </c>
    </row>
    <row r="381" spans="1:4" x14ac:dyDescent="0.25">
      <c r="A381" s="104">
        <v>105380</v>
      </c>
      <c r="B381" s="103" t="s">
        <v>403</v>
      </c>
      <c r="C381" s="104" t="s">
        <v>30</v>
      </c>
      <c r="D381" s="107">
        <v>0.61560000000000004</v>
      </c>
    </row>
    <row r="382" spans="1:4" x14ac:dyDescent="0.25">
      <c r="A382" s="104">
        <v>105267</v>
      </c>
      <c r="B382" s="103" t="s">
        <v>404</v>
      </c>
      <c r="C382" s="104" t="s">
        <v>30</v>
      </c>
      <c r="D382" s="107">
        <v>0.63300000000000001</v>
      </c>
    </row>
    <row r="383" spans="1:4" x14ac:dyDescent="0.25">
      <c r="A383" s="104">
        <v>105249</v>
      </c>
      <c r="B383" s="103" t="s">
        <v>405</v>
      </c>
      <c r="C383" s="104" t="s">
        <v>30</v>
      </c>
      <c r="D383" s="107">
        <v>0.59860000000000002</v>
      </c>
    </row>
    <row r="384" spans="1:4" x14ac:dyDescent="0.25">
      <c r="A384" s="104">
        <v>105268</v>
      </c>
      <c r="B384" s="103" t="s">
        <v>406</v>
      </c>
      <c r="C384" s="104" t="s">
        <v>30</v>
      </c>
      <c r="D384" s="107">
        <v>0.6109</v>
      </c>
    </row>
    <row r="385" spans="1:4" x14ac:dyDescent="0.25">
      <c r="A385" s="104">
        <v>105379</v>
      </c>
      <c r="B385" s="103" t="s">
        <v>407</v>
      </c>
      <c r="C385" s="104" t="s">
        <v>30</v>
      </c>
      <c r="D385" s="107">
        <v>0.63900000000000001</v>
      </c>
    </row>
    <row r="386" spans="1:4" x14ac:dyDescent="0.25">
      <c r="A386" s="104">
        <v>105388</v>
      </c>
      <c r="B386" s="103" t="s">
        <v>408</v>
      </c>
      <c r="C386" s="104" t="s">
        <v>30</v>
      </c>
      <c r="D386" s="107">
        <v>0.64200000000000002</v>
      </c>
    </row>
    <row r="387" spans="1:4" x14ac:dyDescent="0.25">
      <c r="A387" s="104">
        <v>105392</v>
      </c>
      <c r="B387" s="103" t="s">
        <v>409</v>
      </c>
      <c r="C387" s="104" t="s">
        <v>30</v>
      </c>
      <c r="D387" s="107">
        <v>0.65790000000000004</v>
      </c>
    </row>
    <row r="388" spans="1:4" x14ac:dyDescent="0.25">
      <c r="A388" s="104">
        <v>105389</v>
      </c>
      <c r="B388" s="103" t="s">
        <v>410</v>
      </c>
      <c r="C388" s="104" t="s">
        <v>30</v>
      </c>
      <c r="D388" s="107">
        <v>0.66339999999999999</v>
      </c>
    </row>
    <row r="389" spans="1:4" x14ac:dyDescent="0.25">
      <c r="A389" s="104">
        <v>105393</v>
      </c>
      <c r="B389" s="103" t="s">
        <v>411</v>
      </c>
      <c r="C389" s="104" t="s">
        <v>30</v>
      </c>
      <c r="D389" s="107">
        <v>0.66590000000000005</v>
      </c>
    </row>
    <row r="390" spans="1:4" x14ac:dyDescent="0.25">
      <c r="A390" s="104">
        <v>105316</v>
      </c>
      <c r="B390" s="103" t="s">
        <v>412</v>
      </c>
      <c r="C390" s="104" t="s">
        <v>30</v>
      </c>
      <c r="D390" s="107">
        <v>0.67100000000000004</v>
      </c>
    </row>
    <row r="391" spans="1:4" x14ac:dyDescent="0.25">
      <c r="A391" s="104">
        <v>105394</v>
      </c>
      <c r="B391" s="103" t="s">
        <v>413</v>
      </c>
      <c r="C391" s="104" t="s">
        <v>30</v>
      </c>
      <c r="D391" s="107">
        <v>0.67200000000000004</v>
      </c>
    </row>
    <row r="392" spans="1:4" x14ac:dyDescent="0.25">
      <c r="A392" s="104">
        <v>105317</v>
      </c>
      <c r="B392" s="103" t="s">
        <v>414</v>
      </c>
      <c r="C392" s="104" t="s">
        <v>30</v>
      </c>
      <c r="D392" s="107">
        <v>0.67649999999999999</v>
      </c>
    </row>
    <row r="393" spans="1:4" x14ac:dyDescent="0.25">
      <c r="A393" s="104">
        <v>105395</v>
      </c>
      <c r="B393" s="103" t="s">
        <v>415</v>
      </c>
      <c r="C393" s="104" t="s">
        <v>30</v>
      </c>
      <c r="D393" s="107">
        <v>0.67600000000000005</v>
      </c>
    </row>
    <row r="394" spans="1:4" x14ac:dyDescent="0.25">
      <c r="A394" s="104">
        <v>105318</v>
      </c>
      <c r="B394" s="103" t="s">
        <v>416</v>
      </c>
      <c r="C394" s="104" t="s">
        <v>30</v>
      </c>
      <c r="D394" s="107">
        <v>0.6804</v>
      </c>
    </row>
    <row r="395" spans="1:4" x14ac:dyDescent="0.25">
      <c r="A395" s="104">
        <v>105396</v>
      </c>
      <c r="B395" s="103" t="s">
        <v>417</v>
      </c>
      <c r="C395" s="104" t="s">
        <v>30</v>
      </c>
      <c r="D395" s="107">
        <v>0.67979999999999996</v>
      </c>
    </row>
    <row r="396" spans="1:4" x14ac:dyDescent="0.25">
      <c r="A396" s="104">
        <v>105258</v>
      </c>
      <c r="B396" s="103" t="s">
        <v>418</v>
      </c>
      <c r="C396" s="104" t="s">
        <v>30</v>
      </c>
      <c r="D396" s="107">
        <v>0.68400000000000005</v>
      </c>
    </row>
    <row r="397" spans="1:4" x14ac:dyDescent="0.25">
      <c r="A397" s="104">
        <v>105397</v>
      </c>
      <c r="B397" s="103" t="s">
        <v>419</v>
      </c>
      <c r="C397" s="104" t="s">
        <v>30</v>
      </c>
      <c r="D397" s="107">
        <v>0.67979999999999996</v>
      </c>
    </row>
    <row r="398" spans="1:4" x14ac:dyDescent="0.25">
      <c r="A398" s="104">
        <v>105261</v>
      </c>
      <c r="B398" s="103" t="s">
        <v>420</v>
      </c>
      <c r="C398" s="104" t="s">
        <v>30</v>
      </c>
      <c r="D398" s="107">
        <v>0.68320000000000003</v>
      </c>
    </row>
    <row r="399" spans="1:4" x14ac:dyDescent="0.25">
      <c r="A399" s="104">
        <v>105398</v>
      </c>
      <c r="B399" s="103" t="s">
        <v>421</v>
      </c>
      <c r="C399" s="104" t="s">
        <v>30</v>
      </c>
      <c r="D399" s="107">
        <v>0.59519999999999995</v>
      </c>
    </row>
    <row r="400" spans="1:4" x14ac:dyDescent="0.25">
      <c r="A400" s="104">
        <v>105262</v>
      </c>
      <c r="B400" s="103" t="s">
        <v>422</v>
      </c>
      <c r="C400" s="104" t="s">
        <v>30</v>
      </c>
      <c r="D400" s="107">
        <v>0.61209999999999998</v>
      </c>
    </row>
    <row r="401" spans="1:4" x14ac:dyDescent="0.25">
      <c r="A401" s="104">
        <v>105399</v>
      </c>
      <c r="B401" s="103" t="s">
        <v>423</v>
      </c>
      <c r="C401" s="104" t="s">
        <v>30</v>
      </c>
      <c r="D401" s="107">
        <v>0.5978</v>
      </c>
    </row>
    <row r="402" spans="1:4" x14ac:dyDescent="0.25">
      <c r="A402" s="104">
        <v>105263</v>
      </c>
      <c r="B402" s="103" t="s">
        <v>424</v>
      </c>
      <c r="C402" s="104" t="s">
        <v>30</v>
      </c>
      <c r="D402" s="107">
        <v>0.6139</v>
      </c>
    </row>
    <row r="403" spans="1:4" x14ac:dyDescent="0.25">
      <c r="A403" s="104">
        <v>105400</v>
      </c>
      <c r="B403" s="103" t="s">
        <v>425</v>
      </c>
      <c r="C403" s="104" t="s">
        <v>30</v>
      </c>
      <c r="D403" s="107">
        <v>0.60750000000000004</v>
      </c>
    </row>
    <row r="404" spans="1:4" x14ac:dyDescent="0.25">
      <c r="A404" s="104">
        <v>105264</v>
      </c>
      <c r="B404" s="103" t="s">
        <v>426</v>
      </c>
      <c r="C404" s="104" t="s">
        <v>30</v>
      </c>
      <c r="D404" s="107">
        <v>0.62509999999999999</v>
      </c>
    </row>
    <row r="405" spans="1:4" x14ac:dyDescent="0.25">
      <c r="A405" s="104">
        <v>105297</v>
      </c>
      <c r="B405" s="103" t="s">
        <v>427</v>
      </c>
      <c r="C405" s="104" t="s">
        <v>30</v>
      </c>
      <c r="D405" s="107">
        <v>0.58860000000000001</v>
      </c>
    </row>
    <row r="406" spans="1:4" x14ac:dyDescent="0.25">
      <c r="A406" s="104">
        <v>105372</v>
      </c>
      <c r="B406" s="103" t="s">
        <v>428</v>
      </c>
      <c r="C406" s="104" t="s">
        <v>30</v>
      </c>
      <c r="D406" s="107">
        <v>0.58640000000000003</v>
      </c>
    </row>
    <row r="407" spans="1:4" x14ac:dyDescent="0.25">
      <c r="A407" s="104">
        <v>105401</v>
      </c>
      <c r="B407" s="103" t="s">
        <v>429</v>
      </c>
      <c r="C407" s="104" t="s">
        <v>30</v>
      </c>
      <c r="D407" s="107">
        <v>0.61260000000000003</v>
      </c>
    </row>
    <row r="408" spans="1:4" x14ac:dyDescent="0.25">
      <c r="A408" s="104">
        <v>105265</v>
      </c>
      <c r="B408" s="103" t="s">
        <v>430</v>
      </c>
      <c r="C408" s="104" t="s">
        <v>30</v>
      </c>
      <c r="D408" s="107">
        <v>0.63060000000000005</v>
      </c>
    </row>
    <row r="409" spans="1:4" x14ac:dyDescent="0.25">
      <c r="A409" s="104">
        <v>105402</v>
      </c>
      <c r="B409" s="103" t="s">
        <v>431</v>
      </c>
      <c r="C409" s="104" t="s">
        <v>30</v>
      </c>
      <c r="D409" s="107">
        <v>0.61460000000000004</v>
      </c>
    </row>
    <row r="410" spans="1:4" x14ac:dyDescent="0.25">
      <c r="A410" s="104">
        <v>105266</v>
      </c>
      <c r="B410" s="103" t="s">
        <v>432</v>
      </c>
      <c r="C410" s="104" t="s">
        <v>30</v>
      </c>
      <c r="D410" s="107">
        <v>0.63239999999999996</v>
      </c>
    </row>
    <row r="411" spans="1:4" x14ac:dyDescent="0.25">
      <c r="A411" s="104">
        <v>105361</v>
      </c>
      <c r="B411" s="103" t="s">
        <v>433</v>
      </c>
      <c r="C411" s="104" t="s">
        <v>30</v>
      </c>
      <c r="D411" s="107">
        <v>0.89249999999999996</v>
      </c>
    </row>
    <row r="412" spans="1:4" x14ac:dyDescent="0.25">
      <c r="A412" s="104">
        <v>105382</v>
      </c>
      <c r="B412" s="103" t="s">
        <v>434</v>
      </c>
      <c r="C412" s="104" t="s">
        <v>30</v>
      </c>
      <c r="D412" s="107">
        <v>0.87070000000000003</v>
      </c>
    </row>
    <row r="413" spans="1:4" x14ac:dyDescent="0.25">
      <c r="A413" s="104">
        <v>105359</v>
      </c>
      <c r="B413" s="103" t="s">
        <v>435</v>
      </c>
      <c r="C413" s="104" t="s">
        <v>30</v>
      </c>
      <c r="D413" s="107">
        <v>0.93210000000000004</v>
      </c>
    </row>
    <row r="414" spans="1:4" x14ac:dyDescent="0.25">
      <c r="A414" s="104">
        <v>105315</v>
      </c>
      <c r="B414" s="103" t="s">
        <v>436</v>
      </c>
      <c r="C414" s="104" t="s">
        <v>30</v>
      </c>
      <c r="D414" s="107">
        <v>0.91759999999999997</v>
      </c>
    </row>
    <row r="415" spans="1:4" x14ac:dyDescent="0.25">
      <c r="A415" s="104">
        <v>105360</v>
      </c>
      <c r="B415" s="103" t="s">
        <v>437</v>
      </c>
      <c r="C415" s="104" t="s">
        <v>30</v>
      </c>
      <c r="D415" s="107">
        <v>0.90239999999999998</v>
      </c>
    </row>
    <row r="416" spans="1:4" x14ac:dyDescent="0.25">
      <c r="A416" s="104">
        <v>105381</v>
      </c>
      <c r="B416" s="103" t="s">
        <v>438</v>
      </c>
      <c r="C416" s="104" t="s">
        <v>30</v>
      </c>
      <c r="D416" s="107">
        <v>0.88229999999999997</v>
      </c>
    </row>
    <row r="417" spans="1:4" x14ac:dyDescent="0.25">
      <c r="A417" s="104">
        <v>105251</v>
      </c>
      <c r="B417" s="103" t="s">
        <v>439</v>
      </c>
      <c r="C417" s="104" t="s">
        <v>30</v>
      </c>
      <c r="D417" s="107">
        <v>0.62629999999999997</v>
      </c>
    </row>
    <row r="418" spans="1:4" x14ac:dyDescent="0.25">
      <c r="A418" s="104">
        <v>105282</v>
      </c>
      <c r="B418" s="103" t="s">
        <v>440</v>
      </c>
      <c r="C418" s="104" t="s">
        <v>30</v>
      </c>
      <c r="D418" s="107">
        <v>0.63170000000000004</v>
      </c>
    </row>
    <row r="419" spans="1:4" x14ac:dyDescent="0.25">
      <c r="A419" s="104">
        <v>105276</v>
      </c>
      <c r="B419" s="103" t="s">
        <v>441</v>
      </c>
      <c r="C419" s="104" t="s">
        <v>30</v>
      </c>
      <c r="D419" s="107">
        <v>0.63649999999999995</v>
      </c>
    </row>
    <row r="420" spans="1:4" x14ac:dyDescent="0.25">
      <c r="A420" s="104">
        <v>105341</v>
      </c>
      <c r="B420" s="103" t="s">
        <v>442</v>
      </c>
      <c r="C420" s="104" t="s">
        <v>30</v>
      </c>
      <c r="D420" s="107">
        <v>0.65969999999999995</v>
      </c>
    </row>
    <row r="421" spans="1:4" x14ac:dyDescent="0.25">
      <c r="A421" s="104">
        <v>105277</v>
      </c>
      <c r="B421" s="103" t="s">
        <v>443</v>
      </c>
      <c r="C421" s="104" t="s">
        <v>30</v>
      </c>
      <c r="D421" s="107">
        <v>0.62549999999999994</v>
      </c>
    </row>
    <row r="422" spans="1:4" x14ac:dyDescent="0.25">
      <c r="A422" s="104">
        <v>105342</v>
      </c>
      <c r="B422" s="103" t="s">
        <v>444</v>
      </c>
      <c r="C422" s="104" t="s">
        <v>30</v>
      </c>
      <c r="D422" s="107">
        <v>0.64459999999999995</v>
      </c>
    </row>
    <row r="423" spans="1:4" x14ac:dyDescent="0.25">
      <c r="A423" s="104">
        <v>105252</v>
      </c>
      <c r="B423" s="103" t="s">
        <v>445</v>
      </c>
      <c r="C423" s="104" t="s">
        <v>30</v>
      </c>
      <c r="D423" s="107">
        <v>0.65849999999999997</v>
      </c>
    </row>
    <row r="424" spans="1:4" x14ac:dyDescent="0.25">
      <c r="A424" s="104">
        <v>105298</v>
      </c>
      <c r="B424" s="103" t="s">
        <v>446</v>
      </c>
      <c r="C424" s="104" t="s">
        <v>30</v>
      </c>
      <c r="D424" s="107">
        <v>0.66679999999999995</v>
      </c>
    </row>
    <row r="425" spans="1:4" x14ac:dyDescent="0.25">
      <c r="A425" s="104">
        <v>105253</v>
      </c>
      <c r="B425" s="103" t="s">
        <v>447</v>
      </c>
      <c r="C425" s="104" t="s">
        <v>30</v>
      </c>
      <c r="D425" s="107">
        <v>0.67800000000000005</v>
      </c>
    </row>
    <row r="426" spans="1:4" x14ac:dyDescent="0.25">
      <c r="A426" s="104">
        <v>105299</v>
      </c>
      <c r="B426" s="103" t="s">
        <v>448</v>
      </c>
      <c r="C426" s="104" t="s">
        <v>30</v>
      </c>
      <c r="D426" s="107">
        <v>0.6885</v>
      </c>
    </row>
    <row r="427" spans="1:4" x14ac:dyDescent="0.25">
      <c r="A427" s="104">
        <v>105254</v>
      </c>
      <c r="B427" s="103" t="s">
        <v>449</v>
      </c>
      <c r="C427" s="104" t="s">
        <v>30</v>
      </c>
      <c r="D427" s="107">
        <v>0.68779999999999997</v>
      </c>
    </row>
    <row r="428" spans="1:4" x14ac:dyDescent="0.25">
      <c r="A428" s="104">
        <v>105300</v>
      </c>
      <c r="B428" s="103" t="s">
        <v>450</v>
      </c>
      <c r="C428" s="104" t="s">
        <v>30</v>
      </c>
      <c r="D428" s="107">
        <v>0.69820000000000004</v>
      </c>
    </row>
    <row r="429" spans="1:4" x14ac:dyDescent="0.25">
      <c r="A429" s="104">
        <v>105255</v>
      </c>
      <c r="B429" s="103" t="s">
        <v>451</v>
      </c>
      <c r="C429" s="104" t="s">
        <v>30</v>
      </c>
      <c r="D429" s="107">
        <v>0.6946</v>
      </c>
    </row>
    <row r="430" spans="1:4" x14ac:dyDescent="0.25">
      <c r="A430" s="104">
        <v>105301</v>
      </c>
      <c r="B430" s="103" t="s">
        <v>452</v>
      </c>
      <c r="C430" s="104" t="s">
        <v>30</v>
      </c>
      <c r="D430" s="107">
        <v>0.70499999999999996</v>
      </c>
    </row>
    <row r="431" spans="1:4" x14ac:dyDescent="0.25">
      <c r="A431" s="104">
        <v>105256</v>
      </c>
      <c r="B431" s="103" t="s">
        <v>453</v>
      </c>
      <c r="C431" s="104" t="s">
        <v>30</v>
      </c>
      <c r="D431" s="107">
        <v>0.70020000000000004</v>
      </c>
    </row>
    <row r="432" spans="1:4" x14ac:dyDescent="0.25">
      <c r="A432" s="104">
        <v>105302</v>
      </c>
      <c r="B432" s="103" t="s">
        <v>454</v>
      </c>
      <c r="C432" s="104" t="s">
        <v>30</v>
      </c>
      <c r="D432" s="107">
        <v>0.71020000000000005</v>
      </c>
    </row>
    <row r="433" spans="1:4" x14ac:dyDescent="0.25">
      <c r="A433" s="104">
        <v>105257</v>
      </c>
      <c r="B433" s="103" t="s">
        <v>455</v>
      </c>
      <c r="C433" s="104" t="s">
        <v>30</v>
      </c>
      <c r="D433" s="107">
        <v>0.70409999999999995</v>
      </c>
    </row>
    <row r="434" spans="1:4" x14ac:dyDescent="0.25">
      <c r="A434" s="104">
        <v>105303</v>
      </c>
      <c r="B434" s="103" t="s">
        <v>456</v>
      </c>
      <c r="C434" s="104" t="s">
        <v>30</v>
      </c>
      <c r="D434" s="107">
        <v>0.71440000000000003</v>
      </c>
    </row>
    <row r="435" spans="1:4" x14ac:dyDescent="0.25">
      <c r="A435" s="104">
        <v>105270</v>
      </c>
      <c r="B435" s="103" t="s">
        <v>457</v>
      </c>
      <c r="C435" s="104" t="s">
        <v>30</v>
      </c>
      <c r="D435" s="107">
        <v>0.70550000000000002</v>
      </c>
    </row>
    <row r="436" spans="1:4" x14ac:dyDescent="0.25">
      <c r="A436" s="104">
        <v>105304</v>
      </c>
      <c r="B436" s="103" t="s">
        <v>458</v>
      </c>
      <c r="C436" s="104" t="s">
        <v>30</v>
      </c>
      <c r="D436" s="107">
        <v>0.71499999999999997</v>
      </c>
    </row>
    <row r="437" spans="1:4" x14ac:dyDescent="0.25">
      <c r="A437" s="104">
        <v>105271</v>
      </c>
      <c r="B437" s="103" t="s">
        <v>459</v>
      </c>
      <c r="C437" s="104" t="s">
        <v>30</v>
      </c>
      <c r="D437" s="107">
        <v>0.61519999999999997</v>
      </c>
    </row>
    <row r="438" spans="1:4" x14ac:dyDescent="0.25">
      <c r="A438" s="104">
        <v>105305</v>
      </c>
      <c r="B438" s="103" t="s">
        <v>460</v>
      </c>
      <c r="C438" s="104" t="s">
        <v>30</v>
      </c>
      <c r="D438" s="107">
        <v>0.6381</v>
      </c>
    </row>
    <row r="439" spans="1:4" x14ac:dyDescent="0.25">
      <c r="A439" s="104">
        <v>105272</v>
      </c>
      <c r="B439" s="103" t="s">
        <v>461</v>
      </c>
      <c r="C439" s="104" t="s">
        <v>30</v>
      </c>
      <c r="D439" s="107">
        <v>0.61909999999999998</v>
      </c>
    </row>
    <row r="440" spans="1:4" x14ac:dyDescent="0.25">
      <c r="A440" s="104">
        <v>105306</v>
      </c>
      <c r="B440" s="103" t="s">
        <v>462</v>
      </c>
      <c r="C440" s="104" t="s">
        <v>30</v>
      </c>
      <c r="D440" s="107">
        <v>0.64119999999999999</v>
      </c>
    </row>
    <row r="441" spans="1:4" x14ac:dyDescent="0.25">
      <c r="A441" s="104">
        <v>105273</v>
      </c>
      <c r="B441" s="103" t="s">
        <v>463</v>
      </c>
      <c r="C441" s="104" t="s">
        <v>30</v>
      </c>
      <c r="D441" s="107">
        <v>0.62790000000000001</v>
      </c>
    </row>
    <row r="442" spans="1:4" x14ac:dyDescent="0.25">
      <c r="A442" s="104">
        <v>105307</v>
      </c>
      <c r="B442" s="103" t="s">
        <v>464</v>
      </c>
      <c r="C442" s="104" t="s">
        <v>30</v>
      </c>
      <c r="D442" s="107">
        <v>0.65110000000000001</v>
      </c>
    </row>
    <row r="443" spans="1:4" x14ac:dyDescent="0.25">
      <c r="A443" s="104">
        <v>105250</v>
      </c>
      <c r="B443" s="103" t="s">
        <v>465</v>
      </c>
      <c r="C443" s="104" t="s">
        <v>30</v>
      </c>
      <c r="D443" s="107">
        <v>0.60729999999999995</v>
      </c>
    </row>
    <row r="444" spans="1:4" x14ac:dyDescent="0.25">
      <c r="A444" s="104">
        <v>105269</v>
      </c>
      <c r="B444" s="103" t="s">
        <v>466</v>
      </c>
      <c r="C444" s="104" t="s">
        <v>30</v>
      </c>
      <c r="D444" s="107">
        <v>0.61070000000000002</v>
      </c>
    </row>
    <row r="445" spans="1:4" x14ac:dyDescent="0.25">
      <c r="A445" s="104">
        <v>105274</v>
      </c>
      <c r="B445" s="103" t="s">
        <v>467</v>
      </c>
      <c r="C445" s="104" t="s">
        <v>30</v>
      </c>
      <c r="D445" s="107">
        <v>0.63249999999999995</v>
      </c>
    </row>
    <row r="446" spans="1:4" x14ac:dyDescent="0.25">
      <c r="A446" s="104">
        <v>105340</v>
      </c>
      <c r="B446" s="103" t="s">
        <v>468</v>
      </c>
      <c r="C446" s="104" t="s">
        <v>30</v>
      </c>
      <c r="D446" s="107">
        <v>0.65600000000000003</v>
      </c>
    </row>
    <row r="447" spans="1:4" x14ac:dyDescent="0.25">
      <c r="A447" s="104">
        <v>105275</v>
      </c>
      <c r="B447" s="103" t="s">
        <v>469</v>
      </c>
      <c r="C447" s="104" t="s">
        <v>30</v>
      </c>
      <c r="D447" s="107">
        <v>0.63500000000000001</v>
      </c>
    </row>
    <row r="448" spans="1:4" x14ac:dyDescent="0.25">
      <c r="A448" s="104">
        <v>105390</v>
      </c>
      <c r="B448" s="103" t="s">
        <v>470</v>
      </c>
      <c r="C448" s="104" t="s">
        <v>30</v>
      </c>
      <c r="D448" s="107">
        <v>0.65849999999999997</v>
      </c>
    </row>
    <row r="449" spans="1:4" x14ac:dyDescent="0.25">
      <c r="A449" s="104">
        <v>105364</v>
      </c>
      <c r="B449" s="103" t="s">
        <v>471</v>
      </c>
      <c r="C449" s="104" t="s">
        <v>30</v>
      </c>
      <c r="D449" s="107">
        <v>0.92569999999999997</v>
      </c>
    </row>
    <row r="450" spans="1:4" x14ac:dyDescent="0.25">
      <c r="A450" s="104">
        <v>105385</v>
      </c>
      <c r="B450" s="103" t="s">
        <v>472</v>
      </c>
      <c r="C450" s="104" t="s">
        <v>30</v>
      </c>
      <c r="D450" s="107">
        <v>0.90990000000000004</v>
      </c>
    </row>
    <row r="451" spans="1:4" x14ac:dyDescent="0.25">
      <c r="A451" s="104">
        <v>105362</v>
      </c>
      <c r="B451" s="103" t="s">
        <v>473</v>
      </c>
      <c r="C451" s="104" t="s">
        <v>30</v>
      </c>
      <c r="D451" s="107">
        <v>0.95369999999999999</v>
      </c>
    </row>
    <row r="452" spans="1:4" x14ac:dyDescent="0.25">
      <c r="A452" s="104">
        <v>105383</v>
      </c>
      <c r="B452" s="103" t="s">
        <v>474</v>
      </c>
      <c r="C452" s="104" t="s">
        <v>30</v>
      </c>
      <c r="D452" s="107">
        <v>0.94359999999999999</v>
      </c>
    </row>
    <row r="453" spans="1:4" x14ac:dyDescent="0.25">
      <c r="A453" s="104">
        <v>105363</v>
      </c>
      <c r="B453" s="103" t="s">
        <v>475</v>
      </c>
      <c r="C453" s="104" t="s">
        <v>30</v>
      </c>
      <c r="D453" s="107">
        <v>0.93269999999999997</v>
      </c>
    </row>
    <row r="454" spans="1:4" x14ac:dyDescent="0.25">
      <c r="A454" s="104">
        <v>105384</v>
      </c>
      <c r="B454" s="103" t="s">
        <v>476</v>
      </c>
      <c r="C454" s="104" t="s">
        <v>30</v>
      </c>
      <c r="D454" s="107">
        <v>0.91830000000000001</v>
      </c>
    </row>
    <row r="455" spans="1:4" x14ac:dyDescent="0.25">
      <c r="A455" s="104">
        <v>105279</v>
      </c>
      <c r="B455" s="103" t="s">
        <v>477</v>
      </c>
      <c r="C455" s="104" t="s">
        <v>30</v>
      </c>
      <c r="D455" s="107">
        <v>0.60680000000000001</v>
      </c>
    </row>
    <row r="456" spans="1:4" x14ac:dyDescent="0.25">
      <c r="A456" s="104">
        <v>105259</v>
      </c>
      <c r="B456" s="103" t="s">
        <v>478</v>
      </c>
      <c r="C456" s="104" t="s">
        <v>30</v>
      </c>
      <c r="D456" s="107">
        <v>0.60660000000000003</v>
      </c>
    </row>
    <row r="457" spans="1:4" x14ac:dyDescent="0.25">
      <c r="A457" s="104">
        <v>105357</v>
      </c>
      <c r="B457" s="103" t="s">
        <v>479</v>
      </c>
      <c r="C457" s="104" t="s">
        <v>30</v>
      </c>
      <c r="D457" s="107">
        <v>0.61560000000000004</v>
      </c>
    </row>
    <row r="458" spans="1:4" x14ac:dyDescent="0.25">
      <c r="A458" s="104">
        <v>105346</v>
      </c>
      <c r="B458" s="103" t="s">
        <v>480</v>
      </c>
      <c r="C458" s="104" t="s">
        <v>30</v>
      </c>
      <c r="D458" s="107">
        <v>0.6331</v>
      </c>
    </row>
    <row r="459" spans="1:4" x14ac:dyDescent="0.25">
      <c r="A459" s="104">
        <v>105358</v>
      </c>
      <c r="B459" s="103" t="s">
        <v>481</v>
      </c>
      <c r="C459" s="104" t="s">
        <v>30</v>
      </c>
      <c r="D459" s="107">
        <v>0.59870000000000001</v>
      </c>
    </row>
    <row r="460" spans="1:4" x14ac:dyDescent="0.25">
      <c r="A460" s="104">
        <v>105347</v>
      </c>
      <c r="B460" s="103" t="s">
        <v>482</v>
      </c>
      <c r="C460" s="104" t="s">
        <v>30</v>
      </c>
      <c r="D460" s="107">
        <v>0.61099999999999999</v>
      </c>
    </row>
    <row r="461" spans="1:4" x14ac:dyDescent="0.25">
      <c r="A461" s="104">
        <v>105280</v>
      </c>
      <c r="B461" s="103" t="s">
        <v>483</v>
      </c>
      <c r="C461" s="104" t="s">
        <v>30</v>
      </c>
      <c r="D461" s="107">
        <v>0.63859999999999995</v>
      </c>
    </row>
    <row r="462" spans="1:4" x14ac:dyDescent="0.25">
      <c r="A462" s="104">
        <v>105283</v>
      </c>
      <c r="B462" s="103" t="s">
        <v>484</v>
      </c>
      <c r="C462" s="104" t="s">
        <v>30</v>
      </c>
      <c r="D462" s="107">
        <v>0.6421</v>
      </c>
    </row>
    <row r="463" spans="1:4" x14ac:dyDescent="0.25">
      <c r="A463" s="104">
        <v>105281</v>
      </c>
      <c r="B463" s="103" t="s">
        <v>485</v>
      </c>
      <c r="C463" s="104" t="s">
        <v>30</v>
      </c>
      <c r="D463" s="107">
        <v>0.65820000000000001</v>
      </c>
    </row>
    <row r="464" spans="1:4" x14ac:dyDescent="0.25">
      <c r="A464" s="104">
        <v>105319</v>
      </c>
      <c r="B464" s="103" t="s">
        <v>486</v>
      </c>
      <c r="C464" s="104" t="s">
        <v>30</v>
      </c>
      <c r="D464" s="107">
        <v>0.66339999999999999</v>
      </c>
    </row>
    <row r="465" spans="1:4" x14ac:dyDescent="0.25">
      <c r="A465" s="104">
        <v>105284</v>
      </c>
      <c r="B465" s="103" t="s">
        <v>487</v>
      </c>
      <c r="C465" s="104" t="s">
        <v>30</v>
      </c>
      <c r="D465" s="107">
        <v>0.66590000000000005</v>
      </c>
    </row>
    <row r="466" spans="1:4" x14ac:dyDescent="0.25">
      <c r="A466" s="104">
        <v>105320</v>
      </c>
      <c r="B466" s="103" t="s">
        <v>488</v>
      </c>
      <c r="C466" s="104" t="s">
        <v>30</v>
      </c>
      <c r="D466" s="107">
        <v>0.67069999999999996</v>
      </c>
    </row>
    <row r="467" spans="1:4" x14ac:dyDescent="0.25">
      <c r="A467" s="104">
        <v>105348</v>
      </c>
      <c r="B467" s="103" t="s">
        <v>489</v>
      </c>
      <c r="C467" s="104" t="s">
        <v>30</v>
      </c>
      <c r="D467" s="107">
        <v>0.67179999999999995</v>
      </c>
    </row>
    <row r="468" spans="1:4" x14ac:dyDescent="0.25">
      <c r="A468" s="104">
        <v>105321</v>
      </c>
      <c r="B468" s="103" t="s">
        <v>490</v>
      </c>
      <c r="C468" s="104" t="s">
        <v>30</v>
      </c>
      <c r="D468" s="107">
        <v>0.67659999999999998</v>
      </c>
    </row>
    <row r="469" spans="1:4" x14ac:dyDescent="0.25">
      <c r="A469" s="104">
        <v>105349</v>
      </c>
      <c r="B469" s="103" t="s">
        <v>491</v>
      </c>
      <c r="C469" s="104" t="s">
        <v>30</v>
      </c>
      <c r="D469" s="107">
        <v>0.67610000000000003</v>
      </c>
    </row>
    <row r="470" spans="1:4" x14ac:dyDescent="0.25">
      <c r="A470" s="104">
        <v>105322</v>
      </c>
      <c r="B470" s="103" t="s">
        <v>492</v>
      </c>
      <c r="C470" s="104" t="s">
        <v>30</v>
      </c>
      <c r="D470" s="107">
        <v>0.68059999999999998</v>
      </c>
    </row>
    <row r="471" spans="1:4" x14ac:dyDescent="0.25">
      <c r="A471" s="104">
        <v>105350</v>
      </c>
      <c r="B471" s="103" t="s">
        <v>493</v>
      </c>
      <c r="C471" s="104" t="s">
        <v>30</v>
      </c>
      <c r="D471" s="107">
        <v>0.67969999999999997</v>
      </c>
    </row>
    <row r="472" spans="1:4" x14ac:dyDescent="0.25">
      <c r="A472" s="104">
        <v>105323</v>
      </c>
      <c r="B472" s="103" t="s">
        <v>494</v>
      </c>
      <c r="C472" s="104" t="s">
        <v>30</v>
      </c>
      <c r="D472" s="107">
        <v>0.68410000000000004</v>
      </c>
    </row>
    <row r="473" spans="1:4" x14ac:dyDescent="0.25">
      <c r="A473" s="104">
        <v>105351</v>
      </c>
      <c r="B473" s="103" t="s">
        <v>495</v>
      </c>
      <c r="C473" s="104" t="s">
        <v>30</v>
      </c>
      <c r="D473" s="107">
        <v>0.67979999999999996</v>
      </c>
    </row>
    <row r="474" spans="1:4" x14ac:dyDescent="0.25">
      <c r="A474" s="104">
        <v>105324</v>
      </c>
      <c r="B474" s="103" t="s">
        <v>496</v>
      </c>
      <c r="C474" s="104" t="s">
        <v>30</v>
      </c>
      <c r="D474" s="107">
        <v>0.68330000000000002</v>
      </c>
    </row>
    <row r="475" spans="1:4" x14ac:dyDescent="0.25">
      <c r="A475" s="104">
        <v>105352</v>
      </c>
      <c r="B475" s="103" t="s">
        <v>497</v>
      </c>
      <c r="C475" s="104" t="s">
        <v>30</v>
      </c>
      <c r="D475" s="107">
        <v>0.59519999999999995</v>
      </c>
    </row>
    <row r="476" spans="1:4" x14ac:dyDescent="0.25">
      <c r="A476" s="104">
        <v>105325</v>
      </c>
      <c r="B476" s="103" t="s">
        <v>498</v>
      </c>
      <c r="C476" s="104" t="s">
        <v>30</v>
      </c>
      <c r="D476" s="107">
        <v>0.61229999999999996</v>
      </c>
    </row>
    <row r="477" spans="1:4" x14ac:dyDescent="0.25">
      <c r="A477" s="104">
        <v>105353</v>
      </c>
      <c r="B477" s="103" t="s">
        <v>499</v>
      </c>
      <c r="C477" s="104" t="s">
        <v>30</v>
      </c>
      <c r="D477" s="107">
        <v>0.59760000000000002</v>
      </c>
    </row>
    <row r="478" spans="1:4" x14ac:dyDescent="0.25">
      <c r="A478" s="104">
        <v>105326</v>
      </c>
      <c r="B478" s="103" t="s">
        <v>500</v>
      </c>
      <c r="C478" s="104" t="s">
        <v>30</v>
      </c>
      <c r="D478" s="107">
        <v>0.61380000000000001</v>
      </c>
    </row>
    <row r="479" spans="1:4" x14ac:dyDescent="0.25">
      <c r="A479" s="104">
        <v>105354</v>
      </c>
      <c r="B479" s="103" t="s">
        <v>501</v>
      </c>
      <c r="C479" s="104" t="s">
        <v>30</v>
      </c>
      <c r="D479" s="107">
        <v>0.60760000000000003</v>
      </c>
    </row>
    <row r="480" spans="1:4" x14ac:dyDescent="0.25">
      <c r="A480" s="104">
        <v>105344</v>
      </c>
      <c r="B480" s="103" t="s">
        <v>502</v>
      </c>
      <c r="C480" s="104" t="s">
        <v>30</v>
      </c>
      <c r="D480" s="107">
        <v>0.62519999999999998</v>
      </c>
    </row>
    <row r="481" spans="1:4" x14ac:dyDescent="0.25">
      <c r="A481" s="104">
        <v>105278</v>
      </c>
      <c r="B481" s="103" t="s">
        <v>503</v>
      </c>
      <c r="C481" s="104" t="s">
        <v>30</v>
      </c>
      <c r="D481" s="107">
        <v>0.5897</v>
      </c>
    </row>
    <row r="482" spans="1:4" x14ac:dyDescent="0.25">
      <c r="A482" s="104">
        <v>105343</v>
      </c>
      <c r="B482" s="103" t="s">
        <v>504</v>
      </c>
      <c r="C482" s="104" t="s">
        <v>30</v>
      </c>
      <c r="D482" s="107">
        <v>0.58709999999999996</v>
      </c>
    </row>
    <row r="483" spans="1:4" x14ac:dyDescent="0.25">
      <c r="A483" s="104">
        <v>105355</v>
      </c>
      <c r="B483" s="103" t="s">
        <v>505</v>
      </c>
      <c r="C483" s="104" t="s">
        <v>30</v>
      </c>
      <c r="D483" s="107">
        <v>0.61260000000000003</v>
      </c>
    </row>
    <row r="484" spans="1:4" x14ac:dyDescent="0.25">
      <c r="A484" s="104">
        <v>105391</v>
      </c>
      <c r="B484" s="103" t="s">
        <v>506</v>
      </c>
      <c r="C484" s="104" t="s">
        <v>30</v>
      </c>
      <c r="D484" s="107">
        <v>0.63060000000000005</v>
      </c>
    </row>
    <row r="485" spans="1:4" x14ac:dyDescent="0.25">
      <c r="A485" s="104">
        <v>105356</v>
      </c>
      <c r="B485" s="103" t="s">
        <v>507</v>
      </c>
      <c r="C485" s="104" t="s">
        <v>30</v>
      </c>
      <c r="D485" s="107">
        <v>0.61480000000000001</v>
      </c>
    </row>
    <row r="486" spans="1:4" x14ac:dyDescent="0.25">
      <c r="A486" s="104">
        <v>105345</v>
      </c>
      <c r="B486" s="103" t="s">
        <v>508</v>
      </c>
      <c r="C486" s="104" t="s">
        <v>30</v>
      </c>
      <c r="D486" s="107">
        <v>0.63270000000000004</v>
      </c>
    </row>
    <row r="487" spans="1:4" x14ac:dyDescent="0.25">
      <c r="A487" s="104">
        <v>105367</v>
      </c>
      <c r="B487" s="103" t="s">
        <v>509</v>
      </c>
      <c r="C487" s="104" t="s">
        <v>30</v>
      </c>
      <c r="D487" s="107">
        <v>0.89219999999999999</v>
      </c>
    </row>
    <row r="488" spans="1:4" x14ac:dyDescent="0.25">
      <c r="A488" s="104">
        <v>105371</v>
      </c>
      <c r="B488" s="103" t="s">
        <v>510</v>
      </c>
      <c r="C488" s="104" t="s">
        <v>30</v>
      </c>
      <c r="D488" s="107">
        <v>0.87039999999999995</v>
      </c>
    </row>
    <row r="489" spans="1:4" x14ac:dyDescent="0.25">
      <c r="A489" s="104">
        <v>105365</v>
      </c>
      <c r="B489" s="103" t="s">
        <v>511</v>
      </c>
      <c r="C489" s="104" t="s">
        <v>30</v>
      </c>
      <c r="D489" s="107">
        <v>0.93179999999999996</v>
      </c>
    </row>
    <row r="490" spans="1:4" x14ac:dyDescent="0.25">
      <c r="A490" s="104">
        <v>105386</v>
      </c>
      <c r="B490" s="103" t="s">
        <v>512</v>
      </c>
      <c r="C490" s="104" t="s">
        <v>30</v>
      </c>
      <c r="D490" s="107">
        <v>0.91720000000000002</v>
      </c>
    </row>
    <row r="491" spans="1:4" x14ac:dyDescent="0.25">
      <c r="A491" s="104">
        <v>105366</v>
      </c>
      <c r="B491" s="103" t="s">
        <v>513</v>
      </c>
      <c r="C491" s="104" t="s">
        <v>30</v>
      </c>
      <c r="D491" s="107">
        <v>0.90239999999999998</v>
      </c>
    </row>
    <row r="492" spans="1:4" x14ac:dyDescent="0.25">
      <c r="A492" s="104">
        <v>105387</v>
      </c>
      <c r="B492" s="103" t="s">
        <v>514</v>
      </c>
      <c r="C492" s="104" t="s">
        <v>30</v>
      </c>
      <c r="D492" s="107">
        <v>0.88239999999999996</v>
      </c>
    </row>
    <row r="493" spans="1:4" x14ac:dyDescent="0.25">
      <c r="A493" s="104">
        <v>97177</v>
      </c>
      <c r="B493" s="103" t="s">
        <v>515</v>
      </c>
      <c r="C493" s="104" t="s">
        <v>37</v>
      </c>
      <c r="D493" s="107">
        <v>0.6159</v>
      </c>
    </row>
    <row r="494" spans="1:4" x14ac:dyDescent="0.25">
      <c r="A494" s="104">
        <v>97187</v>
      </c>
      <c r="B494" s="103" t="s">
        <v>516</v>
      </c>
      <c r="C494" s="104" t="s">
        <v>37</v>
      </c>
      <c r="D494" s="107">
        <v>0.627</v>
      </c>
    </row>
    <row r="495" spans="1:4" x14ac:dyDescent="0.25">
      <c r="A495" s="104">
        <v>97178</v>
      </c>
      <c r="B495" s="103" t="s">
        <v>517</v>
      </c>
      <c r="C495" s="104" t="s">
        <v>37</v>
      </c>
      <c r="D495" s="107">
        <v>0.62270000000000003</v>
      </c>
    </row>
    <row r="496" spans="1:4" x14ac:dyDescent="0.25">
      <c r="A496" s="104">
        <v>97188</v>
      </c>
      <c r="B496" s="103" t="s">
        <v>518</v>
      </c>
      <c r="C496" s="104" t="s">
        <v>37</v>
      </c>
      <c r="D496" s="107">
        <v>0.63339999999999996</v>
      </c>
    </row>
    <row r="497" spans="1:4" x14ac:dyDescent="0.25">
      <c r="A497" s="104">
        <v>97179</v>
      </c>
      <c r="B497" s="103" t="s">
        <v>519</v>
      </c>
      <c r="C497" s="104" t="s">
        <v>37</v>
      </c>
      <c r="D497" s="107">
        <v>0.62729999999999997</v>
      </c>
    </row>
    <row r="498" spans="1:4" x14ac:dyDescent="0.25">
      <c r="A498" s="104">
        <v>97189</v>
      </c>
      <c r="B498" s="103" t="s">
        <v>520</v>
      </c>
      <c r="C498" s="104" t="s">
        <v>37</v>
      </c>
      <c r="D498" s="107">
        <v>0.63780000000000003</v>
      </c>
    </row>
    <row r="499" spans="1:4" x14ac:dyDescent="0.25">
      <c r="A499" s="104">
        <v>97180</v>
      </c>
      <c r="B499" s="103" t="s">
        <v>521</v>
      </c>
      <c r="C499" s="104" t="s">
        <v>37</v>
      </c>
      <c r="D499" s="107">
        <v>0.63090000000000002</v>
      </c>
    </row>
    <row r="500" spans="1:4" x14ac:dyDescent="0.25">
      <c r="A500" s="104">
        <v>97190</v>
      </c>
      <c r="B500" s="103" t="s">
        <v>522</v>
      </c>
      <c r="C500" s="104" t="s">
        <v>37</v>
      </c>
      <c r="D500" s="107">
        <v>0.64119999999999999</v>
      </c>
    </row>
    <row r="501" spans="1:4" x14ac:dyDescent="0.25">
      <c r="A501" s="104">
        <v>97181</v>
      </c>
      <c r="B501" s="103" t="s">
        <v>523</v>
      </c>
      <c r="C501" s="104" t="s">
        <v>37</v>
      </c>
      <c r="D501" s="107">
        <v>0.63360000000000005</v>
      </c>
    </row>
    <row r="502" spans="1:4" x14ac:dyDescent="0.25">
      <c r="A502" s="104">
        <v>97191</v>
      </c>
      <c r="B502" s="103" t="s">
        <v>524</v>
      </c>
      <c r="C502" s="104" t="s">
        <v>37</v>
      </c>
      <c r="D502" s="107">
        <v>0.64370000000000005</v>
      </c>
    </row>
    <row r="503" spans="1:4" x14ac:dyDescent="0.25">
      <c r="A503" s="104">
        <v>97182</v>
      </c>
      <c r="B503" s="103" t="s">
        <v>525</v>
      </c>
      <c r="C503" s="104" t="s">
        <v>37</v>
      </c>
      <c r="D503" s="107">
        <v>0.62160000000000004</v>
      </c>
    </row>
    <row r="504" spans="1:4" x14ac:dyDescent="0.25">
      <c r="A504" s="104">
        <v>97192</v>
      </c>
      <c r="B504" s="103" t="s">
        <v>526</v>
      </c>
      <c r="C504" s="104" t="s">
        <v>37</v>
      </c>
      <c r="D504" s="107">
        <v>0.63360000000000005</v>
      </c>
    </row>
    <row r="505" spans="1:4" x14ac:dyDescent="0.25">
      <c r="A505" s="104">
        <v>97173</v>
      </c>
      <c r="B505" s="103" t="s">
        <v>527</v>
      </c>
      <c r="C505" s="104" t="s">
        <v>37</v>
      </c>
      <c r="D505" s="107">
        <v>0.58709999999999996</v>
      </c>
    </row>
    <row r="506" spans="1:4" x14ac:dyDescent="0.25">
      <c r="A506" s="104">
        <v>97183</v>
      </c>
      <c r="B506" s="103" t="s">
        <v>528</v>
      </c>
      <c r="C506" s="104" t="s">
        <v>37</v>
      </c>
      <c r="D506" s="107">
        <v>0.59970000000000001</v>
      </c>
    </row>
    <row r="507" spans="1:4" x14ac:dyDescent="0.25">
      <c r="A507" s="104">
        <v>97174</v>
      </c>
      <c r="B507" s="103" t="s">
        <v>529</v>
      </c>
      <c r="C507" s="104" t="s">
        <v>37</v>
      </c>
      <c r="D507" s="107">
        <v>0.59760000000000002</v>
      </c>
    </row>
    <row r="508" spans="1:4" x14ac:dyDescent="0.25">
      <c r="A508" s="104">
        <v>97184</v>
      </c>
      <c r="B508" s="103" t="s">
        <v>530</v>
      </c>
      <c r="C508" s="104" t="s">
        <v>37</v>
      </c>
      <c r="D508" s="107">
        <v>0.60970000000000002</v>
      </c>
    </row>
    <row r="509" spans="1:4" x14ac:dyDescent="0.25">
      <c r="A509" s="104">
        <v>97175</v>
      </c>
      <c r="B509" s="103" t="s">
        <v>531</v>
      </c>
      <c r="C509" s="104" t="s">
        <v>37</v>
      </c>
      <c r="D509" s="107">
        <v>0.60550000000000004</v>
      </c>
    </row>
    <row r="510" spans="1:4" x14ac:dyDescent="0.25">
      <c r="A510" s="104">
        <v>97185</v>
      </c>
      <c r="B510" s="103" t="s">
        <v>532</v>
      </c>
      <c r="C510" s="104" t="s">
        <v>37</v>
      </c>
      <c r="D510" s="107">
        <v>0.61729999999999996</v>
      </c>
    </row>
    <row r="511" spans="1:4" x14ac:dyDescent="0.25">
      <c r="A511" s="104">
        <v>97176</v>
      </c>
      <c r="B511" s="103" t="s">
        <v>533</v>
      </c>
      <c r="C511" s="104" t="s">
        <v>37</v>
      </c>
      <c r="D511" s="107">
        <v>0.61129999999999995</v>
      </c>
    </row>
    <row r="512" spans="1:4" x14ac:dyDescent="0.25">
      <c r="A512" s="104">
        <v>97186</v>
      </c>
      <c r="B512" s="103" t="s">
        <v>534</v>
      </c>
      <c r="C512" s="104" t="s">
        <v>37</v>
      </c>
      <c r="D512" s="107">
        <v>0.62270000000000003</v>
      </c>
    </row>
    <row r="513" spans="1:4" x14ac:dyDescent="0.25">
      <c r="A513" s="104">
        <v>97142</v>
      </c>
      <c r="B513" s="103" t="s">
        <v>535</v>
      </c>
      <c r="C513" s="104" t="s">
        <v>37</v>
      </c>
      <c r="D513" s="107">
        <v>0.64449999999999996</v>
      </c>
    </row>
    <row r="514" spans="1:4" x14ac:dyDescent="0.25">
      <c r="A514" s="104">
        <v>97158</v>
      </c>
      <c r="B514" s="103" t="s">
        <v>536</v>
      </c>
      <c r="C514" s="104" t="s">
        <v>37</v>
      </c>
      <c r="D514" s="107">
        <v>0.65529999999999999</v>
      </c>
    </row>
    <row r="515" spans="1:4" x14ac:dyDescent="0.25">
      <c r="A515" s="104">
        <v>97155</v>
      </c>
      <c r="B515" s="103" t="s">
        <v>537</v>
      </c>
      <c r="C515" s="104" t="s">
        <v>37</v>
      </c>
      <c r="D515" s="107">
        <v>0.66139999999999999</v>
      </c>
    </row>
    <row r="516" spans="1:4" x14ac:dyDescent="0.25">
      <c r="A516" s="104">
        <v>97171</v>
      </c>
      <c r="B516" s="103" t="s">
        <v>538</v>
      </c>
      <c r="C516" s="104" t="s">
        <v>37</v>
      </c>
      <c r="D516" s="107">
        <v>0.69179999999999997</v>
      </c>
    </row>
    <row r="517" spans="1:4" x14ac:dyDescent="0.25">
      <c r="A517" s="104">
        <v>97156</v>
      </c>
      <c r="B517" s="103" t="s">
        <v>539</v>
      </c>
      <c r="C517" s="104" t="s">
        <v>37</v>
      </c>
      <c r="D517" s="107">
        <v>0.6583</v>
      </c>
    </row>
    <row r="518" spans="1:4" x14ac:dyDescent="0.25">
      <c r="A518" s="104">
        <v>97172</v>
      </c>
      <c r="B518" s="103" t="s">
        <v>540</v>
      </c>
      <c r="C518" s="104" t="s">
        <v>37</v>
      </c>
      <c r="D518" s="107">
        <v>0.68659999999999999</v>
      </c>
    </row>
    <row r="519" spans="1:4" x14ac:dyDescent="0.25">
      <c r="A519" s="104">
        <v>97143</v>
      </c>
      <c r="B519" s="103" t="s">
        <v>541</v>
      </c>
      <c r="C519" s="104" t="s">
        <v>37</v>
      </c>
      <c r="D519" s="107">
        <v>0.67769999999999997</v>
      </c>
    </row>
    <row r="520" spans="1:4" x14ac:dyDescent="0.25">
      <c r="A520" s="104">
        <v>97159</v>
      </c>
      <c r="B520" s="103" t="s">
        <v>542</v>
      </c>
      <c r="C520" s="104" t="s">
        <v>37</v>
      </c>
      <c r="D520" s="107">
        <v>0.69199999999999995</v>
      </c>
    </row>
    <row r="521" spans="1:4" x14ac:dyDescent="0.25">
      <c r="A521" s="104">
        <v>97144</v>
      </c>
      <c r="B521" s="103" t="s">
        <v>543</v>
      </c>
      <c r="C521" s="104" t="s">
        <v>37</v>
      </c>
      <c r="D521" s="107">
        <v>0.69810000000000005</v>
      </c>
    </row>
    <row r="522" spans="1:4" x14ac:dyDescent="0.25">
      <c r="A522" s="104">
        <v>97160</v>
      </c>
      <c r="B522" s="103" t="s">
        <v>544</v>
      </c>
      <c r="C522" s="104" t="s">
        <v>37</v>
      </c>
      <c r="D522" s="107">
        <v>0.71450000000000002</v>
      </c>
    </row>
    <row r="523" spans="1:4" x14ac:dyDescent="0.25">
      <c r="A523" s="104">
        <v>97145</v>
      </c>
      <c r="B523" s="103" t="s">
        <v>545</v>
      </c>
      <c r="C523" s="104" t="s">
        <v>37</v>
      </c>
      <c r="D523" s="107">
        <v>0.70850000000000002</v>
      </c>
    </row>
    <row r="524" spans="1:4" x14ac:dyDescent="0.25">
      <c r="A524" s="104">
        <v>97161</v>
      </c>
      <c r="B524" s="103" t="s">
        <v>546</v>
      </c>
      <c r="C524" s="104" t="s">
        <v>37</v>
      </c>
      <c r="D524" s="107">
        <v>0.72509999999999997</v>
      </c>
    </row>
    <row r="525" spans="1:4" x14ac:dyDescent="0.25">
      <c r="A525" s="104">
        <v>97146</v>
      </c>
      <c r="B525" s="103" t="s">
        <v>547</v>
      </c>
      <c r="C525" s="104" t="s">
        <v>37</v>
      </c>
      <c r="D525" s="107">
        <v>0.71819999999999995</v>
      </c>
    </row>
    <row r="526" spans="1:4" x14ac:dyDescent="0.25">
      <c r="A526" s="104">
        <v>97162</v>
      </c>
      <c r="B526" s="103" t="s">
        <v>548</v>
      </c>
      <c r="C526" s="104" t="s">
        <v>37</v>
      </c>
      <c r="D526" s="107">
        <v>0.73509999999999998</v>
      </c>
    </row>
    <row r="527" spans="1:4" x14ac:dyDescent="0.25">
      <c r="A527" s="104">
        <v>97147</v>
      </c>
      <c r="B527" s="103" t="s">
        <v>549</v>
      </c>
      <c r="C527" s="104" t="s">
        <v>37</v>
      </c>
      <c r="D527" s="107">
        <v>0.72499999999999998</v>
      </c>
    </row>
    <row r="528" spans="1:4" x14ac:dyDescent="0.25">
      <c r="A528" s="104">
        <v>97163</v>
      </c>
      <c r="B528" s="103" t="s">
        <v>550</v>
      </c>
      <c r="C528" s="104" t="s">
        <v>37</v>
      </c>
      <c r="D528" s="107">
        <v>0.74139999999999995</v>
      </c>
    </row>
    <row r="529" spans="1:4" x14ac:dyDescent="0.25">
      <c r="A529" s="104">
        <v>97148</v>
      </c>
      <c r="B529" s="103" t="s">
        <v>551</v>
      </c>
      <c r="C529" s="104" t="s">
        <v>37</v>
      </c>
      <c r="D529" s="107">
        <v>0.72909999999999997</v>
      </c>
    </row>
    <row r="530" spans="1:4" x14ac:dyDescent="0.25">
      <c r="A530" s="104">
        <v>97164</v>
      </c>
      <c r="B530" s="103" t="s">
        <v>552</v>
      </c>
      <c r="C530" s="104" t="s">
        <v>37</v>
      </c>
      <c r="D530" s="107">
        <v>0.74470000000000003</v>
      </c>
    </row>
    <row r="531" spans="1:4" x14ac:dyDescent="0.25">
      <c r="A531" s="104">
        <v>97149</v>
      </c>
      <c r="B531" s="103" t="s">
        <v>553</v>
      </c>
      <c r="C531" s="104" t="s">
        <v>37</v>
      </c>
      <c r="D531" s="107">
        <v>0.73209999999999997</v>
      </c>
    </row>
    <row r="532" spans="1:4" x14ac:dyDescent="0.25">
      <c r="A532" s="104">
        <v>97165</v>
      </c>
      <c r="B532" s="103" t="s">
        <v>554</v>
      </c>
      <c r="C532" s="104" t="s">
        <v>37</v>
      </c>
      <c r="D532" s="107">
        <v>0.74839999999999995</v>
      </c>
    </row>
    <row r="533" spans="1:4" x14ac:dyDescent="0.25">
      <c r="A533" s="104">
        <v>97150</v>
      </c>
      <c r="B533" s="103" t="s">
        <v>555</v>
      </c>
      <c r="C533" s="104" t="s">
        <v>37</v>
      </c>
      <c r="D533" s="107">
        <v>0.63560000000000005</v>
      </c>
    </row>
    <row r="534" spans="1:4" x14ac:dyDescent="0.25">
      <c r="A534" s="104">
        <v>97166</v>
      </c>
      <c r="B534" s="103" t="s">
        <v>556</v>
      </c>
      <c r="C534" s="104" t="s">
        <v>37</v>
      </c>
      <c r="D534" s="107">
        <v>0.6653</v>
      </c>
    </row>
    <row r="535" spans="1:4" x14ac:dyDescent="0.25">
      <c r="A535" s="104">
        <v>97151</v>
      </c>
      <c r="B535" s="103" t="s">
        <v>557</v>
      </c>
      <c r="C535" s="104" t="s">
        <v>37</v>
      </c>
      <c r="D535" s="107">
        <v>0.64100000000000001</v>
      </c>
    </row>
    <row r="536" spans="1:4" x14ac:dyDescent="0.25">
      <c r="A536" s="104">
        <v>97167</v>
      </c>
      <c r="B536" s="103" t="s">
        <v>558</v>
      </c>
      <c r="C536" s="104" t="s">
        <v>37</v>
      </c>
      <c r="D536" s="107">
        <v>0.66990000000000005</v>
      </c>
    </row>
    <row r="537" spans="1:4" x14ac:dyDescent="0.25">
      <c r="A537" s="104">
        <v>97152</v>
      </c>
      <c r="B537" s="103" t="s">
        <v>559</v>
      </c>
      <c r="C537" s="104" t="s">
        <v>37</v>
      </c>
      <c r="D537" s="107">
        <v>0.65190000000000003</v>
      </c>
    </row>
    <row r="538" spans="1:4" x14ac:dyDescent="0.25">
      <c r="A538" s="104">
        <v>97168</v>
      </c>
      <c r="B538" s="103" t="s">
        <v>560</v>
      </c>
      <c r="C538" s="104" t="s">
        <v>37</v>
      </c>
      <c r="D538" s="107">
        <v>0.68220000000000003</v>
      </c>
    </row>
    <row r="539" spans="1:4" x14ac:dyDescent="0.25">
      <c r="A539" s="104">
        <v>97141</v>
      </c>
      <c r="B539" s="103" t="s">
        <v>561</v>
      </c>
      <c r="C539" s="104" t="s">
        <v>37</v>
      </c>
      <c r="D539" s="107">
        <v>0.62629999999999997</v>
      </c>
    </row>
    <row r="540" spans="1:4" x14ac:dyDescent="0.25">
      <c r="A540" s="104">
        <v>97157</v>
      </c>
      <c r="B540" s="103" t="s">
        <v>562</v>
      </c>
      <c r="C540" s="104" t="s">
        <v>37</v>
      </c>
      <c r="D540" s="107">
        <v>0.63639999999999997</v>
      </c>
    </row>
    <row r="541" spans="1:4" x14ac:dyDescent="0.25">
      <c r="A541" s="104">
        <v>97153</v>
      </c>
      <c r="B541" s="103" t="s">
        <v>563</v>
      </c>
      <c r="C541" s="104" t="s">
        <v>37</v>
      </c>
      <c r="D541" s="107">
        <v>0.65649999999999997</v>
      </c>
    </row>
    <row r="542" spans="1:4" x14ac:dyDescent="0.25">
      <c r="A542" s="104">
        <v>97169</v>
      </c>
      <c r="B542" s="103" t="s">
        <v>564</v>
      </c>
      <c r="C542" s="104" t="s">
        <v>37</v>
      </c>
      <c r="D542" s="107">
        <v>0.68710000000000004</v>
      </c>
    </row>
    <row r="543" spans="1:4" x14ac:dyDescent="0.25">
      <c r="A543" s="104">
        <v>97154</v>
      </c>
      <c r="B543" s="103" t="s">
        <v>565</v>
      </c>
      <c r="C543" s="104" t="s">
        <v>37</v>
      </c>
      <c r="D543" s="107">
        <v>0.65949999999999998</v>
      </c>
    </row>
    <row r="544" spans="1:4" x14ac:dyDescent="0.25">
      <c r="A544" s="104">
        <v>97170</v>
      </c>
      <c r="B544" s="103" t="s">
        <v>566</v>
      </c>
      <c r="C544" s="104" t="s">
        <v>37</v>
      </c>
      <c r="D544" s="107">
        <v>0.69010000000000005</v>
      </c>
    </row>
    <row r="545" spans="1:4" x14ac:dyDescent="0.25">
      <c r="A545" s="104">
        <v>105311</v>
      </c>
      <c r="B545" s="103" t="s">
        <v>567</v>
      </c>
      <c r="C545" s="104" t="s">
        <v>37</v>
      </c>
      <c r="D545" s="107">
        <v>0.92</v>
      </c>
    </row>
    <row r="546" spans="1:4" x14ac:dyDescent="0.25">
      <c r="A546" s="104">
        <v>105339</v>
      </c>
      <c r="B546" s="103" t="s">
        <v>568</v>
      </c>
      <c r="C546" s="104" t="s">
        <v>37</v>
      </c>
      <c r="D546" s="107">
        <v>0.90300000000000002</v>
      </c>
    </row>
    <row r="547" spans="1:4" x14ac:dyDescent="0.25">
      <c r="A547" s="104">
        <v>97127</v>
      </c>
      <c r="B547" s="103" t="s">
        <v>569</v>
      </c>
      <c r="C547" s="104" t="s">
        <v>37</v>
      </c>
      <c r="D547" s="107">
        <v>0.90439999999999998</v>
      </c>
    </row>
    <row r="548" spans="1:4" x14ac:dyDescent="0.25">
      <c r="A548" s="104">
        <v>97134</v>
      </c>
      <c r="B548" s="103" t="s">
        <v>570</v>
      </c>
      <c r="C548" s="104" t="s">
        <v>37</v>
      </c>
      <c r="D548" s="107">
        <v>0.88480000000000003</v>
      </c>
    </row>
    <row r="549" spans="1:4" x14ac:dyDescent="0.25">
      <c r="A549" s="104">
        <v>97128</v>
      </c>
      <c r="B549" s="103" t="s">
        <v>571</v>
      </c>
      <c r="C549" s="104" t="s">
        <v>37</v>
      </c>
      <c r="D549" s="107">
        <v>0.72550000000000003</v>
      </c>
    </row>
    <row r="550" spans="1:4" x14ac:dyDescent="0.25">
      <c r="A550" s="104">
        <v>97135</v>
      </c>
      <c r="B550" s="103" t="s">
        <v>572</v>
      </c>
      <c r="C550" s="104" t="s">
        <v>37</v>
      </c>
      <c r="D550" s="107">
        <v>0.72030000000000005</v>
      </c>
    </row>
    <row r="551" spans="1:4" x14ac:dyDescent="0.25">
      <c r="A551" s="104">
        <v>97129</v>
      </c>
      <c r="B551" s="103" t="s">
        <v>573</v>
      </c>
      <c r="C551" s="104" t="s">
        <v>37</v>
      </c>
      <c r="D551" s="107">
        <v>0.72519999999999996</v>
      </c>
    </row>
    <row r="552" spans="1:4" x14ac:dyDescent="0.25">
      <c r="A552" s="104">
        <v>97136</v>
      </c>
      <c r="B552" s="103" t="s">
        <v>574</v>
      </c>
      <c r="C552" s="104" t="s">
        <v>37</v>
      </c>
      <c r="D552" s="107">
        <v>0.7198</v>
      </c>
    </row>
    <row r="553" spans="1:4" x14ac:dyDescent="0.25">
      <c r="A553" s="104">
        <v>97130</v>
      </c>
      <c r="B553" s="103" t="s">
        <v>575</v>
      </c>
      <c r="C553" s="104" t="s">
        <v>37</v>
      </c>
      <c r="D553" s="107">
        <v>0.72360000000000002</v>
      </c>
    </row>
    <row r="554" spans="1:4" x14ac:dyDescent="0.25">
      <c r="A554" s="104">
        <v>97137</v>
      </c>
      <c r="B554" s="103" t="s">
        <v>576</v>
      </c>
      <c r="C554" s="104" t="s">
        <v>37</v>
      </c>
      <c r="D554" s="107">
        <v>0.7177</v>
      </c>
    </row>
    <row r="555" spans="1:4" x14ac:dyDescent="0.25">
      <c r="A555" s="104">
        <v>97131</v>
      </c>
      <c r="B555" s="103" t="s">
        <v>577</v>
      </c>
      <c r="C555" s="104" t="s">
        <v>37</v>
      </c>
      <c r="D555" s="107">
        <v>0.7228</v>
      </c>
    </row>
    <row r="556" spans="1:4" x14ac:dyDescent="0.25">
      <c r="A556" s="104">
        <v>97138</v>
      </c>
      <c r="B556" s="103" t="s">
        <v>578</v>
      </c>
      <c r="C556" s="104" t="s">
        <v>37</v>
      </c>
      <c r="D556" s="107">
        <v>0.71650000000000003</v>
      </c>
    </row>
    <row r="557" spans="1:4" x14ac:dyDescent="0.25">
      <c r="A557" s="104">
        <v>97132</v>
      </c>
      <c r="B557" s="103" t="s">
        <v>579</v>
      </c>
      <c r="C557" s="104" t="s">
        <v>37</v>
      </c>
      <c r="D557" s="107">
        <v>0.72240000000000004</v>
      </c>
    </row>
    <row r="558" spans="1:4" x14ac:dyDescent="0.25">
      <c r="A558" s="104">
        <v>97139</v>
      </c>
      <c r="B558" s="103" t="s">
        <v>580</v>
      </c>
      <c r="C558" s="104" t="s">
        <v>37</v>
      </c>
      <c r="D558" s="107">
        <v>0.71530000000000005</v>
      </c>
    </row>
    <row r="559" spans="1:4" x14ac:dyDescent="0.25">
      <c r="A559" s="104">
        <v>97133</v>
      </c>
      <c r="B559" s="103" t="s">
        <v>581</v>
      </c>
      <c r="C559" s="104" t="s">
        <v>37</v>
      </c>
      <c r="D559" s="107">
        <v>0.72140000000000004</v>
      </c>
    </row>
    <row r="560" spans="1:4" x14ac:dyDescent="0.25">
      <c r="A560" s="104">
        <v>97140</v>
      </c>
      <c r="B560" s="103" t="s">
        <v>582</v>
      </c>
      <c r="C560" s="104" t="s">
        <v>37</v>
      </c>
      <c r="D560" s="107">
        <v>0.71450000000000002</v>
      </c>
    </row>
    <row r="561" spans="1:4" x14ac:dyDescent="0.25">
      <c r="A561" s="104">
        <v>97123</v>
      </c>
      <c r="B561" s="103" t="s">
        <v>583</v>
      </c>
      <c r="C561" s="104" t="s">
        <v>37</v>
      </c>
      <c r="D561" s="107">
        <v>0.92559999999999998</v>
      </c>
    </row>
    <row r="562" spans="1:4" x14ac:dyDescent="0.25">
      <c r="A562" s="104">
        <v>97126</v>
      </c>
      <c r="B562" s="103" t="s">
        <v>584</v>
      </c>
      <c r="C562" s="104" t="s">
        <v>37</v>
      </c>
      <c r="D562" s="107">
        <v>0.90959999999999996</v>
      </c>
    </row>
    <row r="563" spans="1:4" x14ac:dyDescent="0.25">
      <c r="A563" s="104">
        <v>105308</v>
      </c>
      <c r="B563" s="103" t="s">
        <v>585</v>
      </c>
      <c r="C563" s="104" t="s">
        <v>37</v>
      </c>
      <c r="D563" s="107">
        <v>0.90559999999999996</v>
      </c>
    </row>
    <row r="564" spans="1:4" x14ac:dyDescent="0.25">
      <c r="A564" s="104">
        <v>105312</v>
      </c>
      <c r="B564" s="103" t="s">
        <v>586</v>
      </c>
      <c r="C564" s="104" t="s">
        <v>37</v>
      </c>
      <c r="D564" s="107">
        <v>0.88619999999999999</v>
      </c>
    </row>
    <row r="565" spans="1:4" x14ac:dyDescent="0.25">
      <c r="A565" s="104">
        <v>105309</v>
      </c>
      <c r="B565" s="103" t="s">
        <v>587</v>
      </c>
      <c r="C565" s="104" t="s">
        <v>37</v>
      </c>
      <c r="D565" s="107">
        <v>0.90110000000000001</v>
      </c>
    </row>
    <row r="566" spans="1:4" x14ac:dyDescent="0.25">
      <c r="A566" s="104">
        <v>105313</v>
      </c>
      <c r="B566" s="103" t="s">
        <v>588</v>
      </c>
      <c r="C566" s="104" t="s">
        <v>37</v>
      </c>
      <c r="D566" s="107">
        <v>0.88090000000000002</v>
      </c>
    </row>
    <row r="567" spans="1:4" x14ac:dyDescent="0.25">
      <c r="A567" s="104">
        <v>105310</v>
      </c>
      <c r="B567" s="103" t="s">
        <v>589</v>
      </c>
      <c r="C567" s="104" t="s">
        <v>37</v>
      </c>
      <c r="D567" s="107">
        <v>0.8972</v>
      </c>
    </row>
    <row r="568" spans="1:4" x14ac:dyDescent="0.25">
      <c r="A568" s="104">
        <v>105314</v>
      </c>
      <c r="B568" s="103" t="s">
        <v>590</v>
      </c>
      <c r="C568" s="104" t="s">
        <v>37</v>
      </c>
      <c r="D568" s="107">
        <v>0.87619999999999998</v>
      </c>
    </row>
    <row r="569" spans="1:4" x14ac:dyDescent="0.25">
      <c r="A569" s="104">
        <v>97121</v>
      </c>
      <c r="B569" s="103" t="s">
        <v>591</v>
      </c>
      <c r="C569" s="104" t="s">
        <v>37</v>
      </c>
      <c r="D569" s="107">
        <v>0.95409999999999995</v>
      </c>
    </row>
    <row r="570" spans="1:4" x14ac:dyDescent="0.25">
      <c r="A570" s="104">
        <v>97124</v>
      </c>
      <c r="B570" s="103" t="s">
        <v>592</v>
      </c>
      <c r="C570" s="104" t="s">
        <v>37</v>
      </c>
      <c r="D570" s="107">
        <v>0.94399999999999995</v>
      </c>
    </row>
    <row r="571" spans="1:4" x14ac:dyDescent="0.25">
      <c r="A571" s="104">
        <v>97122</v>
      </c>
      <c r="B571" s="103" t="s">
        <v>593</v>
      </c>
      <c r="C571" s="104" t="s">
        <v>37</v>
      </c>
      <c r="D571" s="107">
        <v>0.93240000000000001</v>
      </c>
    </row>
    <row r="572" spans="1:4" x14ac:dyDescent="0.25">
      <c r="A572" s="104">
        <v>97125</v>
      </c>
      <c r="B572" s="103" t="s">
        <v>594</v>
      </c>
      <c r="C572" s="104" t="s">
        <v>37</v>
      </c>
      <c r="D572" s="107">
        <v>0.91800000000000004</v>
      </c>
    </row>
    <row r="573" spans="1:4" x14ac:dyDescent="0.25">
      <c r="A573" s="104">
        <v>105296</v>
      </c>
      <c r="B573" s="103" t="s">
        <v>595</v>
      </c>
      <c r="C573" s="104" t="s">
        <v>30</v>
      </c>
      <c r="D573" s="107">
        <v>0.125</v>
      </c>
    </row>
    <row r="574" spans="1:4" x14ac:dyDescent="0.25">
      <c r="A574" s="104">
        <v>105374</v>
      </c>
      <c r="B574" s="103" t="s">
        <v>596</v>
      </c>
      <c r="C574" s="104" t="s">
        <v>30</v>
      </c>
      <c r="D574" s="107">
        <v>0.1038</v>
      </c>
    </row>
    <row r="575" spans="1:4" x14ac:dyDescent="0.25">
      <c r="A575" s="104">
        <v>105292</v>
      </c>
      <c r="B575" s="103" t="s">
        <v>597</v>
      </c>
      <c r="C575" s="104" t="s">
        <v>30</v>
      </c>
      <c r="D575" s="107">
        <v>0.32169999999999999</v>
      </c>
    </row>
    <row r="576" spans="1:4" x14ac:dyDescent="0.25">
      <c r="A576" s="104">
        <v>105293</v>
      </c>
      <c r="B576" s="103" t="s">
        <v>598</v>
      </c>
      <c r="C576" s="104" t="s">
        <v>30</v>
      </c>
      <c r="D576" s="107">
        <v>0.27789999999999998</v>
      </c>
    </row>
    <row r="577" spans="1:4" x14ac:dyDescent="0.25">
      <c r="A577" s="104">
        <v>105294</v>
      </c>
      <c r="B577" s="103" t="s">
        <v>599</v>
      </c>
      <c r="C577" s="104" t="s">
        <v>30</v>
      </c>
      <c r="D577" s="107">
        <v>0.18609999999999999</v>
      </c>
    </row>
    <row r="578" spans="1:4" x14ac:dyDescent="0.25">
      <c r="A578" s="104">
        <v>105295</v>
      </c>
      <c r="B578" s="103" t="s">
        <v>600</v>
      </c>
      <c r="C578" s="104" t="s">
        <v>30</v>
      </c>
      <c r="D578" s="107">
        <v>0.15640000000000001</v>
      </c>
    </row>
    <row r="579" spans="1:4" x14ac:dyDescent="0.25">
      <c r="A579" s="104">
        <v>105290</v>
      </c>
      <c r="B579" s="103" t="s">
        <v>601</v>
      </c>
      <c r="C579" s="104" t="s">
        <v>30</v>
      </c>
      <c r="D579" s="107">
        <v>0.21840000000000001</v>
      </c>
    </row>
    <row r="580" spans="1:4" x14ac:dyDescent="0.25">
      <c r="A580" s="104">
        <v>105291</v>
      </c>
      <c r="B580" s="103" t="s">
        <v>602</v>
      </c>
      <c r="C580" s="104" t="s">
        <v>30</v>
      </c>
      <c r="D580" s="107">
        <v>0.18479999999999999</v>
      </c>
    </row>
    <row r="581" spans="1:4" x14ac:dyDescent="0.25">
      <c r="A581" s="104">
        <v>105286</v>
      </c>
      <c r="B581" s="103" t="s">
        <v>603</v>
      </c>
      <c r="C581" s="104" t="s">
        <v>30</v>
      </c>
      <c r="D581" s="107">
        <v>0.35780000000000001</v>
      </c>
    </row>
    <row r="582" spans="1:4" x14ac:dyDescent="0.25">
      <c r="A582" s="104">
        <v>105287</v>
      </c>
      <c r="B582" s="103" t="s">
        <v>604</v>
      </c>
      <c r="C582" s="104" t="s">
        <v>30</v>
      </c>
      <c r="D582" s="107">
        <v>0.31119999999999998</v>
      </c>
    </row>
    <row r="583" spans="1:4" x14ac:dyDescent="0.25">
      <c r="A583" s="104">
        <v>105288</v>
      </c>
      <c r="B583" s="103" t="s">
        <v>605</v>
      </c>
      <c r="C583" s="104" t="s">
        <v>30</v>
      </c>
      <c r="D583" s="107">
        <v>0.25519999999999998</v>
      </c>
    </row>
    <row r="584" spans="1:4" x14ac:dyDescent="0.25">
      <c r="A584" s="104">
        <v>105289</v>
      </c>
      <c r="B584" s="103" t="s">
        <v>606</v>
      </c>
      <c r="C584" s="104" t="s">
        <v>30</v>
      </c>
      <c r="D584" s="107">
        <v>0.21740000000000001</v>
      </c>
    </row>
    <row r="585" spans="1:4" x14ac:dyDescent="0.25">
      <c r="A585" s="104">
        <v>105375</v>
      </c>
      <c r="B585" s="103" t="s">
        <v>607</v>
      </c>
      <c r="C585" s="104" t="s">
        <v>30</v>
      </c>
      <c r="D585" s="107">
        <v>0.2157</v>
      </c>
    </row>
    <row r="586" spans="1:4" x14ac:dyDescent="0.25">
      <c r="A586" s="104">
        <v>105376</v>
      </c>
      <c r="B586" s="103" t="s">
        <v>608</v>
      </c>
      <c r="C586" s="104" t="s">
        <v>30</v>
      </c>
      <c r="D586" s="107">
        <v>0.18240000000000001</v>
      </c>
    </row>
    <row r="587" spans="1:4" x14ac:dyDescent="0.25">
      <c r="A587" s="104">
        <v>105331</v>
      </c>
      <c r="B587" s="103" t="s">
        <v>609</v>
      </c>
      <c r="C587" s="104" t="s">
        <v>37</v>
      </c>
      <c r="D587" s="107">
        <v>5.8200000000000002E-2</v>
      </c>
    </row>
    <row r="588" spans="1:4" x14ac:dyDescent="0.25">
      <c r="A588" s="104">
        <v>105332</v>
      </c>
      <c r="B588" s="103" t="s">
        <v>610</v>
      </c>
      <c r="C588" s="104" t="s">
        <v>37</v>
      </c>
      <c r="D588" s="107">
        <v>4.7699999999999999E-2</v>
      </c>
    </row>
    <row r="589" spans="1:4" x14ac:dyDescent="0.25">
      <c r="A589" s="104">
        <v>105333</v>
      </c>
      <c r="B589" s="103" t="s">
        <v>611</v>
      </c>
      <c r="C589" s="104" t="s">
        <v>37</v>
      </c>
      <c r="D589" s="107">
        <v>2.6700000000000002E-2</v>
      </c>
    </row>
    <row r="590" spans="1:4" x14ac:dyDescent="0.25">
      <c r="A590" s="104">
        <v>105334</v>
      </c>
      <c r="B590" s="103" t="s">
        <v>612</v>
      </c>
      <c r="C590" s="104" t="s">
        <v>37</v>
      </c>
      <c r="D590" s="107">
        <v>2.0500000000000001E-2</v>
      </c>
    </row>
    <row r="591" spans="1:4" x14ac:dyDescent="0.25">
      <c r="A591" s="104">
        <v>105335</v>
      </c>
      <c r="B591" s="103" t="s">
        <v>613</v>
      </c>
      <c r="C591" s="104" t="s">
        <v>37</v>
      </c>
      <c r="D591" s="107">
        <v>2.0899999999999998E-2</v>
      </c>
    </row>
    <row r="592" spans="1:4" x14ac:dyDescent="0.25">
      <c r="A592" s="104">
        <v>105336</v>
      </c>
      <c r="B592" s="103" t="s">
        <v>614</v>
      </c>
      <c r="C592" s="104" t="s">
        <v>37</v>
      </c>
      <c r="D592" s="107">
        <v>1.6E-2</v>
      </c>
    </row>
    <row r="593" spans="1:4" x14ac:dyDescent="0.25">
      <c r="A593" s="104">
        <v>105337</v>
      </c>
      <c r="B593" s="103" t="s">
        <v>615</v>
      </c>
      <c r="C593" s="104" t="s">
        <v>37</v>
      </c>
      <c r="D593" s="107">
        <v>1.7100000000000001E-2</v>
      </c>
    </row>
    <row r="594" spans="1:4" x14ac:dyDescent="0.25">
      <c r="A594" s="104">
        <v>105338</v>
      </c>
      <c r="B594" s="103" t="s">
        <v>616</v>
      </c>
      <c r="C594" s="104" t="s">
        <v>37</v>
      </c>
      <c r="D594" s="107">
        <v>1.3100000000000001E-2</v>
      </c>
    </row>
    <row r="595" spans="1:4" x14ac:dyDescent="0.25">
      <c r="A595" s="104">
        <v>106108</v>
      </c>
      <c r="B595" s="103" t="s">
        <v>617</v>
      </c>
      <c r="C595" s="104" t="s">
        <v>37</v>
      </c>
      <c r="D595" s="107">
        <v>4.4499999999999998E-2</v>
      </c>
    </row>
    <row r="596" spans="1:4" x14ac:dyDescent="0.25">
      <c r="A596" s="104">
        <v>106109</v>
      </c>
      <c r="B596" s="103" t="s">
        <v>618</v>
      </c>
      <c r="C596" s="104" t="s">
        <v>37</v>
      </c>
      <c r="D596" s="107">
        <v>3.6299999999999999E-2</v>
      </c>
    </row>
    <row r="597" spans="1:4" x14ac:dyDescent="0.25">
      <c r="A597" s="104">
        <v>106104</v>
      </c>
      <c r="B597" s="103" t="s">
        <v>619</v>
      </c>
      <c r="C597" s="104" t="s">
        <v>37</v>
      </c>
      <c r="D597" s="107">
        <v>0.1004</v>
      </c>
    </row>
    <row r="598" spans="1:4" x14ac:dyDescent="0.25">
      <c r="A598" s="104">
        <v>106105</v>
      </c>
      <c r="B598" s="103" t="s">
        <v>620</v>
      </c>
      <c r="C598" s="104" t="s">
        <v>37</v>
      </c>
      <c r="D598" s="107">
        <v>8.3000000000000004E-2</v>
      </c>
    </row>
    <row r="599" spans="1:4" x14ac:dyDescent="0.25">
      <c r="A599" s="104">
        <v>106106</v>
      </c>
      <c r="B599" s="103" t="s">
        <v>621</v>
      </c>
      <c r="C599" s="104" t="s">
        <v>37</v>
      </c>
      <c r="D599" s="107">
        <v>6.3200000000000006E-2</v>
      </c>
    </row>
    <row r="600" spans="1:4" x14ac:dyDescent="0.25">
      <c r="A600" s="104">
        <v>106107</v>
      </c>
      <c r="B600" s="103" t="s">
        <v>622</v>
      </c>
      <c r="C600" s="104" t="s">
        <v>37</v>
      </c>
      <c r="D600" s="107">
        <v>5.1900000000000002E-2</v>
      </c>
    </row>
    <row r="601" spans="1:4" x14ac:dyDescent="0.25">
      <c r="A601" s="104">
        <v>105377</v>
      </c>
      <c r="B601" s="103" t="s">
        <v>623</v>
      </c>
      <c r="C601" s="104" t="s">
        <v>30</v>
      </c>
      <c r="D601" s="107">
        <v>0.20180000000000001</v>
      </c>
    </row>
    <row r="602" spans="1:4" x14ac:dyDescent="0.25">
      <c r="A602" s="104">
        <v>105368</v>
      </c>
      <c r="B602" s="103" t="s">
        <v>624</v>
      </c>
      <c r="C602" s="104" t="s">
        <v>30</v>
      </c>
      <c r="D602" s="107">
        <v>0.1686</v>
      </c>
    </row>
    <row r="603" spans="1:4" x14ac:dyDescent="0.25">
      <c r="A603" s="104">
        <v>105369</v>
      </c>
      <c r="B603" s="103" t="s">
        <v>625</v>
      </c>
      <c r="C603" s="104" t="s">
        <v>30</v>
      </c>
      <c r="D603" s="107">
        <v>0.17080000000000001</v>
      </c>
    </row>
    <row r="604" spans="1:4" x14ac:dyDescent="0.25">
      <c r="A604" s="104">
        <v>105370</v>
      </c>
      <c r="B604" s="103" t="s">
        <v>626</v>
      </c>
      <c r="C604" s="104" t="s">
        <v>30</v>
      </c>
      <c r="D604" s="107">
        <v>0.14069999999999999</v>
      </c>
    </row>
    <row r="605" spans="1:4" x14ac:dyDescent="0.25">
      <c r="A605" s="104">
        <v>92864</v>
      </c>
      <c r="B605" s="103" t="s">
        <v>627</v>
      </c>
      <c r="C605" s="104" t="s">
        <v>37</v>
      </c>
      <c r="D605" s="107">
        <v>0.35420000000000001</v>
      </c>
    </row>
    <row r="606" spans="1:4" x14ac:dyDescent="0.25">
      <c r="A606" s="104">
        <v>92848</v>
      </c>
      <c r="B606" s="103" t="s">
        <v>628</v>
      </c>
      <c r="C606" s="104" t="s">
        <v>37</v>
      </c>
      <c r="D606" s="107">
        <v>0.3251</v>
      </c>
    </row>
    <row r="607" spans="1:4" x14ac:dyDescent="0.25">
      <c r="A607" s="104">
        <v>92850</v>
      </c>
      <c r="B607" s="103" t="s">
        <v>633</v>
      </c>
      <c r="C607" s="104" t="s">
        <v>37</v>
      </c>
      <c r="D607" s="107">
        <v>0.35830000000000001</v>
      </c>
    </row>
    <row r="608" spans="1:4" x14ac:dyDescent="0.25">
      <c r="A608" s="104">
        <v>92834</v>
      </c>
      <c r="B608" s="103" t="s">
        <v>634</v>
      </c>
      <c r="C608" s="104" t="s">
        <v>37</v>
      </c>
      <c r="D608" s="107">
        <v>0.3301</v>
      </c>
    </row>
    <row r="609" spans="1:4" x14ac:dyDescent="0.25">
      <c r="A609" s="104">
        <v>92852</v>
      </c>
      <c r="B609" s="103" t="s">
        <v>635</v>
      </c>
      <c r="C609" s="104" t="s">
        <v>37</v>
      </c>
      <c r="D609" s="107">
        <v>0.3836</v>
      </c>
    </row>
    <row r="610" spans="1:4" x14ac:dyDescent="0.25">
      <c r="A610" s="104">
        <v>92836</v>
      </c>
      <c r="B610" s="103" t="s">
        <v>636</v>
      </c>
      <c r="C610" s="104" t="s">
        <v>37</v>
      </c>
      <c r="D610" s="107">
        <v>0.35580000000000001</v>
      </c>
    </row>
    <row r="611" spans="1:4" x14ac:dyDescent="0.25">
      <c r="A611" s="104">
        <v>92854</v>
      </c>
      <c r="B611" s="103" t="s">
        <v>637</v>
      </c>
      <c r="C611" s="104" t="s">
        <v>37</v>
      </c>
      <c r="D611" s="107">
        <v>0.3947</v>
      </c>
    </row>
    <row r="612" spans="1:4" x14ac:dyDescent="0.25">
      <c r="A612" s="104">
        <v>92838</v>
      </c>
      <c r="B612" s="103" t="s">
        <v>638</v>
      </c>
      <c r="C612" s="104" t="s">
        <v>37</v>
      </c>
      <c r="D612" s="107">
        <v>0.3679</v>
      </c>
    </row>
    <row r="613" spans="1:4" x14ac:dyDescent="0.25">
      <c r="A613" s="104">
        <v>92856</v>
      </c>
      <c r="B613" s="103" t="s">
        <v>639</v>
      </c>
      <c r="C613" s="104" t="s">
        <v>37</v>
      </c>
      <c r="D613" s="107">
        <v>0.3997</v>
      </c>
    </row>
    <row r="614" spans="1:4" x14ac:dyDescent="0.25">
      <c r="A614" s="104">
        <v>92840</v>
      </c>
      <c r="B614" s="103" t="s">
        <v>640</v>
      </c>
      <c r="C614" s="104" t="s">
        <v>37</v>
      </c>
      <c r="D614" s="107">
        <v>0.37280000000000002</v>
      </c>
    </row>
    <row r="615" spans="1:4" x14ac:dyDescent="0.25">
      <c r="A615" s="104">
        <v>92858</v>
      </c>
      <c r="B615" s="103" t="s">
        <v>641</v>
      </c>
      <c r="C615" s="104" t="s">
        <v>37</v>
      </c>
      <c r="D615" s="107">
        <v>0.38140000000000002</v>
      </c>
    </row>
    <row r="616" spans="1:4" x14ac:dyDescent="0.25">
      <c r="A616" s="104">
        <v>92842</v>
      </c>
      <c r="B616" s="103" t="s">
        <v>642</v>
      </c>
      <c r="C616" s="104" t="s">
        <v>37</v>
      </c>
      <c r="D616" s="107">
        <v>0.35370000000000001</v>
      </c>
    </row>
    <row r="617" spans="1:4" x14ac:dyDescent="0.25">
      <c r="A617" s="104">
        <v>92860</v>
      </c>
      <c r="B617" s="103" t="s">
        <v>643</v>
      </c>
      <c r="C617" s="104" t="s">
        <v>37</v>
      </c>
      <c r="D617" s="107">
        <v>0.373</v>
      </c>
    </row>
    <row r="618" spans="1:4" x14ac:dyDescent="0.25">
      <c r="A618" s="104">
        <v>92844</v>
      </c>
      <c r="B618" s="103" t="s">
        <v>644</v>
      </c>
      <c r="C618" s="104" t="s">
        <v>37</v>
      </c>
      <c r="D618" s="107">
        <v>0.34460000000000002</v>
      </c>
    </row>
    <row r="619" spans="1:4" x14ac:dyDescent="0.25">
      <c r="A619" s="104">
        <v>92862</v>
      </c>
      <c r="B619" s="103" t="s">
        <v>645</v>
      </c>
      <c r="C619" s="104" t="s">
        <v>37</v>
      </c>
      <c r="D619" s="107">
        <v>0.37019999999999997</v>
      </c>
    </row>
    <row r="620" spans="1:4" x14ac:dyDescent="0.25">
      <c r="A620" s="104">
        <v>92846</v>
      </c>
      <c r="B620" s="103" t="s">
        <v>646</v>
      </c>
      <c r="C620" s="104" t="s">
        <v>37</v>
      </c>
      <c r="D620" s="107">
        <v>0.3417</v>
      </c>
    </row>
    <row r="621" spans="1:4" x14ac:dyDescent="0.25">
      <c r="A621" s="104">
        <v>92828</v>
      </c>
      <c r="B621" s="103" t="s">
        <v>647</v>
      </c>
      <c r="C621" s="104" t="s">
        <v>37</v>
      </c>
      <c r="D621" s="107">
        <v>0.55869999999999997</v>
      </c>
    </row>
    <row r="622" spans="1:4" x14ac:dyDescent="0.25">
      <c r="A622" s="104">
        <v>92815</v>
      </c>
      <c r="B622" s="103" t="s">
        <v>648</v>
      </c>
      <c r="C622" s="104" t="s">
        <v>37</v>
      </c>
      <c r="D622" s="107">
        <v>0.55559999999999998</v>
      </c>
    </row>
    <row r="623" spans="1:4" x14ac:dyDescent="0.25">
      <c r="A623" s="104">
        <v>92830</v>
      </c>
      <c r="B623" s="103" t="s">
        <v>649</v>
      </c>
      <c r="C623" s="104" t="s">
        <v>37</v>
      </c>
      <c r="D623" s="107">
        <v>0.55230000000000001</v>
      </c>
    </row>
    <row r="624" spans="1:4" x14ac:dyDescent="0.25">
      <c r="A624" s="104">
        <v>92817</v>
      </c>
      <c r="B624" s="103" t="s">
        <v>650</v>
      </c>
      <c r="C624" s="104" t="s">
        <v>37</v>
      </c>
      <c r="D624" s="107">
        <v>0.54859999999999998</v>
      </c>
    </row>
    <row r="625" spans="1:4" x14ac:dyDescent="0.25">
      <c r="A625" s="104">
        <v>92832</v>
      </c>
      <c r="B625" s="103" t="s">
        <v>651</v>
      </c>
      <c r="C625" s="104" t="s">
        <v>37</v>
      </c>
      <c r="D625" s="107">
        <v>0.54320000000000002</v>
      </c>
    </row>
    <row r="626" spans="1:4" x14ac:dyDescent="0.25">
      <c r="A626" s="104">
        <v>92819</v>
      </c>
      <c r="B626" s="103" t="s">
        <v>652</v>
      </c>
      <c r="C626" s="104" t="s">
        <v>37</v>
      </c>
      <c r="D626" s="107">
        <v>0.53879999999999995</v>
      </c>
    </row>
    <row r="627" spans="1:4" x14ac:dyDescent="0.25">
      <c r="A627" s="104">
        <v>92820</v>
      </c>
      <c r="B627" s="103" t="s">
        <v>653</v>
      </c>
      <c r="C627" s="104" t="s">
        <v>37</v>
      </c>
      <c r="D627" s="107">
        <v>0.58379999999999999</v>
      </c>
    </row>
    <row r="628" spans="1:4" x14ac:dyDescent="0.25">
      <c r="A628" s="104">
        <v>92808</v>
      </c>
      <c r="B628" s="103" t="s">
        <v>654</v>
      </c>
      <c r="C628" s="104" t="s">
        <v>37</v>
      </c>
      <c r="D628" s="107">
        <v>0.58350000000000002</v>
      </c>
    </row>
    <row r="629" spans="1:4" x14ac:dyDescent="0.25">
      <c r="A629" s="104">
        <v>92821</v>
      </c>
      <c r="B629" s="103" t="s">
        <v>655</v>
      </c>
      <c r="C629" s="104" t="s">
        <v>37</v>
      </c>
      <c r="D629" s="107">
        <v>0.58069999999999999</v>
      </c>
    </row>
    <row r="630" spans="1:4" x14ac:dyDescent="0.25">
      <c r="A630" s="104">
        <v>92809</v>
      </c>
      <c r="B630" s="103" t="s">
        <v>656</v>
      </c>
      <c r="C630" s="104" t="s">
        <v>37</v>
      </c>
      <c r="D630" s="107">
        <v>0.5796</v>
      </c>
    </row>
    <row r="631" spans="1:4" x14ac:dyDescent="0.25">
      <c r="A631" s="104">
        <v>92822</v>
      </c>
      <c r="B631" s="103" t="s">
        <v>657</v>
      </c>
      <c r="C631" s="104" t="s">
        <v>37</v>
      </c>
      <c r="D631" s="107">
        <v>0.57630000000000003</v>
      </c>
    </row>
    <row r="632" spans="1:4" x14ac:dyDescent="0.25">
      <c r="A632" s="104">
        <v>92810</v>
      </c>
      <c r="B632" s="103" t="s">
        <v>658</v>
      </c>
      <c r="C632" s="104" t="s">
        <v>37</v>
      </c>
      <c r="D632" s="107">
        <v>0.57489999999999997</v>
      </c>
    </row>
    <row r="633" spans="1:4" x14ac:dyDescent="0.25">
      <c r="A633" s="104">
        <v>92824</v>
      </c>
      <c r="B633" s="103" t="s">
        <v>659</v>
      </c>
      <c r="C633" s="104" t="s">
        <v>37</v>
      </c>
      <c r="D633" s="107">
        <v>0.57279999999999998</v>
      </c>
    </row>
    <row r="634" spans="1:4" x14ac:dyDescent="0.25">
      <c r="A634" s="104">
        <v>92811</v>
      </c>
      <c r="B634" s="103" t="s">
        <v>660</v>
      </c>
      <c r="C634" s="104" t="s">
        <v>37</v>
      </c>
      <c r="D634" s="107">
        <v>0.57089999999999996</v>
      </c>
    </row>
    <row r="635" spans="1:4" x14ac:dyDescent="0.25">
      <c r="A635" s="104">
        <v>92825</v>
      </c>
      <c r="B635" s="103" t="s">
        <v>661</v>
      </c>
      <c r="C635" s="104" t="s">
        <v>37</v>
      </c>
      <c r="D635" s="107">
        <v>0.56889999999999996</v>
      </c>
    </row>
    <row r="636" spans="1:4" x14ac:dyDescent="0.25">
      <c r="A636" s="104">
        <v>92812</v>
      </c>
      <c r="B636" s="103" t="s">
        <v>662</v>
      </c>
      <c r="C636" s="104" t="s">
        <v>37</v>
      </c>
      <c r="D636" s="107">
        <v>0.56689999999999996</v>
      </c>
    </row>
    <row r="637" spans="1:4" x14ac:dyDescent="0.25">
      <c r="A637" s="104">
        <v>92826</v>
      </c>
      <c r="B637" s="103" t="s">
        <v>663</v>
      </c>
      <c r="C637" s="104" t="s">
        <v>37</v>
      </c>
      <c r="D637" s="107">
        <v>0.5655</v>
      </c>
    </row>
    <row r="638" spans="1:4" x14ac:dyDescent="0.25">
      <c r="A638" s="104">
        <v>92813</v>
      </c>
      <c r="B638" s="103" t="s">
        <v>664</v>
      </c>
      <c r="C638" s="104" t="s">
        <v>37</v>
      </c>
      <c r="D638" s="107">
        <v>0.56299999999999994</v>
      </c>
    </row>
    <row r="639" spans="1:4" x14ac:dyDescent="0.25">
      <c r="A639" s="104">
        <v>92827</v>
      </c>
      <c r="B639" s="103" t="s">
        <v>665</v>
      </c>
      <c r="C639" s="104" t="s">
        <v>37</v>
      </c>
      <c r="D639" s="107">
        <v>0.56200000000000006</v>
      </c>
    </row>
    <row r="640" spans="1:4" x14ac:dyDescent="0.25">
      <c r="A640" s="104">
        <v>92814</v>
      </c>
      <c r="B640" s="103" t="s">
        <v>666</v>
      </c>
      <c r="C640" s="104" t="s">
        <v>37</v>
      </c>
      <c r="D640" s="107">
        <v>0.55920000000000003</v>
      </c>
    </row>
    <row r="641" spans="1:4" x14ac:dyDescent="0.25">
      <c r="A641" s="104">
        <v>95570</v>
      </c>
      <c r="B641" s="103" t="s">
        <v>667</v>
      </c>
      <c r="C641" s="104" t="s">
        <v>37</v>
      </c>
      <c r="D641" s="107">
        <v>0.1867</v>
      </c>
    </row>
    <row r="642" spans="1:4" x14ac:dyDescent="0.25">
      <c r="A642" s="104">
        <v>95567</v>
      </c>
      <c r="B642" s="103" t="s">
        <v>668</v>
      </c>
      <c r="C642" s="104" t="s">
        <v>37</v>
      </c>
      <c r="D642" s="107">
        <v>0.17460000000000001</v>
      </c>
    </row>
    <row r="643" spans="1:4" x14ac:dyDescent="0.25">
      <c r="A643" s="104">
        <v>95571</v>
      </c>
      <c r="B643" s="103" t="s">
        <v>669</v>
      </c>
      <c r="C643" s="104" t="s">
        <v>37</v>
      </c>
      <c r="D643" s="107">
        <v>0.20730000000000001</v>
      </c>
    </row>
    <row r="644" spans="1:4" x14ac:dyDescent="0.25">
      <c r="A644" s="104">
        <v>95568</v>
      </c>
      <c r="B644" s="103" t="s">
        <v>670</v>
      </c>
      <c r="C644" s="104" t="s">
        <v>37</v>
      </c>
      <c r="D644" s="107">
        <v>0.19409999999999999</v>
      </c>
    </row>
    <row r="645" spans="1:4" x14ac:dyDescent="0.25">
      <c r="A645" s="104">
        <v>95572</v>
      </c>
      <c r="B645" s="103" t="s">
        <v>671</v>
      </c>
      <c r="C645" s="104" t="s">
        <v>37</v>
      </c>
      <c r="D645" s="107">
        <v>0.1875</v>
      </c>
    </row>
    <row r="646" spans="1:4" x14ac:dyDescent="0.25">
      <c r="A646" s="104">
        <v>95569</v>
      </c>
      <c r="B646" s="103" t="s">
        <v>672</v>
      </c>
      <c r="C646" s="104" t="s">
        <v>37</v>
      </c>
      <c r="D646" s="107">
        <v>0.1749</v>
      </c>
    </row>
    <row r="647" spans="1:4" x14ac:dyDescent="0.25">
      <c r="A647" s="104">
        <v>92863</v>
      </c>
      <c r="B647" s="103" t="s">
        <v>673</v>
      </c>
      <c r="C647" s="104" t="s">
        <v>37</v>
      </c>
      <c r="D647" s="107">
        <v>2.93E-2</v>
      </c>
    </row>
    <row r="648" spans="1:4" x14ac:dyDescent="0.25">
      <c r="A648" s="104">
        <v>92847</v>
      </c>
      <c r="B648" s="103" t="s">
        <v>674</v>
      </c>
      <c r="C648" s="104" t="s">
        <v>37</v>
      </c>
      <c r="D648" s="107">
        <v>2.41E-2</v>
      </c>
    </row>
    <row r="649" spans="1:4" x14ac:dyDescent="0.25">
      <c r="A649" s="104">
        <v>92849</v>
      </c>
      <c r="B649" s="103" t="s">
        <v>679</v>
      </c>
      <c r="C649" s="104" t="s">
        <v>37</v>
      </c>
      <c r="D649" s="107">
        <v>3.4500000000000003E-2</v>
      </c>
    </row>
    <row r="650" spans="1:4" x14ac:dyDescent="0.25">
      <c r="A650" s="104">
        <v>92833</v>
      </c>
      <c r="B650" s="103" t="s">
        <v>680</v>
      </c>
      <c r="C650" s="104" t="s">
        <v>37</v>
      </c>
      <c r="D650" s="107">
        <v>2.8500000000000001E-2</v>
      </c>
    </row>
    <row r="651" spans="1:4" x14ac:dyDescent="0.25">
      <c r="A651" s="104">
        <v>92851</v>
      </c>
      <c r="B651" s="103" t="s">
        <v>681</v>
      </c>
      <c r="C651" s="104" t="s">
        <v>37</v>
      </c>
      <c r="D651" s="107">
        <v>4.6699999999999998E-2</v>
      </c>
    </row>
    <row r="652" spans="1:4" x14ac:dyDescent="0.25">
      <c r="A652" s="104">
        <v>92835</v>
      </c>
      <c r="B652" s="103" t="s">
        <v>682</v>
      </c>
      <c r="C652" s="104" t="s">
        <v>37</v>
      </c>
      <c r="D652" s="107">
        <v>3.8699999999999998E-2</v>
      </c>
    </row>
    <row r="653" spans="1:4" x14ac:dyDescent="0.25">
      <c r="A653" s="104">
        <v>92853</v>
      </c>
      <c r="B653" s="103" t="s">
        <v>683</v>
      </c>
      <c r="C653" s="104" t="s">
        <v>37</v>
      </c>
      <c r="D653" s="107">
        <v>3.4099999999999998E-2</v>
      </c>
    </row>
    <row r="654" spans="1:4" x14ac:dyDescent="0.25">
      <c r="A654" s="104">
        <v>92837</v>
      </c>
      <c r="B654" s="103" t="s">
        <v>684</v>
      </c>
      <c r="C654" s="104" t="s">
        <v>37</v>
      </c>
      <c r="D654" s="107">
        <v>2.8199999999999999E-2</v>
      </c>
    </row>
    <row r="655" spans="1:4" x14ac:dyDescent="0.25">
      <c r="A655" s="104">
        <v>92855</v>
      </c>
      <c r="B655" s="103" t="s">
        <v>685</v>
      </c>
      <c r="C655" s="104" t="s">
        <v>37</v>
      </c>
      <c r="D655" s="107">
        <v>3.4200000000000001E-2</v>
      </c>
    </row>
    <row r="656" spans="1:4" x14ac:dyDescent="0.25">
      <c r="A656" s="104">
        <v>92839</v>
      </c>
      <c r="B656" s="103" t="s">
        <v>686</v>
      </c>
      <c r="C656" s="104" t="s">
        <v>37</v>
      </c>
      <c r="D656" s="107">
        <v>2.8299999999999999E-2</v>
      </c>
    </row>
    <row r="657" spans="1:4" x14ac:dyDescent="0.25">
      <c r="A657" s="104">
        <v>92857</v>
      </c>
      <c r="B657" s="103" t="s">
        <v>687</v>
      </c>
      <c r="C657" s="104" t="s">
        <v>37</v>
      </c>
      <c r="D657" s="107">
        <v>3.1199999999999999E-2</v>
      </c>
    </row>
    <row r="658" spans="1:4" x14ac:dyDescent="0.25">
      <c r="A658" s="104">
        <v>92841</v>
      </c>
      <c r="B658" s="103" t="s">
        <v>688</v>
      </c>
      <c r="C658" s="104" t="s">
        <v>37</v>
      </c>
      <c r="D658" s="107">
        <v>2.58E-2</v>
      </c>
    </row>
    <row r="659" spans="1:4" x14ac:dyDescent="0.25">
      <c r="A659" s="104">
        <v>92859</v>
      </c>
      <c r="B659" s="103" t="s">
        <v>689</v>
      </c>
      <c r="C659" s="104" t="s">
        <v>37</v>
      </c>
      <c r="D659" s="107">
        <v>3.49E-2</v>
      </c>
    </row>
    <row r="660" spans="1:4" x14ac:dyDescent="0.25">
      <c r="A660" s="104">
        <v>92843</v>
      </c>
      <c r="B660" s="103" t="s">
        <v>690</v>
      </c>
      <c r="C660" s="104" t="s">
        <v>37</v>
      </c>
      <c r="D660" s="107">
        <v>2.8799999999999999E-2</v>
      </c>
    </row>
    <row r="661" spans="1:4" x14ac:dyDescent="0.25">
      <c r="A661" s="104">
        <v>92861</v>
      </c>
      <c r="B661" s="103" t="s">
        <v>691</v>
      </c>
      <c r="C661" s="104" t="s">
        <v>37</v>
      </c>
      <c r="D661" s="107">
        <v>2.6800000000000001E-2</v>
      </c>
    </row>
    <row r="662" spans="1:4" x14ac:dyDescent="0.25">
      <c r="A662" s="104">
        <v>92845</v>
      </c>
      <c r="B662" s="103" t="s">
        <v>692</v>
      </c>
      <c r="C662" s="104" t="s">
        <v>37</v>
      </c>
      <c r="D662" s="107">
        <v>2.2100000000000002E-2</v>
      </c>
    </row>
    <row r="663" spans="1:4" x14ac:dyDescent="0.25">
      <c r="A663" s="104">
        <v>92226</v>
      </c>
      <c r="B663" s="103" t="s">
        <v>693</v>
      </c>
      <c r="C663" s="104" t="s">
        <v>37</v>
      </c>
      <c r="D663" s="107">
        <v>0.10009999999999999</v>
      </c>
    </row>
    <row r="664" spans="1:4" x14ac:dyDescent="0.25">
      <c r="A664" s="104">
        <v>92216</v>
      </c>
      <c r="B664" s="103" t="s">
        <v>694</v>
      </c>
      <c r="C664" s="104" t="s">
        <v>37</v>
      </c>
      <c r="D664" s="107">
        <v>9.1999999999999998E-2</v>
      </c>
    </row>
    <row r="665" spans="1:4" x14ac:dyDescent="0.25">
      <c r="A665" s="104">
        <v>92829</v>
      </c>
      <c r="B665" s="103" t="s">
        <v>695</v>
      </c>
      <c r="C665" s="104" t="s">
        <v>37</v>
      </c>
      <c r="D665" s="107">
        <v>8.4599999999999995E-2</v>
      </c>
    </row>
    <row r="666" spans="1:4" x14ac:dyDescent="0.25">
      <c r="A666" s="104">
        <v>92816</v>
      </c>
      <c r="B666" s="103" t="s">
        <v>696</v>
      </c>
      <c r="C666" s="104" t="s">
        <v>37</v>
      </c>
      <c r="D666" s="107">
        <v>7.7600000000000002E-2</v>
      </c>
    </row>
    <row r="667" spans="1:4" x14ac:dyDescent="0.25">
      <c r="A667" s="104">
        <v>92831</v>
      </c>
      <c r="B667" s="103" t="s">
        <v>697</v>
      </c>
      <c r="C667" s="104" t="s">
        <v>37</v>
      </c>
      <c r="D667" s="107">
        <v>7.5899999999999995E-2</v>
      </c>
    </row>
    <row r="668" spans="1:4" x14ac:dyDescent="0.25">
      <c r="A668" s="104">
        <v>92818</v>
      </c>
      <c r="B668" s="103" t="s">
        <v>698</v>
      </c>
      <c r="C668" s="104" t="s">
        <v>37</v>
      </c>
      <c r="D668" s="107">
        <v>6.9599999999999995E-2</v>
      </c>
    </row>
    <row r="669" spans="1:4" x14ac:dyDescent="0.25">
      <c r="A669" s="104">
        <v>95566</v>
      </c>
      <c r="B669" s="103" t="s">
        <v>699</v>
      </c>
      <c r="C669" s="104" t="s">
        <v>37</v>
      </c>
      <c r="D669" s="107">
        <v>0.1104</v>
      </c>
    </row>
    <row r="670" spans="1:4" x14ac:dyDescent="0.25">
      <c r="A670" s="104">
        <v>95565</v>
      </c>
      <c r="B670" s="103" t="s">
        <v>700</v>
      </c>
      <c r="C670" s="104" t="s">
        <v>37</v>
      </c>
      <c r="D670" s="107">
        <v>0.10199999999999999</v>
      </c>
    </row>
    <row r="671" spans="1:4" x14ac:dyDescent="0.25">
      <c r="A671" s="104">
        <v>92219</v>
      </c>
      <c r="B671" s="103" t="s">
        <v>701</v>
      </c>
      <c r="C671" s="104" t="s">
        <v>37</v>
      </c>
      <c r="D671" s="107">
        <v>0.12989999999999999</v>
      </c>
    </row>
    <row r="672" spans="1:4" x14ac:dyDescent="0.25">
      <c r="A672" s="104">
        <v>92210</v>
      </c>
      <c r="B672" s="103" t="s">
        <v>702</v>
      </c>
      <c r="C672" s="104" t="s">
        <v>37</v>
      </c>
      <c r="D672" s="107">
        <v>0.1201</v>
      </c>
    </row>
    <row r="673" spans="1:4" x14ac:dyDescent="0.25">
      <c r="A673" s="104">
        <v>92220</v>
      </c>
      <c r="B673" s="103" t="s">
        <v>703</v>
      </c>
      <c r="C673" s="104" t="s">
        <v>37</v>
      </c>
      <c r="D673" s="107">
        <v>0.13689999999999999</v>
      </c>
    </row>
    <row r="674" spans="1:4" x14ac:dyDescent="0.25">
      <c r="A674" s="104">
        <v>92211</v>
      </c>
      <c r="B674" s="103" t="s">
        <v>704</v>
      </c>
      <c r="C674" s="104" t="s">
        <v>37</v>
      </c>
      <c r="D674" s="107">
        <v>0.12659999999999999</v>
      </c>
    </row>
    <row r="675" spans="1:4" x14ac:dyDescent="0.25">
      <c r="A675" s="104">
        <v>92221</v>
      </c>
      <c r="B675" s="103" t="s">
        <v>705</v>
      </c>
      <c r="C675" s="104" t="s">
        <v>37</v>
      </c>
      <c r="D675" s="107">
        <v>0.10970000000000001</v>
      </c>
    </row>
    <row r="676" spans="1:4" x14ac:dyDescent="0.25">
      <c r="A676" s="104">
        <v>92212</v>
      </c>
      <c r="B676" s="103" t="s">
        <v>706</v>
      </c>
      <c r="C676" s="104" t="s">
        <v>37</v>
      </c>
      <c r="D676" s="107">
        <v>0.1009</v>
      </c>
    </row>
    <row r="677" spans="1:4" x14ac:dyDescent="0.25">
      <c r="A677" s="104">
        <v>92222</v>
      </c>
      <c r="B677" s="103" t="s">
        <v>707</v>
      </c>
      <c r="C677" s="104" t="s">
        <v>37</v>
      </c>
      <c r="D677" s="107">
        <v>9.7699999999999995E-2</v>
      </c>
    </row>
    <row r="678" spans="1:4" x14ac:dyDescent="0.25">
      <c r="A678" s="104">
        <v>92213</v>
      </c>
      <c r="B678" s="103" t="s">
        <v>708</v>
      </c>
      <c r="C678" s="104" t="s">
        <v>37</v>
      </c>
      <c r="D678" s="107">
        <v>8.9700000000000002E-2</v>
      </c>
    </row>
    <row r="679" spans="1:4" x14ac:dyDescent="0.25">
      <c r="A679" s="104">
        <v>92223</v>
      </c>
      <c r="B679" s="103" t="s">
        <v>709</v>
      </c>
      <c r="C679" s="104" t="s">
        <v>37</v>
      </c>
      <c r="D679" s="107">
        <v>9.3399999999999997E-2</v>
      </c>
    </row>
    <row r="680" spans="1:4" x14ac:dyDescent="0.25">
      <c r="A680" s="104">
        <v>92214</v>
      </c>
      <c r="B680" s="103" t="s">
        <v>710</v>
      </c>
      <c r="C680" s="104" t="s">
        <v>37</v>
      </c>
      <c r="D680" s="107">
        <v>8.5699999999999998E-2</v>
      </c>
    </row>
    <row r="681" spans="1:4" x14ac:dyDescent="0.25">
      <c r="A681" s="104">
        <v>92224</v>
      </c>
      <c r="B681" s="103" t="s">
        <v>711</v>
      </c>
      <c r="C681" s="104" t="s">
        <v>37</v>
      </c>
      <c r="D681" s="107">
        <v>9.2600000000000002E-2</v>
      </c>
    </row>
    <row r="682" spans="1:4" x14ac:dyDescent="0.25">
      <c r="A682" s="104">
        <v>92215</v>
      </c>
      <c r="B682" s="103" t="s">
        <v>712</v>
      </c>
      <c r="C682" s="104" t="s">
        <v>37</v>
      </c>
      <c r="D682" s="107">
        <v>8.5000000000000006E-2</v>
      </c>
    </row>
    <row r="683" spans="1:4" x14ac:dyDescent="0.25">
      <c r="A683" s="104">
        <v>94342</v>
      </c>
      <c r="B683" s="103" t="s">
        <v>713</v>
      </c>
      <c r="C683" s="104" t="s">
        <v>107</v>
      </c>
      <c r="D683" s="107">
        <v>0.28129999999999999</v>
      </c>
    </row>
    <row r="684" spans="1:4" x14ac:dyDescent="0.25">
      <c r="A684" s="104">
        <v>94319</v>
      </c>
      <c r="B684" s="103" t="s">
        <v>714</v>
      </c>
      <c r="C684" s="104" t="s">
        <v>107</v>
      </c>
      <c r="D684" s="107">
        <v>0.32169999999999999</v>
      </c>
    </row>
    <row r="685" spans="1:4" x14ac:dyDescent="0.25">
      <c r="A685" s="104">
        <v>94304</v>
      </c>
      <c r="B685" s="103" t="s">
        <v>715</v>
      </c>
      <c r="C685" s="104" t="s">
        <v>107</v>
      </c>
      <c r="D685" s="107">
        <v>0.13500000000000001</v>
      </c>
    </row>
    <row r="686" spans="1:4" x14ac:dyDescent="0.25">
      <c r="A686" s="104">
        <v>94306</v>
      </c>
      <c r="B686" s="103" t="s">
        <v>716</v>
      </c>
      <c r="C686" s="104" t="s">
        <v>107</v>
      </c>
      <c r="D686" s="107">
        <v>0.115</v>
      </c>
    </row>
    <row r="687" spans="1:4" x14ac:dyDescent="0.25">
      <c r="A687" s="104">
        <v>94327</v>
      </c>
      <c r="B687" s="103" t="s">
        <v>717</v>
      </c>
      <c r="C687" s="104" t="s">
        <v>107</v>
      </c>
      <c r="D687" s="107">
        <v>0.1171</v>
      </c>
    </row>
    <row r="688" spans="1:4" x14ac:dyDescent="0.25">
      <c r="A688" s="104">
        <v>94329</v>
      </c>
      <c r="B688" s="103" t="s">
        <v>718</v>
      </c>
      <c r="C688" s="104" t="s">
        <v>107</v>
      </c>
      <c r="D688" s="107">
        <v>9.8500000000000004E-2</v>
      </c>
    </row>
    <row r="689" spans="1:4" x14ac:dyDescent="0.25">
      <c r="A689" s="104">
        <v>94333</v>
      </c>
      <c r="B689" s="103" t="s">
        <v>719</v>
      </c>
      <c r="C689" s="104" t="s">
        <v>107</v>
      </c>
      <c r="D689" s="107">
        <v>9.01E-2</v>
      </c>
    </row>
    <row r="690" spans="1:4" x14ac:dyDescent="0.25">
      <c r="A690" s="104">
        <v>94310</v>
      </c>
      <c r="B690" s="103" t="s">
        <v>720</v>
      </c>
      <c r="C690" s="104" t="s">
        <v>107</v>
      </c>
      <c r="D690" s="107">
        <v>0.10589999999999999</v>
      </c>
    </row>
    <row r="691" spans="1:4" x14ac:dyDescent="0.25">
      <c r="A691" s="104">
        <v>104739</v>
      </c>
      <c r="B691" s="103" t="s">
        <v>721</v>
      </c>
      <c r="C691" s="104" t="s">
        <v>107</v>
      </c>
      <c r="D691" s="107">
        <v>0.1767</v>
      </c>
    </row>
    <row r="692" spans="1:4" x14ac:dyDescent="0.25">
      <c r="A692" s="104">
        <v>104738</v>
      </c>
      <c r="B692" s="103" t="s">
        <v>722</v>
      </c>
      <c r="C692" s="104" t="s">
        <v>107</v>
      </c>
      <c r="D692" s="107">
        <v>0.20180000000000001</v>
      </c>
    </row>
    <row r="693" spans="1:4" x14ac:dyDescent="0.25">
      <c r="A693" s="104">
        <v>94316</v>
      </c>
      <c r="B693" s="103" t="s">
        <v>723</v>
      </c>
      <c r="C693" s="104" t="s">
        <v>107</v>
      </c>
      <c r="D693" s="107">
        <v>0.14879999999999999</v>
      </c>
    </row>
    <row r="694" spans="1:4" x14ac:dyDescent="0.25">
      <c r="A694" s="104">
        <v>94318</v>
      </c>
      <c r="B694" s="103" t="s">
        <v>724</v>
      </c>
      <c r="C694" s="104" t="s">
        <v>107</v>
      </c>
      <c r="D694" s="107">
        <v>0.11409999999999999</v>
      </c>
    </row>
    <row r="695" spans="1:4" x14ac:dyDescent="0.25">
      <c r="A695" s="104">
        <v>94339</v>
      </c>
      <c r="B695" s="103" t="s">
        <v>725</v>
      </c>
      <c r="C695" s="104" t="s">
        <v>107</v>
      </c>
      <c r="D695" s="107">
        <v>0.12790000000000001</v>
      </c>
    </row>
    <row r="696" spans="1:4" x14ac:dyDescent="0.25">
      <c r="A696" s="104">
        <v>94341</v>
      </c>
      <c r="B696" s="103" t="s">
        <v>726</v>
      </c>
      <c r="C696" s="104" t="s">
        <v>107</v>
      </c>
      <c r="D696" s="107">
        <v>9.69E-2</v>
      </c>
    </row>
    <row r="697" spans="1:4" x14ac:dyDescent="0.25">
      <c r="A697" s="104">
        <v>104742</v>
      </c>
      <c r="B697" s="103" t="s">
        <v>727</v>
      </c>
      <c r="C697" s="104" t="s">
        <v>28</v>
      </c>
      <c r="D697" s="107">
        <v>0.23899999999999999</v>
      </c>
    </row>
    <row r="698" spans="1:4" x14ac:dyDescent="0.25">
      <c r="A698" s="104">
        <v>93382</v>
      </c>
      <c r="B698" s="103" t="s">
        <v>728</v>
      </c>
      <c r="C698" s="104" t="s">
        <v>107</v>
      </c>
      <c r="D698" s="107">
        <v>0.88619999999999999</v>
      </c>
    </row>
    <row r="699" spans="1:4" x14ac:dyDescent="0.25">
      <c r="A699" s="104">
        <v>104737</v>
      </c>
      <c r="B699" s="103" t="s">
        <v>729</v>
      </c>
      <c r="C699" s="104" t="s">
        <v>107</v>
      </c>
      <c r="D699" s="107">
        <v>0.88970000000000005</v>
      </c>
    </row>
    <row r="700" spans="1:4" x14ac:dyDescent="0.25">
      <c r="A700" s="104">
        <v>93369</v>
      </c>
      <c r="B700" s="103" t="s">
        <v>730</v>
      </c>
      <c r="C700" s="104" t="s">
        <v>107</v>
      </c>
      <c r="D700" s="107">
        <v>0.44919999999999999</v>
      </c>
    </row>
    <row r="701" spans="1:4" x14ac:dyDescent="0.25">
      <c r="A701" s="104">
        <v>93373</v>
      </c>
      <c r="B701" s="103" t="s">
        <v>731</v>
      </c>
      <c r="C701" s="104" t="s">
        <v>107</v>
      </c>
      <c r="D701" s="107">
        <v>0.47510000000000002</v>
      </c>
    </row>
    <row r="702" spans="1:4" x14ac:dyDescent="0.25">
      <c r="A702" s="104">
        <v>93368</v>
      </c>
      <c r="B702" s="103" t="s">
        <v>732</v>
      </c>
      <c r="C702" s="104" t="s">
        <v>107</v>
      </c>
      <c r="D702" s="107">
        <v>0.4304</v>
      </c>
    </row>
    <row r="703" spans="1:4" x14ac:dyDescent="0.25">
      <c r="A703" s="104">
        <v>104729</v>
      </c>
      <c r="B703" s="103" t="s">
        <v>733</v>
      </c>
      <c r="C703" s="104" t="s">
        <v>107</v>
      </c>
      <c r="D703" s="107">
        <v>0.311</v>
      </c>
    </row>
    <row r="704" spans="1:4" x14ac:dyDescent="0.25">
      <c r="A704" s="104">
        <v>93372</v>
      </c>
      <c r="B704" s="103" t="s">
        <v>734</v>
      </c>
      <c r="C704" s="104" t="s">
        <v>107</v>
      </c>
      <c r="D704" s="107">
        <v>0.45400000000000001</v>
      </c>
    </row>
    <row r="705" spans="1:4" x14ac:dyDescent="0.25">
      <c r="A705" s="104">
        <v>104731</v>
      </c>
      <c r="B705" s="103" t="s">
        <v>735</v>
      </c>
      <c r="C705" s="104" t="s">
        <v>107</v>
      </c>
      <c r="D705" s="107">
        <v>0.30530000000000002</v>
      </c>
    </row>
    <row r="706" spans="1:4" x14ac:dyDescent="0.25">
      <c r="A706" s="104">
        <v>93367</v>
      </c>
      <c r="B706" s="103" t="s">
        <v>736</v>
      </c>
      <c r="C706" s="104" t="s">
        <v>107</v>
      </c>
      <c r="D706" s="107">
        <v>0.42199999999999999</v>
      </c>
    </row>
    <row r="707" spans="1:4" x14ac:dyDescent="0.25">
      <c r="A707" s="104">
        <v>104728</v>
      </c>
      <c r="B707" s="103" t="s">
        <v>737</v>
      </c>
      <c r="C707" s="104" t="s">
        <v>107</v>
      </c>
      <c r="D707" s="107">
        <v>0.31559999999999999</v>
      </c>
    </row>
    <row r="708" spans="1:4" x14ac:dyDescent="0.25">
      <c r="A708" s="104">
        <v>104730</v>
      </c>
      <c r="B708" s="103" t="s">
        <v>738</v>
      </c>
      <c r="C708" s="104" t="s">
        <v>107</v>
      </c>
      <c r="D708" s="107">
        <v>0.30570000000000003</v>
      </c>
    </row>
    <row r="709" spans="1:4" x14ac:dyDescent="0.25">
      <c r="A709" s="104">
        <v>104732</v>
      </c>
      <c r="B709" s="103" t="s">
        <v>739</v>
      </c>
      <c r="C709" s="104" t="s">
        <v>107</v>
      </c>
      <c r="D709" s="107">
        <v>0.30309999999999998</v>
      </c>
    </row>
    <row r="710" spans="1:4" x14ac:dyDescent="0.25">
      <c r="A710" s="104">
        <v>104740</v>
      </c>
      <c r="B710" s="103" t="s">
        <v>740</v>
      </c>
      <c r="C710" s="104" t="s">
        <v>107</v>
      </c>
      <c r="D710" s="107">
        <v>0.54390000000000005</v>
      </c>
    </row>
    <row r="711" spans="1:4" x14ac:dyDescent="0.25">
      <c r="A711" s="104">
        <v>104741</v>
      </c>
      <c r="B711" s="103" t="s">
        <v>741</v>
      </c>
      <c r="C711" s="104" t="s">
        <v>107</v>
      </c>
      <c r="D711" s="107">
        <v>0.46860000000000002</v>
      </c>
    </row>
    <row r="712" spans="1:4" x14ac:dyDescent="0.25">
      <c r="A712" s="104">
        <v>93381</v>
      </c>
      <c r="B712" s="103" t="s">
        <v>12311</v>
      </c>
      <c r="C712" s="104" t="s">
        <v>107</v>
      </c>
      <c r="D712" s="107">
        <v>0.54559999999999997</v>
      </c>
    </row>
    <row r="713" spans="1:4" x14ac:dyDescent="0.25">
      <c r="A713" s="104">
        <v>93379</v>
      </c>
      <c r="B713" s="103" t="s">
        <v>12312</v>
      </c>
      <c r="C713" s="104" t="s">
        <v>107</v>
      </c>
      <c r="D713" s="107">
        <v>0.54090000000000005</v>
      </c>
    </row>
    <row r="714" spans="1:4" x14ac:dyDescent="0.25">
      <c r="A714" s="104">
        <v>93380</v>
      </c>
      <c r="B714" s="103" t="s">
        <v>12313</v>
      </c>
      <c r="C714" s="104" t="s">
        <v>107</v>
      </c>
      <c r="D714" s="107">
        <v>0.53759999999999997</v>
      </c>
    </row>
    <row r="715" spans="1:4" x14ac:dyDescent="0.25">
      <c r="A715" s="104">
        <v>93378</v>
      </c>
      <c r="B715" s="103" t="s">
        <v>12314</v>
      </c>
      <c r="C715" s="104" t="s">
        <v>107</v>
      </c>
      <c r="D715" s="107">
        <v>0.53790000000000004</v>
      </c>
    </row>
    <row r="716" spans="1:4" x14ac:dyDescent="0.25">
      <c r="A716" s="104">
        <v>104733</v>
      </c>
      <c r="B716" s="103" t="s">
        <v>12315</v>
      </c>
      <c r="C716" s="104" t="s">
        <v>107</v>
      </c>
      <c r="D716" s="107">
        <v>0.44119999999999998</v>
      </c>
    </row>
    <row r="717" spans="1:4" x14ac:dyDescent="0.25">
      <c r="A717" s="104">
        <v>104735</v>
      </c>
      <c r="B717" s="103" t="s">
        <v>12316</v>
      </c>
      <c r="C717" s="104" t="s">
        <v>107</v>
      </c>
      <c r="D717" s="107">
        <v>0.40710000000000002</v>
      </c>
    </row>
    <row r="718" spans="1:4" x14ac:dyDescent="0.25">
      <c r="A718" s="104">
        <v>104734</v>
      </c>
      <c r="B718" s="103" t="s">
        <v>12317</v>
      </c>
      <c r="C718" s="104" t="s">
        <v>107</v>
      </c>
      <c r="D718" s="107">
        <v>0.42430000000000001</v>
      </c>
    </row>
    <row r="719" spans="1:4" x14ac:dyDescent="0.25">
      <c r="A719" s="104">
        <v>104736</v>
      </c>
      <c r="B719" s="103" t="s">
        <v>12318</v>
      </c>
      <c r="C719" s="104" t="s">
        <v>107</v>
      </c>
      <c r="D719" s="107">
        <v>0.38569999999999999</v>
      </c>
    </row>
    <row r="720" spans="1:4" x14ac:dyDescent="0.25">
      <c r="A720" s="104">
        <v>105732</v>
      </c>
      <c r="B720" s="103" t="s">
        <v>742</v>
      </c>
      <c r="C720" s="104" t="s">
        <v>107</v>
      </c>
      <c r="D720" s="107">
        <v>4.8300000000000003E-2</v>
      </c>
    </row>
    <row r="721" spans="1:4" x14ac:dyDescent="0.25">
      <c r="A721" s="104">
        <v>96397</v>
      </c>
      <c r="B721" s="103" t="s">
        <v>743</v>
      </c>
      <c r="C721" s="104" t="s">
        <v>107</v>
      </c>
      <c r="D721" s="107">
        <v>4.2099999999999999E-2</v>
      </c>
    </row>
    <row r="722" spans="1:4" x14ac:dyDescent="0.25">
      <c r="A722" s="104">
        <v>105735</v>
      </c>
      <c r="B722" s="103" t="s">
        <v>744</v>
      </c>
      <c r="C722" s="104" t="s">
        <v>107</v>
      </c>
      <c r="D722" s="107">
        <v>3.9E-2</v>
      </c>
    </row>
    <row r="723" spans="1:4" x14ac:dyDescent="0.25">
      <c r="A723" s="104">
        <v>105727</v>
      </c>
      <c r="B723" s="103" t="s">
        <v>745</v>
      </c>
      <c r="C723" s="104" t="s">
        <v>107</v>
      </c>
      <c r="D723" s="107">
        <v>6.2300000000000001E-2</v>
      </c>
    </row>
    <row r="724" spans="1:4" x14ac:dyDescent="0.25">
      <c r="A724" s="104">
        <v>96396</v>
      </c>
      <c r="B724" s="103" t="s">
        <v>746</v>
      </c>
      <c r="C724" s="104" t="s">
        <v>107</v>
      </c>
      <c r="D724" s="107">
        <v>5.6000000000000001E-2</v>
      </c>
    </row>
    <row r="725" spans="1:4" x14ac:dyDescent="0.25">
      <c r="A725" s="104">
        <v>105730</v>
      </c>
      <c r="B725" s="103" t="s">
        <v>747</v>
      </c>
      <c r="C725" s="104" t="s">
        <v>107</v>
      </c>
      <c r="D725" s="107">
        <v>5.2600000000000001E-2</v>
      </c>
    </row>
    <row r="726" spans="1:4" x14ac:dyDescent="0.25">
      <c r="A726" s="104">
        <v>105737</v>
      </c>
      <c r="B726" s="103" t="s">
        <v>748</v>
      </c>
      <c r="C726" s="104" t="s">
        <v>107</v>
      </c>
      <c r="D726" s="107">
        <v>3.8800000000000001E-2</v>
      </c>
    </row>
    <row r="727" spans="1:4" x14ac:dyDescent="0.25">
      <c r="A727" s="104">
        <v>96398</v>
      </c>
      <c r="B727" s="103" t="s">
        <v>749</v>
      </c>
      <c r="C727" s="104" t="s">
        <v>107</v>
      </c>
      <c r="D727" s="107">
        <v>3.5499999999999997E-2</v>
      </c>
    </row>
    <row r="728" spans="1:4" x14ac:dyDescent="0.25">
      <c r="A728" s="104">
        <v>105740</v>
      </c>
      <c r="B728" s="103" t="s">
        <v>750</v>
      </c>
      <c r="C728" s="104" t="s">
        <v>107</v>
      </c>
      <c r="D728" s="107">
        <v>3.3799999999999997E-2</v>
      </c>
    </row>
    <row r="729" spans="1:4" x14ac:dyDescent="0.25">
      <c r="A729" s="104">
        <v>105749</v>
      </c>
      <c r="B729" s="103" t="s">
        <v>751</v>
      </c>
      <c r="C729" s="104" t="s">
        <v>107</v>
      </c>
      <c r="D729" s="107">
        <v>7.3499999999999996E-2</v>
      </c>
    </row>
    <row r="730" spans="1:4" x14ac:dyDescent="0.25">
      <c r="A730" s="104">
        <v>96400</v>
      </c>
      <c r="B730" s="103" t="s">
        <v>752</v>
      </c>
      <c r="C730" s="104" t="s">
        <v>107</v>
      </c>
      <c r="D730" s="107">
        <v>7.0400000000000004E-2</v>
      </c>
    </row>
    <row r="731" spans="1:4" x14ac:dyDescent="0.25">
      <c r="A731" s="104">
        <v>105752</v>
      </c>
      <c r="B731" s="103" t="s">
        <v>753</v>
      </c>
      <c r="C731" s="104" t="s">
        <v>107</v>
      </c>
      <c r="D731" s="107">
        <v>6.7000000000000004E-2</v>
      </c>
    </row>
    <row r="732" spans="1:4" x14ac:dyDescent="0.25">
      <c r="A732" s="104">
        <v>105754</v>
      </c>
      <c r="B732" s="103" t="s">
        <v>754</v>
      </c>
      <c r="C732" s="104" t="s">
        <v>107</v>
      </c>
      <c r="D732" s="107">
        <v>6.3600000000000004E-2</v>
      </c>
    </row>
    <row r="733" spans="1:4" x14ac:dyDescent="0.25">
      <c r="A733" s="104">
        <v>105742</v>
      </c>
      <c r="B733" s="103" t="s">
        <v>755</v>
      </c>
      <c r="C733" s="104" t="s">
        <v>107</v>
      </c>
      <c r="D733" s="107">
        <v>6.6000000000000003E-2</v>
      </c>
    </row>
    <row r="734" spans="1:4" x14ac:dyDescent="0.25">
      <c r="A734" s="104">
        <v>96399</v>
      </c>
      <c r="B734" s="103" t="s">
        <v>756</v>
      </c>
      <c r="C734" s="104" t="s">
        <v>107</v>
      </c>
      <c r="D734" s="107">
        <v>6.08E-2</v>
      </c>
    </row>
    <row r="735" spans="1:4" x14ac:dyDescent="0.25">
      <c r="A735" s="104">
        <v>105745</v>
      </c>
      <c r="B735" s="103" t="s">
        <v>757</v>
      </c>
      <c r="C735" s="104" t="s">
        <v>107</v>
      </c>
      <c r="D735" s="107">
        <v>5.5399999999999998E-2</v>
      </c>
    </row>
    <row r="736" spans="1:4" x14ac:dyDescent="0.25">
      <c r="A736" s="104">
        <v>105747</v>
      </c>
      <c r="B736" s="103" t="s">
        <v>758</v>
      </c>
      <c r="C736" s="104" t="s">
        <v>107</v>
      </c>
      <c r="D736" s="107">
        <v>4.9599999999999998E-2</v>
      </c>
    </row>
    <row r="737" spans="1:4" x14ac:dyDescent="0.25">
      <c r="A737" s="104">
        <v>105657</v>
      </c>
      <c r="B737" s="103" t="s">
        <v>759</v>
      </c>
      <c r="C737" s="104" t="s">
        <v>107</v>
      </c>
      <c r="D737" s="107">
        <v>0.08</v>
      </c>
    </row>
    <row r="738" spans="1:4" x14ac:dyDescent="0.25">
      <c r="A738" s="104">
        <v>100566</v>
      </c>
      <c r="B738" s="103" t="s">
        <v>760</v>
      </c>
      <c r="C738" s="104" t="s">
        <v>107</v>
      </c>
      <c r="D738" s="107">
        <v>6.3399999999999998E-2</v>
      </c>
    </row>
    <row r="739" spans="1:4" x14ac:dyDescent="0.25">
      <c r="A739" s="104">
        <v>105666</v>
      </c>
      <c r="B739" s="103" t="s">
        <v>761</v>
      </c>
      <c r="C739" s="104" t="s">
        <v>107</v>
      </c>
      <c r="D739" s="107">
        <v>5.4600000000000003E-2</v>
      </c>
    </row>
    <row r="740" spans="1:4" x14ac:dyDescent="0.25">
      <c r="A740" s="104">
        <v>105639</v>
      </c>
      <c r="B740" s="103" t="s">
        <v>762</v>
      </c>
      <c r="C740" s="104" t="s">
        <v>107</v>
      </c>
      <c r="D740" s="107">
        <v>4.9799999999999997E-2</v>
      </c>
    </row>
    <row r="741" spans="1:4" x14ac:dyDescent="0.25">
      <c r="A741" s="104">
        <v>105645</v>
      </c>
      <c r="B741" s="103" t="s">
        <v>763</v>
      </c>
      <c r="C741" s="104" t="s">
        <v>107</v>
      </c>
      <c r="D741" s="107">
        <v>4.4600000000000001E-2</v>
      </c>
    </row>
    <row r="742" spans="1:4" x14ac:dyDescent="0.25">
      <c r="A742" s="104">
        <v>105651</v>
      </c>
      <c r="B742" s="103" t="s">
        <v>764</v>
      </c>
      <c r="C742" s="104" t="s">
        <v>107</v>
      </c>
      <c r="D742" s="107">
        <v>4.19E-2</v>
      </c>
    </row>
    <row r="743" spans="1:4" x14ac:dyDescent="0.25">
      <c r="A743" s="104">
        <v>105658</v>
      </c>
      <c r="B743" s="103" t="s">
        <v>765</v>
      </c>
      <c r="C743" s="104" t="s">
        <v>107</v>
      </c>
      <c r="D743" s="107">
        <v>6.7000000000000004E-2</v>
      </c>
    </row>
    <row r="744" spans="1:4" x14ac:dyDescent="0.25">
      <c r="A744" s="104">
        <v>100567</v>
      </c>
      <c r="B744" s="103" t="s">
        <v>766</v>
      </c>
      <c r="C744" s="104" t="s">
        <v>107</v>
      </c>
      <c r="D744" s="107">
        <v>5.28E-2</v>
      </c>
    </row>
    <row r="745" spans="1:4" x14ac:dyDescent="0.25">
      <c r="A745" s="104">
        <v>105667</v>
      </c>
      <c r="B745" s="103" t="s">
        <v>767</v>
      </c>
      <c r="C745" s="104" t="s">
        <v>107</v>
      </c>
      <c r="D745" s="107">
        <v>4.53E-2</v>
      </c>
    </row>
    <row r="746" spans="1:4" x14ac:dyDescent="0.25">
      <c r="A746" s="104">
        <v>105640</v>
      </c>
      <c r="B746" s="103" t="s">
        <v>768</v>
      </c>
      <c r="C746" s="104" t="s">
        <v>107</v>
      </c>
      <c r="D746" s="107">
        <v>4.2999999999999997E-2</v>
      </c>
    </row>
    <row r="747" spans="1:4" x14ac:dyDescent="0.25">
      <c r="A747" s="104">
        <v>105646</v>
      </c>
      <c r="B747" s="103" t="s">
        <v>769</v>
      </c>
      <c r="C747" s="104" t="s">
        <v>107</v>
      </c>
      <c r="D747" s="107">
        <v>3.8399999999999997E-2</v>
      </c>
    </row>
    <row r="748" spans="1:4" x14ac:dyDescent="0.25">
      <c r="A748" s="104">
        <v>105652</v>
      </c>
      <c r="B748" s="103" t="s">
        <v>770</v>
      </c>
      <c r="C748" s="104" t="s">
        <v>107</v>
      </c>
      <c r="D748" s="107">
        <v>3.5900000000000001E-2</v>
      </c>
    </row>
    <row r="749" spans="1:4" x14ac:dyDescent="0.25">
      <c r="A749" s="104">
        <v>105659</v>
      </c>
      <c r="B749" s="103" t="s">
        <v>771</v>
      </c>
      <c r="C749" s="104" t="s">
        <v>107</v>
      </c>
      <c r="D749" s="107">
        <v>5.7799999999999997E-2</v>
      </c>
    </row>
    <row r="750" spans="1:4" x14ac:dyDescent="0.25">
      <c r="A750" s="104">
        <v>100568</v>
      </c>
      <c r="B750" s="103" t="s">
        <v>772</v>
      </c>
      <c r="C750" s="104" t="s">
        <v>107</v>
      </c>
      <c r="D750" s="107">
        <v>4.53E-2</v>
      </c>
    </row>
    <row r="751" spans="1:4" x14ac:dyDescent="0.25">
      <c r="A751" s="104">
        <v>105668</v>
      </c>
      <c r="B751" s="103" t="s">
        <v>773</v>
      </c>
      <c r="C751" s="104" t="s">
        <v>107</v>
      </c>
      <c r="D751" s="107">
        <v>3.8800000000000001E-2</v>
      </c>
    </row>
    <row r="752" spans="1:4" x14ac:dyDescent="0.25">
      <c r="A752" s="104">
        <v>105641</v>
      </c>
      <c r="B752" s="103" t="s">
        <v>774</v>
      </c>
      <c r="C752" s="104" t="s">
        <v>107</v>
      </c>
      <c r="D752" s="107">
        <v>3.78E-2</v>
      </c>
    </row>
    <row r="753" spans="1:4" x14ac:dyDescent="0.25">
      <c r="A753" s="104">
        <v>105647</v>
      </c>
      <c r="B753" s="103" t="s">
        <v>775</v>
      </c>
      <c r="C753" s="104" t="s">
        <v>107</v>
      </c>
      <c r="D753" s="107">
        <v>3.3700000000000001E-2</v>
      </c>
    </row>
    <row r="754" spans="1:4" x14ac:dyDescent="0.25">
      <c r="A754" s="104">
        <v>105653</v>
      </c>
      <c r="B754" s="103" t="s">
        <v>776</v>
      </c>
      <c r="C754" s="104" t="s">
        <v>107</v>
      </c>
      <c r="D754" s="107">
        <v>3.15E-2</v>
      </c>
    </row>
    <row r="755" spans="1:4" x14ac:dyDescent="0.25">
      <c r="A755" s="104">
        <v>105710</v>
      </c>
      <c r="B755" s="103" t="s">
        <v>777</v>
      </c>
      <c r="C755" s="104" t="s">
        <v>107</v>
      </c>
      <c r="D755" s="107">
        <v>0.1361</v>
      </c>
    </row>
    <row r="756" spans="1:4" x14ac:dyDescent="0.25">
      <c r="A756" s="104">
        <v>100564</v>
      </c>
      <c r="B756" s="103" t="s">
        <v>778</v>
      </c>
      <c r="C756" s="104" t="s">
        <v>107</v>
      </c>
      <c r="D756" s="107">
        <v>0.1111</v>
      </c>
    </row>
    <row r="757" spans="1:4" x14ac:dyDescent="0.25">
      <c r="A757" s="104">
        <v>105711</v>
      </c>
      <c r="B757" s="103" t="s">
        <v>779</v>
      </c>
      <c r="C757" s="104" t="s">
        <v>107</v>
      </c>
      <c r="D757" s="107">
        <v>9.7299999999999998E-2</v>
      </c>
    </row>
    <row r="758" spans="1:4" x14ac:dyDescent="0.25">
      <c r="A758" s="104">
        <v>105705</v>
      </c>
      <c r="B758" s="103" t="s">
        <v>780</v>
      </c>
      <c r="C758" s="104" t="s">
        <v>107</v>
      </c>
      <c r="D758" s="107">
        <v>7.2999999999999995E-2</v>
      </c>
    </row>
    <row r="759" spans="1:4" x14ac:dyDescent="0.25">
      <c r="A759" s="104">
        <v>105706</v>
      </c>
      <c r="B759" s="103" t="s">
        <v>781</v>
      </c>
      <c r="C759" s="104" t="s">
        <v>107</v>
      </c>
      <c r="D759" s="107">
        <v>6.59E-2</v>
      </c>
    </row>
    <row r="760" spans="1:4" x14ac:dyDescent="0.25">
      <c r="A760" s="104">
        <v>105708</v>
      </c>
      <c r="B760" s="103" t="s">
        <v>782</v>
      </c>
      <c r="C760" s="104" t="s">
        <v>107</v>
      </c>
      <c r="D760" s="107">
        <v>6.2E-2</v>
      </c>
    </row>
    <row r="761" spans="1:4" x14ac:dyDescent="0.25">
      <c r="A761" s="104">
        <v>105690</v>
      </c>
      <c r="B761" s="103" t="s">
        <v>783</v>
      </c>
      <c r="C761" s="104" t="s">
        <v>107</v>
      </c>
      <c r="D761" s="107">
        <v>8.5599999999999996E-2</v>
      </c>
    </row>
    <row r="762" spans="1:4" x14ac:dyDescent="0.25">
      <c r="A762" s="104">
        <v>100569</v>
      </c>
      <c r="B762" s="103" t="s">
        <v>784</v>
      </c>
      <c r="C762" s="104" t="s">
        <v>107</v>
      </c>
      <c r="D762" s="107">
        <v>6.8099999999999994E-2</v>
      </c>
    </row>
    <row r="763" spans="1:4" x14ac:dyDescent="0.25">
      <c r="A763" s="104">
        <v>105699</v>
      </c>
      <c r="B763" s="103" t="s">
        <v>785</v>
      </c>
      <c r="C763" s="104" t="s">
        <v>107</v>
      </c>
      <c r="D763" s="107">
        <v>5.8799999999999998E-2</v>
      </c>
    </row>
    <row r="764" spans="1:4" x14ac:dyDescent="0.25">
      <c r="A764" s="104">
        <v>105672</v>
      </c>
      <c r="B764" s="103" t="s">
        <v>786</v>
      </c>
      <c r="C764" s="104" t="s">
        <v>107</v>
      </c>
      <c r="D764" s="107">
        <v>5.4699999999999999E-2</v>
      </c>
    </row>
    <row r="765" spans="1:4" x14ac:dyDescent="0.25">
      <c r="A765" s="104">
        <v>105678</v>
      </c>
      <c r="B765" s="103" t="s">
        <v>787</v>
      </c>
      <c r="C765" s="104" t="s">
        <v>107</v>
      </c>
      <c r="D765" s="107">
        <v>4.9099999999999998E-2</v>
      </c>
    </row>
    <row r="766" spans="1:4" x14ac:dyDescent="0.25">
      <c r="A766" s="104">
        <v>105684</v>
      </c>
      <c r="B766" s="103" t="s">
        <v>788</v>
      </c>
      <c r="C766" s="104" t="s">
        <v>107</v>
      </c>
      <c r="D766" s="107">
        <v>4.5999999999999999E-2</v>
      </c>
    </row>
    <row r="767" spans="1:4" x14ac:dyDescent="0.25">
      <c r="A767" s="104">
        <v>105691</v>
      </c>
      <c r="B767" s="103" t="s">
        <v>789</v>
      </c>
      <c r="C767" s="104" t="s">
        <v>107</v>
      </c>
      <c r="D767" s="107">
        <v>7.0900000000000005E-2</v>
      </c>
    </row>
    <row r="768" spans="1:4" x14ac:dyDescent="0.25">
      <c r="A768" s="104">
        <v>100570</v>
      </c>
      <c r="B768" s="103" t="s">
        <v>790</v>
      </c>
      <c r="C768" s="104" t="s">
        <v>107</v>
      </c>
      <c r="D768" s="107">
        <v>5.5899999999999998E-2</v>
      </c>
    </row>
    <row r="769" spans="1:4" x14ac:dyDescent="0.25">
      <c r="A769" s="104">
        <v>105700</v>
      </c>
      <c r="B769" s="103" t="s">
        <v>791</v>
      </c>
      <c r="C769" s="104" t="s">
        <v>107</v>
      </c>
      <c r="D769" s="107">
        <v>4.8099999999999997E-2</v>
      </c>
    </row>
    <row r="770" spans="1:4" x14ac:dyDescent="0.25">
      <c r="A770" s="104">
        <v>105673</v>
      </c>
      <c r="B770" s="103" t="s">
        <v>792</v>
      </c>
      <c r="C770" s="104" t="s">
        <v>107</v>
      </c>
      <c r="D770" s="107">
        <v>4.6399999999999997E-2</v>
      </c>
    </row>
    <row r="771" spans="1:4" x14ac:dyDescent="0.25">
      <c r="A771" s="104">
        <v>105679</v>
      </c>
      <c r="B771" s="103" t="s">
        <v>793</v>
      </c>
      <c r="C771" s="104" t="s">
        <v>107</v>
      </c>
      <c r="D771" s="107">
        <v>4.1500000000000002E-2</v>
      </c>
    </row>
    <row r="772" spans="1:4" x14ac:dyDescent="0.25">
      <c r="A772" s="104">
        <v>105685</v>
      </c>
      <c r="B772" s="103" t="s">
        <v>794</v>
      </c>
      <c r="C772" s="104" t="s">
        <v>107</v>
      </c>
      <c r="D772" s="107">
        <v>3.8899999999999997E-2</v>
      </c>
    </row>
    <row r="773" spans="1:4" x14ac:dyDescent="0.25">
      <c r="A773" s="104">
        <v>105692</v>
      </c>
      <c r="B773" s="103" t="s">
        <v>795</v>
      </c>
      <c r="C773" s="104" t="s">
        <v>107</v>
      </c>
      <c r="D773" s="107">
        <v>6.0600000000000001E-2</v>
      </c>
    </row>
    <row r="774" spans="1:4" x14ac:dyDescent="0.25">
      <c r="A774" s="104">
        <v>100571</v>
      </c>
      <c r="B774" s="103" t="s">
        <v>796</v>
      </c>
      <c r="C774" s="104" t="s">
        <v>107</v>
      </c>
      <c r="D774" s="107">
        <v>4.7500000000000001E-2</v>
      </c>
    </row>
    <row r="775" spans="1:4" x14ac:dyDescent="0.25">
      <c r="A775" s="104">
        <v>105701</v>
      </c>
      <c r="B775" s="103" t="s">
        <v>797</v>
      </c>
      <c r="C775" s="104" t="s">
        <v>107</v>
      </c>
      <c r="D775" s="107">
        <v>4.0800000000000003E-2</v>
      </c>
    </row>
    <row r="776" spans="1:4" x14ac:dyDescent="0.25">
      <c r="A776" s="104">
        <v>105674</v>
      </c>
      <c r="B776" s="103" t="s">
        <v>798</v>
      </c>
      <c r="C776" s="104" t="s">
        <v>107</v>
      </c>
      <c r="D776" s="107">
        <v>4.0399999999999998E-2</v>
      </c>
    </row>
    <row r="777" spans="1:4" x14ac:dyDescent="0.25">
      <c r="A777" s="104">
        <v>105680</v>
      </c>
      <c r="B777" s="103" t="s">
        <v>799</v>
      </c>
      <c r="C777" s="104" t="s">
        <v>107</v>
      </c>
      <c r="D777" s="107">
        <v>3.61E-2</v>
      </c>
    </row>
    <row r="778" spans="1:4" x14ac:dyDescent="0.25">
      <c r="A778" s="104">
        <v>105686</v>
      </c>
      <c r="B778" s="103" t="s">
        <v>800</v>
      </c>
      <c r="C778" s="104" t="s">
        <v>107</v>
      </c>
      <c r="D778" s="107">
        <v>3.3700000000000001E-2</v>
      </c>
    </row>
    <row r="779" spans="1:4" x14ac:dyDescent="0.25">
      <c r="A779" s="104">
        <v>105718</v>
      </c>
      <c r="B779" s="103" t="s">
        <v>801</v>
      </c>
      <c r="C779" s="104" t="s">
        <v>107</v>
      </c>
      <c r="D779" s="107">
        <v>0.15409999999999999</v>
      </c>
    </row>
    <row r="780" spans="1:4" x14ac:dyDescent="0.25">
      <c r="A780" s="104">
        <v>100565</v>
      </c>
      <c r="B780" s="103" t="s">
        <v>802</v>
      </c>
      <c r="C780" s="104" t="s">
        <v>107</v>
      </c>
      <c r="D780" s="107">
        <v>0.127</v>
      </c>
    </row>
    <row r="781" spans="1:4" x14ac:dyDescent="0.25">
      <c r="A781" s="104">
        <v>105581</v>
      </c>
      <c r="B781" s="103" t="s">
        <v>803</v>
      </c>
      <c r="C781" s="104" t="s">
        <v>107</v>
      </c>
      <c r="D781" s="107">
        <v>0.1119</v>
      </c>
    </row>
    <row r="782" spans="1:4" x14ac:dyDescent="0.25">
      <c r="A782" s="104">
        <v>105713</v>
      </c>
      <c r="B782" s="103" t="s">
        <v>804</v>
      </c>
      <c r="C782" s="104" t="s">
        <v>107</v>
      </c>
      <c r="D782" s="107">
        <v>8.4400000000000003E-2</v>
      </c>
    </row>
    <row r="783" spans="1:4" x14ac:dyDescent="0.25">
      <c r="A783" s="104">
        <v>105714</v>
      </c>
      <c r="B783" s="103" t="s">
        <v>805</v>
      </c>
      <c r="C783" s="104" t="s">
        <v>107</v>
      </c>
      <c r="D783" s="107">
        <v>7.6499999999999999E-2</v>
      </c>
    </row>
    <row r="784" spans="1:4" x14ac:dyDescent="0.25">
      <c r="A784" s="104">
        <v>105716</v>
      </c>
      <c r="B784" s="103" t="s">
        <v>806</v>
      </c>
      <c r="C784" s="104" t="s">
        <v>107</v>
      </c>
      <c r="D784" s="107">
        <v>7.2099999999999997E-2</v>
      </c>
    </row>
    <row r="785" spans="1:4" x14ac:dyDescent="0.25">
      <c r="A785" s="104">
        <v>105624</v>
      </c>
      <c r="B785" s="103" t="s">
        <v>807</v>
      </c>
      <c r="C785" s="104" t="s">
        <v>107</v>
      </c>
      <c r="D785" s="107">
        <v>6.1899999999999997E-2</v>
      </c>
    </row>
    <row r="786" spans="1:4" x14ac:dyDescent="0.25">
      <c r="A786" s="104">
        <v>96391</v>
      </c>
      <c r="B786" s="103" t="s">
        <v>808</v>
      </c>
      <c r="C786" s="104" t="s">
        <v>107</v>
      </c>
      <c r="D786" s="107">
        <v>4.2999999999999997E-2</v>
      </c>
    </row>
    <row r="787" spans="1:4" x14ac:dyDescent="0.25">
      <c r="A787" s="104">
        <v>105632</v>
      </c>
      <c r="B787" s="103" t="s">
        <v>809</v>
      </c>
      <c r="C787" s="104" t="s">
        <v>107</v>
      </c>
      <c r="D787" s="107">
        <v>4.1399999999999999E-2</v>
      </c>
    </row>
    <row r="788" spans="1:4" x14ac:dyDescent="0.25">
      <c r="A788" s="104">
        <v>105601</v>
      </c>
      <c r="B788" s="103" t="s">
        <v>810</v>
      </c>
      <c r="C788" s="104" t="s">
        <v>107</v>
      </c>
      <c r="D788" s="107">
        <v>6.0999999999999999E-2</v>
      </c>
    </row>
    <row r="789" spans="1:4" x14ac:dyDescent="0.25">
      <c r="A789" s="104">
        <v>105609</v>
      </c>
      <c r="B789" s="103" t="s">
        <v>811</v>
      </c>
      <c r="C789" s="104" t="s">
        <v>107</v>
      </c>
      <c r="D789" s="107">
        <v>5.57E-2</v>
      </c>
    </row>
    <row r="790" spans="1:4" x14ac:dyDescent="0.25">
      <c r="A790" s="104">
        <v>105617</v>
      </c>
      <c r="B790" s="103" t="s">
        <v>812</v>
      </c>
      <c r="C790" s="104" t="s">
        <v>107</v>
      </c>
      <c r="D790" s="107">
        <v>5.1799999999999999E-2</v>
      </c>
    </row>
    <row r="791" spans="1:4" x14ac:dyDescent="0.25">
      <c r="A791" s="104">
        <v>105625</v>
      </c>
      <c r="B791" s="103" t="s">
        <v>813</v>
      </c>
      <c r="C791" s="104" t="s">
        <v>107</v>
      </c>
      <c r="D791" s="107">
        <v>4.8800000000000003E-2</v>
      </c>
    </row>
    <row r="792" spans="1:4" x14ac:dyDescent="0.25">
      <c r="A792" s="104">
        <v>96392</v>
      </c>
      <c r="B792" s="103" t="s">
        <v>814</v>
      </c>
      <c r="C792" s="104" t="s">
        <v>107</v>
      </c>
      <c r="D792" s="107">
        <v>3.3599999999999998E-2</v>
      </c>
    </row>
    <row r="793" spans="1:4" x14ac:dyDescent="0.25">
      <c r="A793" s="104">
        <v>105633</v>
      </c>
      <c r="B793" s="103" t="s">
        <v>815</v>
      </c>
      <c r="C793" s="104" t="s">
        <v>107</v>
      </c>
      <c r="D793" s="107">
        <v>3.2199999999999999E-2</v>
      </c>
    </row>
    <row r="794" spans="1:4" x14ac:dyDescent="0.25">
      <c r="A794" s="104">
        <v>105602</v>
      </c>
      <c r="B794" s="103" t="s">
        <v>816</v>
      </c>
      <c r="C794" s="104" t="s">
        <v>107</v>
      </c>
      <c r="D794" s="107">
        <v>4.7600000000000003E-2</v>
      </c>
    </row>
    <row r="795" spans="1:4" x14ac:dyDescent="0.25">
      <c r="A795" s="104">
        <v>105610</v>
      </c>
      <c r="B795" s="103" t="s">
        <v>817</v>
      </c>
      <c r="C795" s="104" t="s">
        <v>107</v>
      </c>
      <c r="D795" s="107">
        <v>4.3400000000000001E-2</v>
      </c>
    </row>
    <row r="796" spans="1:4" x14ac:dyDescent="0.25">
      <c r="A796" s="104">
        <v>105618</v>
      </c>
      <c r="B796" s="103" t="s">
        <v>818</v>
      </c>
      <c r="C796" s="104" t="s">
        <v>107</v>
      </c>
      <c r="D796" s="107">
        <v>4.02E-2</v>
      </c>
    </row>
    <row r="797" spans="1:4" x14ac:dyDescent="0.25">
      <c r="A797" s="104">
        <v>105571</v>
      </c>
      <c r="B797" s="103" t="s">
        <v>819</v>
      </c>
      <c r="C797" s="104" t="s">
        <v>107</v>
      </c>
      <c r="D797" s="107">
        <v>0.13880000000000001</v>
      </c>
    </row>
    <row r="798" spans="1:4" x14ac:dyDescent="0.25">
      <c r="A798" s="104">
        <v>96389</v>
      </c>
      <c r="B798" s="103" t="s">
        <v>820</v>
      </c>
      <c r="C798" s="104" t="s">
        <v>107</v>
      </c>
      <c r="D798" s="107">
        <v>0.1021</v>
      </c>
    </row>
    <row r="799" spans="1:4" x14ac:dyDescent="0.25">
      <c r="A799" s="104">
        <v>105575</v>
      </c>
      <c r="B799" s="103" t="s">
        <v>821</v>
      </c>
      <c r="C799" s="104" t="s">
        <v>107</v>
      </c>
      <c r="D799" s="107">
        <v>9.9299999999999999E-2</v>
      </c>
    </row>
    <row r="800" spans="1:4" x14ac:dyDescent="0.25">
      <c r="A800" s="104">
        <v>105599</v>
      </c>
      <c r="B800" s="103" t="s">
        <v>822</v>
      </c>
      <c r="C800" s="104" t="s">
        <v>107</v>
      </c>
      <c r="D800" s="107">
        <v>0.13850000000000001</v>
      </c>
    </row>
    <row r="801" spans="1:4" x14ac:dyDescent="0.25">
      <c r="A801" s="104">
        <v>105607</v>
      </c>
      <c r="B801" s="103" t="s">
        <v>823</v>
      </c>
      <c r="C801" s="104" t="s">
        <v>107</v>
      </c>
      <c r="D801" s="107">
        <v>0.12959999999999999</v>
      </c>
    </row>
    <row r="802" spans="1:4" x14ac:dyDescent="0.25">
      <c r="A802" s="104">
        <v>105615</v>
      </c>
      <c r="B802" s="103" t="s">
        <v>824</v>
      </c>
      <c r="C802" s="104" t="s">
        <v>107</v>
      </c>
      <c r="D802" s="107">
        <v>0.1227</v>
      </c>
    </row>
    <row r="803" spans="1:4" x14ac:dyDescent="0.25">
      <c r="A803" s="104">
        <v>105623</v>
      </c>
      <c r="B803" s="103" t="s">
        <v>825</v>
      </c>
      <c r="C803" s="104" t="s">
        <v>107</v>
      </c>
      <c r="D803" s="107">
        <v>8.5199999999999998E-2</v>
      </c>
    </row>
    <row r="804" spans="1:4" x14ac:dyDescent="0.25">
      <c r="A804" s="104">
        <v>96390</v>
      </c>
      <c r="B804" s="103" t="s">
        <v>826</v>
      </c>
      <c r="C804" s="104" t="s">
        <v>107</v>
      </c>
      <c r="D804" s="107">
        <v>6.0199999999999997E-2</v>
      </c>
    </row>
    <row r="805" spans="1:4" x14ac:dyDescent="0.25">
      <c r="A805" s="104">
        <v>105631</v>
      </c>
      <c r="B805" s="103" t="s">
        <v>827</v>
      </c>
      <c r="C805" s="104" t="s">
        <v>107</v>
      </c>
      <c r="D805" s="107">
        <v>5.8099999999999999E-2</v>
      </c>
    </row>
    <row r="806" spans="1:4" x14ac:dyDescent="0.25">
      <c r="A806" s="104">
        <v>105600</v>
      </c>
      <c r="B806" s="103" t="s">
        <v>828</v>
      </c>
      <c r="C806" s="104" t="s">
        <v>107</v>
      </c>
      <c r="D806" s="107">
        <v>8.4699999999999998E-2</v>
      </c>
    </row>
    <row r="807" spans="1:4" x14ac:dyDescent="0.25">
      <c r="A807" s="104">
        <v>105608</v>
      </c>
      <c r="B807" s="103" t="s">
        <v>829</v>
      </c>
      <c r="C807" s="104" t="s">
        <v>107</v>
      </c>
      <c r="D807" s="107">
        <v>7.8E-2</v>
      </c>
    </row>
    <row r="808" spans="1:4" x14ac:dyDescent="0.25">
      <c r="A808" s="104">
        <v>105616</v>
      </c>
      <c r="B808" s="103" t="s">
        <v>830</v>
      </c>
      <c r="C808" s="104" t="s">
        <v>107</v>
      </c>
      <c r="D808" s="107">
        <v>7.2999999999999995E-2</v>
      </c>
    </row>
    <row r="809" spans="1:4" x14ac:dyDescent="0.25">
      <c r="A809" s="104">
        <v>105585</v>
      </c>
      <c r="B809" s="103" t="s">
        <v>831</v>
      </c>
      <c r="C809" s="104" t="s">
        <v>107</v>
      </c>
      <c r="D809" s="107">
        <v>0.16300000000000001</v>
      </c>
    </row>
    <row r="810" spans="1:4" x14ac:dyDescent="0.25">
      <c r="A810" s="104">
        <v>100572</v>
      </c>
      <c r="B810" s="103" t="s">
        <v>832</v>
      </c>
      <c r="C810" s="104" t="s">
        <v>107</v>
      </c>
      <c r="D810" s="107">
        <v>0.13189999999999999</v>
      </c>
    </row>
    <row r="811" spans="1:4" x14ac:dyDescent="0.25">
      <c r="A811" s="104">
        <v>105588</v>
      </c>
      <c r="B811" s="103" t="s">
        <v>833</v>
      </c>
      <c r="C811" s="104" t="s">
        <v>107</v>
      </c>
      <c r="D811" s="107">
        <v>0.12970000000000001</v>
      </c>
    </row>
    <row r="812" spans="1:4" x14ac:dyDescent="0.25">
      <c r="A812" s="104">
        <v>105583</v>
      </c>
      <c r="B812" s="103" t="s">
        <v>834</v>
      </c>
      <c r="C812" s="104" t="s">
        <v>107</v>
      </c>
      <c r="D812" s="107">
        <v>8.7099999999999997E-2</v>
      </c>
    </row>
    <row r="813" spans="1:4" x14ac:dyDescent="0.25">
      <c r="A813" s="104">
        <v>105719</v>
      </c>
      <c r="B813" s="103" t="s">
        <v>835</v>
      </c>
      <c r="C813" s="104" t="s">
        <v>107</v>
      </c>
      <c r="D813" s="107">
        <v>7.5700000000000003E-2</v>
      </c>
    </row>
    <row r="814" spans="1:4" x14ac:dyDescent="0.25">
      <c r="A814" s="104">
        <v>105721</v>
      </c>
      <c r="B814" s="103" t="s">
        <v>836</v>
      </c>
      <c r="C814" s="104" t="s">
        <v>107</v>
      </c>
      <c r="D814" s="107">
        <v>7.6999999999999999E-2</v>
      </c>
    </row>
    <row r="815" spans="1:4" x14ac:dyDescent="0.25">
      <c r="A815" s="104">
        <v>105592</v>
      </c>
      <c r="B815" s="103" t="s">
        <v>837</v>
      </c>
      <c r="C815" s="104" t="s">
        <v>107</v>
      </c>
      <c r="D815" s="107">
        <v>0.18290000000000001</v>
      </c>
    </row>
    <row r="816" spans="1:4" x14ac:dyDescent="0.25">
      <c r="A816" s="104">
        <v>100573</v>
      </c>
      <c r="B816" s="103" t="s">
        <v>838</v>
      </c>
      <c r="C816" s="104" t="s">
        <v>107</v>
      </c>
      <c r="D816" s="107">
        <v>0.1497</v>
      </c>
    </row>
    <row r="817" spans="1:4" x14ac:dyDescent="0.25">
      <c r="A817" s="104">
        <v>105595</v>
      </c>
      <c r="B817" s="103" t="s">
        <v>839</v>
      </c>
      <c r="C817" s="104" t="s">
        <v>107</v>
      </c>
      <c r="D817" s="107">
        <v>0.14749999999999999</v>
      </c>
    </row>
    <row r="818" spans="1:4" x14ac:dyDescent="0.25">
      <c r="A818" s="104">
        <v>105590</v>
      </c>
      <c r="B818" s="103" t="s">
        <v>840</v>
      </c>
      <c r="C818" s="104" t="s">
        <v>107</v>
      </c>
      <c r="D818" s="107">
        <v>0.1</v>
      </c>
    </row>
    <row r="819" spans="1:4" x14ac:dyDescent="0.25">
      <c r="A819" s="104">
        <v>105723</v>
      </c>
      <c r="B819" s="103" t="s">
        <v>841</v>
      </c>
      <c r="C819" s="104" t="s">
        <v>107</v>
      </c>
      <c r="D819" s="107">
        <v>8.7400000000000005E-2</v>
      </c>
    </row>
    <row r="820" spans="1:4" x14ac:dyDescent="0.25">
      <c r="A820" s="104">
        <v>105725</v>
      </c>
      <c r="B820" s="103" t="s">
        <v>842</v>
      </c>
      <c r="C820" s="104" t="s">
        <v>107</v>
      </c>
      <c r="D820" s="107">
        <v>8.8900000000000007E-2</v>
      </c>
    </row>
    <row r="821" spans="1:4" x14ac:dyDescent="0.25">
      <c r="A821" s="104">
        <v>105566</v>
      </c>
      <c r="B821" s="103" t="s">
        <v>843</v>
      </c>
      <c r="C821" s="104" t="s">
        <v>107</v>
      </c>
      <c r="D821" s="107">
        <v>0.31879999999999997</v>
      </c>
    </row>
    <row r="822" spans="1:4" x14ac:dyDescent="0.25">
      <c r="A822" s="104">
        <v>96388</v>
      </c>
      <c r="B822" s="103" t="s">
        <v>844</v>
      </c>
      <c r="C822" s="104" t="s">
        <v>107</v>
      </c>
      <c r="D822" s="107">
        <v>0.31059999999999999</v>
      </c>
    </row>
    <row r="823" spans="1:4" x14ac:dyDescent="0.25">
      <c r="A823" s="104">
        <v>105569</v>
      </c>
      <c r="B823" s="103" t="s">
        <v>845</v>
      </c>
      <c r="C823" s="104" t="s">
        <v>107</v>
      </c>
      <c r="D823" s="107">
        <v>0.30209999999999998</v>
      </c>
    </row>
    <row r="824" spans="1:4" x14ac:dyDescent="0.25">
      <c r="A824" s="104">
        <v>101767</v>
      </c>
      <c r="B824" s="103" t="s">
        <v>846</v>
      </c>
      <c r="C824" s="104" t="s">
        <v>107</v>
      </c>
      <c r="D824" s="107">
        <v>0.4602</v>
      </c>
    </row>
    <row r="825" spans="1:4" x14ac:dyDescent="0.25">
      <c r="A825" s="104">
        <v>101768</v>
      </c>
      <c r="B825" s="103" t="s">
        <v>847</v>
      </c>
      <c r="C825" s="104" t="s">
        <v>107</v>
      </c>
      <c r="D825" s="107">
        <v>0.3911</v>
      </c>
    </row>
    <row r="826" spans="1:4" x14ac:dyDescent="0.25">
      <c r="A826" s="104">
        <v>100574</v>
      </c>
      <c r="B826" s="103" t="s">
        <v>848</v>
      </c>
      <c r="C826" s="104" t="s">
        <v>107</v>
      </c>
      <c r="D826" s="107">
        <v>0.36049999999999999</v>
      </c>
    </row>
    <row r="827" spans="1:4" x14ac:dyDescent="0.25">
      <c r="A827" s="104">
        <v>105562</v>
      </c>
      <c r="B827" s="103" t="s">
        <v>853</v>
      </c>
      <c r="C827" s="104" t="s">
        <v>107</v>
      </c>
      <c r="D827" s="107">
        <v>0.30249999999999999</v>
      </c>
    </row>
    <row r="828" spans="1:4" x14ac:dyDescent="0.25">
      <c r="A828" s="104">
        <v>105563</v>
      </c>
      <c r="B828" s="103" t="s">
        <v>854</v>
      </c>
      <c r="C828" s="104" t="s">
        <v>107</v>
      </c>
      <c r="D828" s="107">
        <v>0.29199999999999998</v>
      </c>
    </row>
    <row r="829" spans="1:4" x14ac:dyDescent="0.25">
      <c r="A829" s="104">
        <v>105565</v>
      </c>
      <c r="B829" s="103" t="s">
        <v>855</v>
      </c>
      <c r="C829" s="104" t="s">
        <v>107</v>
      </c>
      <c r="D829" s="107">
        <v>0.2959</v>
      </c>
    </row>
    <row r="830" spans="1:4" x14ac:dyDescent="0.25">
      <c r="A830" s="104">
        <v>105557</v>
      </c>
      <c r="B830" s="103" t="s">
        <v>856</v>
      </c>
      <c r="C830" s="104" t="s">
        <v>107</v>
      </c>
      <c r="D830" s="107">
        <v>0.37709999999999999</v>
      </c>
    </row>
    <row r="831" spans="1:4" x14ac:dyDescent="0.25">
      <c r="A831" s="104">
        <v>105558</v>
      </c>
      <c r="B831" s="103" t="s">
        <v>857</v>
      </c>
      <c r="C831" s="104" t="s">
        <v>107</v>
      </c>
      <c r="D831" s="107">
        <v>0.37409999999999999</v>
      </c>
    </row>
    <row r="832" spans="1:4" x14ac:dyDescent="0.25">
      <c r="A832" s="104">
        <v>105560</v>
      </c>
      <c r="B832" s="103" t="s">
        <v>858</v>
      </c>
      <c r="C832" s="104" t="s">
        <v>107</v>
      </c>
      <c r="D832" s="107">
        <v>0.37390000000000001</v>
      </c>
    </row>
    <row r="833" spans="1:4" x14ac:dyDescent="0.25">
      <c r="A833" s="104">
        <v>96386</v>
      </c>
      <c r="B833" s="103" t="s">
        <v>859</v>
      </c>
      <c r="C833" s="104" t="s">
        <v>107</v>
      </c>
      <c r="D833" s="107">
        <v>0.2949</v>
      </c>
    </row>
    <row r="834" spans="1:4" x14ac:dyDescent="0.25">
      <c r="A834" s="104">
        <v>105564</v>
      </c>
      <c r="B834" s="103" t="s">
        <v>860</v>
      </c>
      <c r="C834" s="104" t="s">
        <v>107</v>
      </c>
      <c r="D834" s="107">
        <v>0.29820000000000002</v>
      </c>
    </row>
    <row r="835" spans="1:4" x14ac:dyDescent="0.25">
      <c r="A835" s="104">
        <v>105561</v>
      </c>
      <c r="B835" s="103" t="s">
        <v>861</v>
      </c>
      <c r="C835" s="104" t="s">
        <v>107</v>
      </c>
      <c r="D835" s="107">
        <v>0.3085</v>
      </c>
    </row>
    <row r="836" spans="1:4" x14ac:dyDescent="0.25">
      <c r="A836" s="104">
        <v>96385</v>
      </c>
      <c r="B836" s="103" t="s">
        <v>862</v>
      </c>
      <c r="C836" s="104" t="s">
        <v>107</v>
      </c>
      <c r="D836" s="107">
        <v>0.36809999999999998</v>
      </c>
    </row>
    <row r="837" spans="1:4" x14ac:dyDescent="0.25">
      <c r="A837" s="104">
        <v>105556</v>
      </c>
      <c r="B837" s="103" t="s">
        <v>863</v>
      </c>
      <c r="C837" s="104" t="s">
        <v>107</v>
      </c>
      <c r="D837" s="107">
        <v>0.36919999999999997</v>
      </c>
    </row>
    <row r="838" spans="1:4" x14ac:dyDescent="0.25">
      <c r="A838" s="104">
        <v>105559</v>
      </c>
      <c r="B838" s="103" t="s">
        <v>864</v>
      </c>
      <c r="C838" s="104" t="s">
        <v>107</v>
      </c>
      <c r="D838" s="107">
        <v>0.36530000000000001</v>
      </c>
    </row>
    <row r="839" spans="1:4" x14ac:dyDescent="0.25">
      <c r="A839" s="104">
        <v>105733</v>
      </c>
      <c r="B839" s="103" t="s">
        <v>865</v>
      </c>
      <c r="C839" s="104" t="s">
        <v>107</v>
      </c>
      <c r="D839" s="107">
        <v>6.0499999999999998E-2</v>
      </c>
    </row>
    <row r="840" spans="1:4" x14ac:dyDescent="0.25">
      <c r="A840" s="104">
        <v>105734</v>
      </c>
      <c r="B840" s="103" t="s">
        <v>866</v>
      </c>
      <c r="C840" s="104" t="s">
        <v>107</v>
      </c>
      <c r="D840" s="107">
        <v>5.1999999999999998E-2</v>
      </c>
    </row>
    <row r="841" spans="1:4" x14ac:dyDescent="0.25">
      <c r="A841" s="104">
        <v>105736</v>
      </c>
      <c r="B841" s="103" t="s">
        <v>867</v>
      </c>
      <c r="C841" s="104" t="s">
        <v>107</v>
      </c>
      <c r="D841" s="107">
        <v>4.7600000000000003E-2</v>
      </c>
    </row>
    <row r="842" spans="1:4" x14ac:dyDescent="0.25">
      <c r="A842" s="104">
        <v>105728</v>
      </c>
      <c r="B842" s="103" t="s">
        <v>868</v>
      </c>
      <c r="C842" s="104" t="s">
        <v>107</v>
      </c>
      <c r="D842" s="107">
        <v>7.6399999999999996E-2</v>
      </c>
    </row>
    <row r="843" spans="1:4" x14ac:dyDescent="0.25">
      <c r="A843" s="104">
        <v>105729</v>
      </c>
      <c r="B843" s="103" t="s">
        <v>869</v>
      </c>
      <c r="C843" s="104" t="s">
        <v>107</v>
      </c>
      <c r="D843" s="107">
        <v>6.7699999999999996E-2</v>
      </c>
    </row>
    <row r="844" spans="1:4" x14ac:dyDescent="0.25">
      <c r="A844" s="104">
        <v>105731</v>
      </c>
      <c r="B844" s="103" t="s">
        <v>870</v>
      </c>
      <c r="C844" s="104" t="s">
        <v>107</v>
      </c>
      <c r="D844" s="107">
        <v>6.3100000000000003E-2</v>
      </c>
    </row>
    <row r="845" spans="1:4" x14ac:dyDescent="0.25">
      <c r="A845" s="104">
        <v>105738</v>
      </c>
      <c r="B845" s="103" t="s">
        <v>871</v>
      </c>
      <c r="C845" s="104" t="s">
        <v>107</v>
      </c>
      <c r="D845" s="107">
        <v>4.6399999999999997E-2</v>
      </c>
    </row>
    <row r="846" spans="1:4" x14ac:dyDescent="0.25">
      <c r="A846" s="104">
        <v>105739</v>
      </c>
      <c r="B846" s="103" t="s">
        <v>872</v>
      </c>
      <c r="C846" s="104" t="s">
        <v>107</v>
      </c>
      <c r="D846" s="107">
        <v>4.1599999999999998E-2</v>
      </c>
    </row>
    <row r="847" spans="1:4" x14ac:dyDescent="0.25">
      <c r="A847" s="104">
        <v>105741</v>
      </c>
      <c r="B847" s="103" t="s">
        <v>873</v>
      </c>
      <c r="C847" s="104" t="s">
        <v>107</v>
      </c>
      <c r="D847" s="107">
        <v>3.9199999999999999E-2</v>
      </c>
    </row>
    <row r="848" spans="1:4" x14ac:dyDescent="0.25">
      <c r="A848" s="104">
        <v>105750</v>
      </c>
      <c r="B848" s="103" t="s">
        <v>874</v>
      </c>
      <c r="C848" s="104" t="s">
        <v>107</v>
      </c>
      <c r="D848" s="107">
        <v>9.98E-2</v>
      </c>
    </row>
    <row r="849" spans="1:4" x14ac:dyDescent="0.25">
      <c r="A849" s="104">
        <v>105751</v>
      </c>
      <c r="B849" s="103" t="s">
        <v>875</v>
      </c>
      <c r="C849" s="104" t="s">
        <v>107</v>
      </c>
      <c r="D849" s="107">
        <v>9.5799999999999996E-2</v>
      </c>
    </row>
    <row r="850" spans="1:4" x14ac:dyDescent="0.25">
      <c r="A850" s="104">
        <v>105753</v>
      </c>
      <c r="B850" s="103" t="s">
        <v>876</v>
      </c>
      <c r="C850" s="104" t="s">
        <v>107</v>
      </c>
      <c r="D850" s="107">
        <v>9.1499999999999998E-2</v>
      </c>
    </row>
    <row r="851" spans="1:4" x14ac:dyDescent="0.25">
      <c r="A851" s="104">
        <v>105755</v>
      </c>
      <c r="B851" s="103" t="s">
        <v>877</v>
      </c>
      <c r="C851" s="104" t="s">
        <v>107</v>
      </c>
      <c r="D851" s="107">
        <v>8.7099999999999997E-2</v>
      </c>
    </row>
    <row r="852" spans="1:4" x14ac:dyDescent="0.25">
      <c r="A852" s="104">
        <v>105743</v>
      </c>
      <c r="B852" s="103" t="s">
        <v>878</v>
      </c>
      <c r="C852" s="104" t="s">
        <v>107</v>
      </c>
      <c r="D852" s="107">
        <v>9.0300000000000005E-2</v>
      </c>
    </row>
    <row r="853" spans="1:4" x14ac:dyDescent="0.25">
      <c r="A853" s="104">
        <v>105744</v>
      </c>
      <c r="B853" s="103" t="s">
        <v>879</v>
      </c>
      <c r="C853" s="104" t="s">
        <v>107</v>
      </c>
      <c r="D853" s="107">
        <v>8.3500000000000005E-2</v>
      </c>
    </row>
    <row r="854" spans="1:4" x14ac:dyDescent="0.25">
      <c r="A854" s="104">
        <v>105746</v>
      </c>
      <c r="B854" s="103" t="s">
        <v>880</v>
      </c>
      <c r="C854" s="104" t="s">
        <v>107</v>
      </c>
      <c r="D854" s="107">
        <v>7.6200000000000004E-2</v>
      </c>
    </row>
    <row r="855" spans="1:4" x14ac:dyDescent="0.25">
      <c r="A855" s="104">
        <v>105748</v>
      </c>
      <c r="B855" s="103" t="s">
        <v>881</v>
      </c>
      <c r="C855" s="104" t="s">
        <v>107</v>
      </c>
      <c r="D855" s="107">
        <v>6.9000000000000006E-2</v>
      </c>
    </row>
    <row r="856" spans="1:4" x14ac:dyDescent="0.25">
      <c r="A856" s="104">
        <v>105660</v>
      </c>
      <c r="B856" s="103" t="s">
        <v>882</v>
      </c>
      <c r="C856" s="104" t="s">
        <v>107</v>
      </c>
      <c r="D856" s="107">
        <v>0.1089</v>
      </c>
    </row>
    <row r="857" spans="1:4" x14ac:dyDescent="0.25">
      <c r="A857" s="104">
        <v>105663</v>
      </c>
      <c r="B857" s="103" t="s">
        <v>883</v>
      </c>
      <c r="C857" s="104" t="s">
        <v>107</v>
      </c>
      <c r="D857" s="107">
        <v>8.7499999999999994E-2</v>
      </c>
    </row>
    <row r="858" spans="1:4" x14ac:dyDescent="0.25">
      <c r="A858" s="104">
        <v>105669</v>
      </c>
      <c r="B858" s="103" t="s">
        <v>884</v>
      </c>
      <c r="C858" s="104" t="s">
        <v>107</v>
      </c>
      <c r="D858" s="107">
        <v>7.5800000000000006E-2</v>
      </c>
    </row>
    <row r="859" spans="1:4" x14ac:dyDescent="0.25">
      <c r="A859" s="104">
        <v>105642</v>
      </c>
      <c r="B859" s="103" t="s">
        <v>885</v>
      </c>
      <c r="C859" s="104" t="s">
        <v>107</v>
      </c>
      <c r="D859" s="107">
        <v>6.1600000000000002E-2</v>
      </c>
    </row>
    <row r="860" spans="1:4" x14ac:dyDescent="0.25">
      <c r="A860" s="104">
        <v>105648</v>
      </c>
      <c r="B860" s="103" t="s">
        <v>886</v>
      </c>
      <c r="C860" s="104" t="s">
        <v>107</v>
      </c>
      <c r="D860" s="107">
        <v>5.4300000000000001E-2</v>
      </c>
    </row>
    <row r="861" spans="1:4" x14ac:dyDescent="0.25">
      <c r="A861" s="104">
        <v>105654</v>
      </c>
      <c r="B861" s="103" t="s">
        <v>887</v>
      </c>
      <c r="C861" s="104" t="s">
        <v>107</v>
      </c>
      <c r="D861" s="107">
        <v>5.0500000000000003E-2</v>
      </c>
    </row>
    <row r="862" spans="1:4" x14ac:dyDescent="0.25">
      <c r="A862" s="104">
        <v>105661</v>
      </c>
      <c r="B862" s="103" t="s">
        <v>888</v>
      </c>
      <c r="C862" s="104" t="s">
        <v>107</v>
      </c>
      <c r="D862" s="107">
        <v>9.2200000000000004E-2</v>
      </c>
    </row>
    <row r="863" spans="1:4" x14ac:dyDescent="0.25">
      <c r="A863" s="104">
        <v>105664</v>
      </c>
      <c r="B863" s="103" t="s">
        <v>889</v>
      </c>
      <c r="C863" s="104" t="s">
        <v>107</v>
      </c>
      <c r="D863" s="107">
        <v>7.3499999999999996E-2</v>
      </c>
    </row>
    <row r="864" spans="1:4" x14ac:dyDescent="0.25">
      <c r="A864" s="104">
        <v>105670</v>
      </c>
      <c r="B864" s="103" t="s">
        <v>890</v>
      </c>
      <c r="C864" s="104" t="s">
        <v>107</v>
      </c>
      <c r="D864" s="107">
        <v>6.3399999999999998E-2</v>
      </c>
    </row>
    <row r="865" spans="1:4" x14ac:dyDescent="0.25">
      <c r="A865" s="104">
        <v>105643</v>
      </c>
      <c r="B865" s="103" t="s">
        <v>891</v>
      </c>
      <c r="C865" s="104" t="s">
        <v>107</v>
      </c>
      <c r="D865" s="107">
        <v>5.33E-2</v>
      </c>
    </row>
    <row r="866" spans="1:4" x14ac:dyDescent="0.25">
      <c r="A866" s="104">
        <v>105649</v>
      </c>
      <c r="B866" s="103" t="s">
        <v>892</v>
      </c>
      <c r="C866" s="104" t="s">
        <v>107</v>
      </c>
      <c r="D866" s="107">
        <v>4.6899999999999997E-2</v>
      </c>
    </row>
    <row r="867" spans="1:4" x14ac:dyDescent="0.25">
      <c r="A867" s="104">
        <v>105655</v>
      </c>
      <c r="B867" s="103" t="s">
        <v>893</v>
      </c>
      <c r="C867" s="104" t="s">
        <v>107</v>
      </c>
      <c r="D867" s="107">
        <v>4.3499999999999997E-2</v>
      </c>
    </row>
    <row r="868" spans="1:4" x14ac:dyDescent="0.25">
      <c r="A868" s="104">
        <v>105662</v>
      </c>
      <c r="B868" s="103" t="s">
        <v>894</v>
      </c>
      <c r="C868" s="104" t="s">
        <v>107</v>
      </c>
      <c r="D868" s="107">
        <v>8.0100000000000005E-2</v>
      </c>
    </row>
    <row r="869" spans="1:4" x14ac:dyDescent="0.25">
      <c r="A869" s="104">
        <v>105665</v>
      </c>
      <c r="B869" s="103" t="s">
        <v>895</v>
      </c>
      <c r="C869" s="104" t="s">
        <v>107</v>
      </c>
      <c r="D869" s="107">
        <v>6.3399999999999998E-2</v>
      </c>
    </row>
    <row r="870" spans="1:4" x14ac:dyDescent="0.25">
      <c r="A870" s="104">
        <v>105671</v>
      </c>
      <c r="B870" s="103" t="s">
        <v>896</v>
      </c>
      <c r="C870" s="104" t="s">
        <v>107</v>
      </c>
      <c r="D870" s="107">
        <v>5.4600000000000003E-2</v>
      </c>
    </row>
    <row r="871" spans="1:4" x14ac:dyDescent="0.25">
      <c r="A871" s="104">
        <v>105644</v>
      </c>
      <c r="B871" s="103" t="s">
        <v>897</v>
      </c>
      <c r="C871" s="104" t="s">
        <v>107</v>
      </c>
      <c r="D871" s="107">
        <v>4.7E-2</v>
      </c>
    </row>
    <row r="872" spans="1:4" x14ac:dyDescent="0.25">
      <c r="A872" s="104">
        <v>105650</v>
      </c>
      <c r="B872" s="103" t="s">
        <v>898</v>
      </c>
      <c r="C872" s="104" t="s">
        <v>107</v>
      </c>
      <c r="D872" s="107">
        <v>4.1200000000000001E-2</v>
      </c>
    </row>
    <row r="873" spans="1:4" x14ac:dyDescent="0.25">
      <c r="A873" s="104">
        <v>105656</v>
      </c>
      <c r="B873" s="103" t="s">
        <v>899</v>
      </c>
      <c r="C873" s="104" t="s">
        <v>107</v>
      </c>
      <c r="D873" s="107">
        <v>3.8199999999999998E-2</v>
      </c>
    </row>
    <row r="874" spans="1:4" x14ac:dyDescent="0.25">
      <c r="A874" s="104">
        <v>105577</v>
      </c>
      <c r="B874" s="103" t="s">
        <v>900</v>
      </c>
      <c r="C874" s="104" t="s">
        <v>107</v>
      </c>
      <c r="D874" s="107">
        <v>0.17749999999999999</v>
      </c>
    </row>
    <row r="875" spans="1:4" x14ac:dyDescent="0.25">
      <c r="A875" s="104">
        <v>105578</v>
      </c>
      <c r="B875" s="103" t="s">
        <v>901</v>
      </c>
      <c r="C875" s="104" t="s">
        <v>107</v>
      </c>
      <c r="D875" s="107">
        <v>0.1477</v>
      </c>
    </row>
    <row r="876" spans="1:4" x14ac:dyDescent="0.25">
      <c r="A876" s="104">
        <v>105712</v>
      </c>
      <c r="B876" s="103" t="s">
        <v>902</v>
      </c>
      <c r="C876" s="104" t="s">
        <v>107</v>
      </c>
      <c r="D876" s="107">
        <v>0.13059999999999999</v>
      </c>
    </row>
    <row r="877" spans="1:4" x14ac:dyDescent="0.25">
      <c r="A877" s="104">
        <v>105637</v>
      </c>
      <c r="B877" s="103" t="s">
        <v>903</v>
      </c>
      <c r="C877" s="104" t="s">
        <v>107</v>
      </c>
      <c r="D877" s="107">
        <v>8.8999999999999996E-2</v>
      </c>
    </row>
    <row r="878" spans="1:4" x14ac:dyDescent="0.25">
      <c r="A878" s="104">
        <v>105707</v>
      </c>
      <c r="B878" s="103" t="s">
        <v>904</v>
      </c>
      <c r="C878" s="104" t="s">
        <v>107</v>
      </c>
      <c r="D878" s="107">
        <v>7.9200000000000007E-2</v>
      </c>
    </row>
    <row r="879" spans="1:4" x14ac:dyDescent="0.25">
      <c r="A879" s="104">
        <v>105709</v>
      </c>
      <c r="B879" s="103" t="s">
        <v>905</v>
      </c>
      <c r="C879" s="104" t="s">
        <v>107</v>
      </c>
      <c r="D879" s="107">
        <v>7.4099999999999999E-2</v>
      </c>
    </row>
    <row r="880" spans="1:4" x14ac:dyDescent="0.25">
      <c r="A880" s="104">
        <v>105693</v>
      </c>
      <c r="B880" s="103" t="s">
        <v>906</v>
      </c>
      <c r="C880" s="104" t="s">
        <v>107</v>
      </c>
      <c r="D880" s="107">
        <v>0.11609999999999999</v>
      </c>
    </row>
    <row r="881" spans="1:4" x14ac:dyDescent="0.25">
      <c r="A881" s="104">
        <v>105696</v>
      </c>
      <c r="B881" s="103" t="s">
        <v>907</v>
      </c>
      <c r="C881" s="104" t="s">
        <v>107</v>
      </c>
      <c r="D881" s="107">
        <v>9.3600000000000003E-2</v>
      </c>
    </row>
    <row r="882" spans="1:4" x14ac:dyDescent="0.25">
      <c r="A882" s="104">
        <v>105702</v>
      </c>
      <c r="B882" s="103" t="s">
        <v>908</v>
      </c>
      <c r="C882" s="104" t="s">
        <v>107</v>
      </c>
      <c r="D882" s="107">
        <v>8.1299999999999997E-2</v>
      </c>
    </row>
    <row r="883" spans="1:4" x14ac:dyDescent="0.25">
      <c r="A883" s="104">
        <v>105675</v>
      </c>
      <c r="B883" s="103" t="s">
        <v>909</v>
      </c>
      <c r="C883" s="104" t="s">
        <v>107</v>
      </c>
      <c r="D883" s="107">
        <v>6.7299999999999999E-2</v>
      </c>
    </row>
    <row r="884" spans="1:4" x14ac:dyDescent="0.25">
      <c r="A884" s="104">
        <v>105681</v>
      </c>
      <c r="B884" s="103" t="s">
        <v>910</v>
      </c>
      <c r="C884" s="104" t="s">
        <v>107</v>
      </c>
      <c r="D884" s="107">
        <v>5.9499999999999997E-2</v>
      </c>
    </row>
    <row r="885" spans="1:4" x14ac:dyDescent="0.25">
      <c r="A885" s="104">
        <v>105687</v>
      </c>
      <c r="B885" s="103" t="s">
        <v>911</v>
      </c>
      <c r="C885" s="104" t="s">
        <v>107</v>
      </c>
      <c r="D885" s="107">
        <v>5.5399999999999998E-2</v>
      </c>
    </row>
    <row r="886" spans="1:4" x14ac:dyDescent="0.25">
      <c r="A886" s="104">
        <v>105694</v>
      </c>
      <c r="B886" s="103" t="s">
        <v>912</v>
      </c>
      <c r="C886" s="104" t="s">
        <v>107</v>
      </c>
      <c r="D886" s="107">
        <v>9.7199999999999995E-2</v>
      </c>
    </row>
    <row r="887" spans="1:4" x14ac:dyDescent="0.25">
      <c r="A887" s="104">
        <v>105697</v>
      </c>
      <c r="B887" s="103" t="s">
        <v>913</v>
      </c>
      <c r="C887" s="104" t="s">
        <v>107</v>
      </c>
      <c r="D887" s="107">
        <v>7.7600000000000002E-2</v>
      </c>
    </row>
    <row r="888" spans="1:4" x14ac:dyDescent="0.25">
      <c r="A888" s="104">
        <v>105703</v>
      </c>
      <c r="B888" s="103" t="s">
        <v>914</v>
      </c>
      <c r="C888" s="104" t="s">
        <v>107</v>
      </c>
      <c r="D888" s="107">
        <v>6.7100000000000007E-2</v>
      </c>
    </row>
    <row r="889" spans="1:4" x14ac:dyDescent="0.25">
      <c r="A889" s="104">
        <v>105676</v>
      </c>
      <c r="B889" s="103" t="s">
        <v>915</v>
      </c>
      <c r="C889" s="104" t="s">
        <v>107</v>
      </c>
      <c r="D889" s="107">
        <v>5.7500000000000002E-2</v>
      </c>
    </row>
    <row r="890" spans="1:4" x14ac:dyDescent="0.25">
      <c r="A890" s="104">
        <v>105682</v>
      </c>
      <c r="B890" s="103" t="s">
        <v>916</v>
      </c>
      <c r="C890" s="104" t="s">
        <v>107</v>
      </c>
      <c r="D890" s="107">
        <v>5.0599999999999999E-2</v>
      </c>
    </row>
    <row r="891" spans="1:4" x14ac:dyDescent="0.25">
      <c r="A891" s="104">
        <v>105688</v>
      </c>
      <c r="B891" s="103" t="s">
        <v>917</v>
      </c>
      <c r="C891" s="104" t="s">
        <v>107</v>
      </c>
      <c r="D891" s="107">
        <v>4.7E-2</v>
      </c>
    </row>
    <row r="892" spans="1:4" x14ac:dyDescent="0.25">
      <c r="A892" s="104">
        <v>105695</v>
      </c>
      <c r="B892" s="103" t="s">
        <v>918</v>
      </c>
      <c r="C892" s="104" t="s">
        <v>107</v>
      </c>
      <c r="D892" s="107">
        <v>8.3699999999999997E-2</v>
      </c>
    </row>
    <row r="893" spans="1:4" x14ac:dyDescent="0.25">
      <c r="A893" s="104">
        <v>105698</v>
      </c>
      <c r="B893" s="103" t="s">
        <v>919</v>
      </c>
      <c r="C893" s="104" t="s">
        <v>107</v>
      </c>
      <c r="D893" s="107">
        <v>6.6500000000000004E-2</v>
      </c>
    </row>
    <row r="894" spans="1:4" x14ac:dyDescent="0.25">
      <c r="A894" s="104">
        <v>105704</v>
      </c>
      <c r="B894" s="103" t="s">
        <v>920</v>
      </c>
      <c r="C894" s="104" t="s">
        <v>107</v>
      </c>
      <c r="D894" s="107">
        <v>5.7200000000000001E-2</v>
      </c>
    </row>
    <row r="895" spans="1:4" x14ac:dyDescent="0.25">
      <c r="A895" s="104">
        <v>105677</v>
      </c>
      <c r="B895" s="103" t="s">
        <v>921</v>
      </c>
      <c r="C895" s="104" t="s">
        <v>107</v>
      </c>
      <c r="D895" s="107">
        <v>5.0200000000000002E-2</v>
      </c>
    </row>
    <row r="896" spans="1:4" x14ac:dyDescent="0.25">
      <c r="A896" s="104">
        <v>105683</v>
      </c>
      <c r="B896" s="103" t="s">
        <v>922</v>
      </c>
      <c r="C896" s="104" t="s">
        <v>107</v>
      </c>
      <c r="D896" s="107">
        <v>4.41E-2</v>
      </c>
    </row>
    <row r="897" spans="1:4" x14ac:dyDescent="0.25">
      <c r="A897" s="104">
        <v>105689</v>
      </c>
      <c r="B897" s="103" t="s">
        <v>923</v>
      </c>
      <c r="C897" s="104" t="s">
        <v>107</v>
      </c>
      <c r="D897" s="107">
        <v>4.0899999999999999E-2</v>
      </c>
    </row>
    <row r="898" spans="1:4" x14ac:dyDescent="0.25">
      <c r="A898" s="104">
        <v>105579</v>
      </c>
      <c r="B898" s="103" t="s">
        <v>924</v>
      </c>
      <c r="C898" s="104" t="s">
        <v>107</v>
      </c>
      <c r="D898" s="107">
        <v>0.19839999999999999</v>
      </c>
    </row>
    <row r="899" spans="1:4" x14ac:dyDescent="0.25">
      <c r="A899" s="104">
        <v>105580</v>
      </c>
      <c r="B899" s="103" t="s">
        <v>925</v>
      </c>
      <c r="C899" s="104" t="s">
        <v>107</v>
      </c>
      <c r="D899" s="107">
        <v>0.16689999999999999</v>
      </c>
    </row>
    <row r="900" spans="1:4" x14ac:dyDescent="0.25">
      <c r="A900" s="104">
        <v>105582</v>
      </c>
      <c r="B900" s="103" t="s">
        <v>926</v>
      </c>
      <c r="C900" s="104" t="s">
        <v>107</v>
      </c>
      <c r="D900" s="107">
        <v>0.14849999999999999</v>
      </c>
    </row>
    <row r="901" spans="1:4" x14ac:dyDescent="0.25">
      <c r="A901" s="104">
        <v>105638</v>
      </c>
      <c r="B901" s="103" t="s">
        <v>927</v>
      </c>
      <c r="C901" s="104" t="s">
        <v>107</v>
      </c>
      <c r="D901" s="107">
        <v>0.1021</v>
      </c>
    </row>
    <row r="902" spans="1:4" x14ac:dyDescent="0.25">
      <c r="A902" s="104">
        <v>105715</v>
      </c>
      <c r="B902" s="103" t="s">
        <v>928</v>
      </c>
      <c r="C902" s="104" t="s">
        <v>107</v>
      </c>
      <c r="D902" s="107">
        <v>9.1399999999999995E-2</v>
      </c>
    </row>
    <row r="903" spans="1:4" x14ac:dyDescent="0.25">
      <c r="A903" s="104">
        <v>105717</v>
      </c>
      <c r="B903" s="103" t="s">
        <v>929</v>
      </c>
      <c r="C903" s="104" t="s">
        <v>107</v>
      </c>
      <c r="D903" s="107">
        <v>8.5699999999999998E-2</v>
      </c>
    </row>
    <row r="904" spans="1:4" x14ac:dyDescent="0.25">
      <c r="A904" s="104">
        <v>105626</v>
      </c>
      <c r="B904" s="103" t="s">
        <v>930</v>
      </c>
      <c r="C904" s="104" t="s">
        <v>107</v>
      </c>
      <c r="D904" s="107">
        <v>8.5500000000000007E-2</v>
      </c>
    </row>
    <row r="905" spans="1:4" x14ac:dyDescent="0.25">
      <c r="A905" s="104">
        <v>105629</v>
      </c>
      <c r="B905" s="103" t="s">
        <v>931</v>
      </c>
      <c r="C905" s="104" t="s">
        <v>107</v>
      </c>
      <c r="D905" s="107">
        <v>6.0299999999999999E-2</v>
      </c>
    </row>
    <row r="906" spans="1:4" x14ac:dyDescent="0.25">
      <c r="A906" s="104">
        <v>105635</v>
      </c>
      <c r="B906" s="103" t="s">
        <v>932</v>
      </c>
      <c r="C906" s="104" t="s">
        <v>107</v>
      </c>
      <c r="D906" s="107">
        <v>5.8299999999999998E-2</v>
      </c>
    </row>
    <row r="907" spans="1:4" x14ac:dyDescent="0.25">
      <c r="A907" s="104">
        <v>105605</v>
      </c>
      <c r="B907" s="103" t="s">
        <v>933</v>
      </c>
      <c r="C907" s="104" t="s">
        <v>107</v>
      </c>
      <c r="D907" s="107">
        <v>7.17E-2</v>
      </c>
    </row>
    <row r="908" spans="1:4" x14ac:dyDescent="0.25">
      <c r="A908" s="104">
        <v>105613</v>
      </c>
      <c r="B908" s="103" t="s">
        <v>934</v>
      </c>
      <c r="C908" s="104" t="s">
        <v>107</v>
      </c>
      <c r="D908" s="107">
        <v>6.4399999999999999E-2</v>
      </c>
    </row>
    <row r="909" spans="1:4" x14ac:dyDescent="0.25">
      <c r="A909" s="104">
        <v>105621</v>
      </c>
      <c r="B909" s="103" t="s">
        <v>935</v>
      </c>
      <c r="C909" s="104" t="s">
        <v>107</v>
      </c>
      <c r="D909" s="107">
        <v>5.8999999999999997E-2</v>
      </c>
    </row>
    <row r="910" spans="1:4" x14ac:dyDescent="0.25">
      <c r="A910" s="104">
        <v>105627</v>
      </c>
      <c r="B910" s="103" t="s">
        <v>936</v>
      </c>
      <c r="C910" s="104" t="s">
        <v>107</v>
      </c>
      <c r="D910" s="107">
        <v>6.8000000000000005E-2</v>
      </c>
    </row>
    <row r="911" spans="1:4" x14ac:dyDescent="0.25">
      <c r="A911" s="104">
        <v>105630</v>
      </c>
      <c r="B911" s="103" t="s">
        <v>937</v>
      </c>
      <c r="C911" s="104" t="s">
        <v>107</v>
      </c>
      <c r="D911" s="107">
        <v>4.7399999999999998E-2</v>
      </c>
    </row>
    <row r="912" spans="1:4" x14ac:dyDescent="0.25">
      <c r="A912" s="104">
        <v>105636</v>
      </c>
      <c r="B912" s="103" t="s">
        <v>938</v>
      </c>
      <c r="C912" s="104" t="s">
        <v>107</v>
      </c>
      <c r="D912" s="107">
        <v>4.5699999999999998E-2</v>
      </c>
    </row>
    <row r="913" spans="1:4" x14ac:dyDescent="0.25">
      <c r="A913" s="104">
        <v>105606</v>
      </c>
      <c r="B913" s="103" t="s">
        <v>939</v>
      </c>
      <c r="C913" s="104" t="s">
        <v>107</v>
      </c>
      <c r="D913" s="107">
        <v>5.6399999999999999E-2</v>
      </c>
    </row>
    <row r="914" spans="1:4" x14ac:dyDescent="0.25">
      <c r="A914" s="104">
        <v>105614</v>
      </c>
      <c r="B914" s="103" t="s">
        <v>940</v>
      </c>
      <c r="C914" s="104" t="s">
        <v>107</v>
      </c>
      <c r="D914" s="107">
        <v>5.04E-2</v>
      </c>
    </row>
    <row r="915" spans="1:4" x14ac:dyDescent="0.25">
      <c r="A915" s="104">
        <v>105622</v>
      </c>
      <c r="B915" s="103" t="s">
        <v>941</v>
      </c>
      <c r="C915" s="104" t="s">
        <v>107</v>
      </c>
      <c r="D915" s="107">
        <v>4.5999999999999999E-2</v>
      </c>
    </row>
    <row r="916" spans="1:4" x14ac:dyDescent="0.25">
      <c r="A916" s="104">
        <v>105572</v>
      </c>
      <c r="B916" s="103" t="s">
        <v>942</v>
      </c>
      <c r="C916" s="104" t="s">
        <v>107</v>
      </c>
      <c r="D916" s="107">
        <v>0.1807</v>
      </c>
    </row>
    <row r="917" spans="1:4" x14ac:dyDescent="0.25">
      <c r="A917" s="104">
        <v>105574</v>
      </c>
      <c r="B917" s="103" t="s">
        <v>943</v>
      </c>
      <c r="C917" s="104" t="s">
        <v>107</v>
      </c>
      <c r="D917" s="107">
        <v>0.1368</v>
      </c>
    </row>
    <row r="918" spans="1:4" x14ac:dyDescent="0.25">
      <c r="A918" s="104">
        <v>105576</v>
      </c>
      <c r="B918" s="103" t="s">
        <v>944</v>
      </c>
      <c r="C918" s="104" t="s">
        <v>107</v>
      </c>
      <c r="D918" s="107">
        <v>0.13350000000000001</v>
      </c>
    </row>
    <row r="919" spans="1:4" x14ac:dyDescent="0.25">
      <c r="A919" s="104">
        <v>105603</v>
      </c>
      <c r="B919" s="103" t="s">
        <v>945</v>
      </c>
      <c r="C919" s="104" t="s">
        <v>107</v>
      </c>
      <c r="D919" s="107">
        <v>0.15720000000000001</v>
      </c>
    </row>
    <row r="920" spans="1:4" x14ac:dyDescent="0.25">
      <c r="A920" s="104">
        <v>105611</v>
      </c>
      <c r="B920" s="103" t="s">
        <v>946</v>
      </c>
      <c r="C920" s="104" t="s">
        <v>107</v>
      </c>
      <c r="D920" s="107">
        <v>0.14549999999999999</v>
      </c>
    </row>
    <row r="921" spans="1:4" x14ac:dyDescent="0.25">
      <c r="A921" s="104">
        <v>105619</v>
      </c>
      <c r="B921" s="103" t="s">
        <v>947</v>
      </c>
      <c r="C921" s="104" t="s">
        <v>107</v>
      </c>
      <c r="D921" s="107">
        <v>0.13619999999999999</v>
      </c>
    </row>
    <row r="922" spans="1:4" x14ac:dyDescent="0.25">
      <c r="A922" s="104">
        <v>105573</v>
      </c>
      <c r="B922" s="103" t="s">
        <v>948</v>
      </c>
      <c r="C922" s="104" t="s">
        <v>107</v>
      </c>
      <c r="D922" s="107">
        <v>0.11550000000000001</v>
      </c>
    </row>
    <row r="923" spans="1:4" x14ac:dyDescent="0.25">
      <c r="A923" s="104">
        <v>105628</v>
      </c>
      <c r="B923" s="103" t="s">
        <v>949</v>
      </c>
      <c r="C923" s="104" t="s">
        <v>107</v>
      </c>
      <c r="D923" s="107">
        <v>8.3299999999999999E-2</v>
      </c>
    </row>
    <row r="924" spans="1:4" x14ac:dyDescent="0.25">
      <c r="A924" s="104">
        <v>105634</v>
      </c>
      <c r="B924" s="103" t="s">
        <v>950</v>
      </c>
      <c r="C924" s="104" t="s">
        <v>107</v>
      </c>
      <c r="D924" s="107">
        <v>8.0699999999999994E-2</v>
      </c>
    </row>
    <row r="925" spans="1:4" x14ac:dyDescent="0.25">
      <c r="A925" s="104">
        <v>105604</v>
      </c>
      <c r="B925" s="103" t="s">
        <v>951</v>
      </c>
      <c r="C925" s="104" t="s">
        <v>107</v>
      </c>
      <c r="D925" s="107">
        <v>9.8500000000000004E-2</v>
      </c>
    </row>
    <row r="926" spans="1:4" x14ac:dyDescent="0.25">
      <c r="A926" s="104">
        <v>105612</v>
      </c>
      <c r="B926" s="103" t="s">
        <v>952</v>
      </c>
      <c r="C926" s="104" t="s">
        <v>107</v>
      </c>
      <c r="D926" s="107">
        <v>8.9399999999999993E-2</v>
      </c>
    </row>
    <row r="927" spans="1:4" x14ac:dyDescent="0.25">
      <c r="A927" s="104">
        <v>105620</v>
      </c>
      <c r="B927" s="103" t="s">
        <v>953</v>
      </c>
      <c r="C927" s="104" t="s">
        <v>107</v>
      </c>
      <c r="D927" s="107">
        <v>8.2400000000000001E-2</v>
      </c>
    </row>
    <row r="928" spans="1:4" x14ac:dyDescent="0.25">
      <c r="A928" s="104">
        <v>105586</v>
      </c>
      <c r="B928" s="103" t="s">
        <v>954</v>
      </c>
      <c r="C928" s="104" t="s">
        <v>107</v>
      </c>
      <c r="D928" s="107">
        <v>0.2082</v>
      </c>
    </row>
    <row r="929" spans="1:4" x14ac:dyDescent="0.25">
      <c r="A929" s="104">
        <v>105587</v>
      </c>
      <c r="B929" s="103" t="s">
        <v>955</v>
      </c>
      <c r="C929" s="104" t="s">
        <v>107</v>
      </c>
      <c r="D929" s="107">
        <v>0.17249999999999999</v>
      </c>
    </row>
    <row r="930" spans="1:4" x14ac:dyDescent="0.25">
      <c r="A930" s="104">
        <v>105589</v>
      </c>
      <c r="B930" s="103" t="s">
        <v>956</v>
      </c>
      <c r="C930" s="104" t="s">
        <v>107</v>
      </c>
      <c r="D930" s="107">
        <v>0.17019999999999999</v>
      </c>
    </row>
    <row r="931" spans="1:4" x14ac:dyDescent="0.25">
      <c r="A931" s="104">
        <v>105584</v>
      </c>
      <c r="B931" s="103" t="s">
        <v>957</v>
      </c>
      <c r="C931" s="104" t="s">
        <v>107</v>
      </c>
      <c r="D931" s="107">
        <v>0.10730000000000001</v>
      </c>
    </row>
    <row r="932" spans="1:4" x14ac:dyDescent="0.25">
      <c r="A932" s="104">
        <v>105720</v>
      </c>
      <c r="B932" s="103" t="s">
        <v>958</v>
      </c>
      <c r="C932" s="104" t="s">
        <v>107</v>
      </c>
      <c r="D932" s="107">
        <v>9.2399999999999996E-2</v>
      </c>
    </row>
    <row r="933" spans="1:4" x14ac:dyDescent="0.25">
      <c r="A933" s="104">
        <v>105722</v>
      </c>
      <c r="B933" s="103" t="s">
        <v>959</v>
      </c>
      <c r="C933" s="104" t="s">
        <v>107</v>
      </c>
      <c r="D933" s="107">
        <v>9.4200000000000006E-2</v>
      </c>
    </row>
    <row r="934" spans="1:4" x14ac:dyDescent="0.25">
      <c r="A934" s="104">
        <v>105593</v>
      </c>
      <c r="B934" s="103" t="s">
        <v>960</v>
      </c>
      <c r="C934" s="104" t="s">
        <v>107</v>
      </c>
      <c r="D934" s="107">
        <v>0.2303</v>
      </c>
    </row>
    <row r="935" spans="1:4" x14ac:dyDescent="0.25">
      <c r="A935" s="104">
        <v>105594</v>
      </c>
      <c r="B935" s="103" t="s">
        <v>961</v>
      </c>
      <c r="C935" s="104" t="s">
        <v>107</v>
      </c>
      <c r="D935" s="107">
        <v>0.1933</v>
      </c>
    </row>
    <row r="936" spans="1:4" x14ac:dyDescent="0.25">
      <c r="A936" s="104">
        <v>105596</v>
      </c>
      <c r="B936" s="103" t="s">
        <v>962</v>
      </c>
      <c r="C936" s="104" t="s">
        <v>107</v>
      </c>
      <c r="D936" s="107">
        <v>0.19089999999999999</v>
      </c>
    </row>
    <row r="937" spans="1:4" x14ac:dyDescent="0.25">
      <c r="A937" s="104">
        <v>105591</v>
      </c>
      <c r="B937" s="103" t="s">
        <v>963</v>
      </c>
      <c r="C937" s="104" t="s">
        <v>107</v>
      </c>
      <c r="D937" s="107">
        <v>0.1222</v>
      </c>
    </row>
    <row r="938" spans="1:4" x14ac:dyDescent="0.25">
      <c r="A938" s="104">
        <v>105724</v>
      </c>
      <c r="B938" s="103" t="s">
        <v>964</v>
      </c>
      <c r="C938" s="104" t="s">
        <v>107</v>
      </c>
      <c r="D938" s="107">
        <v>0.106</v>
      </c>
    </row>
    <row r="939" spans="1:4" x14ac:dyDescent="0.25">
      <c r="A939" s="104">
        <v>105726</v>
      </c>
      <c r="B939" s="103" t="s">
        <v>965</v>
      </c>
      <c r="C939" s="104" t="s">
        <v>107</v>
      </c>
      <c r="D939" s="107">
        <v>0.1081</v>
      </c>
    </row>
    <row r="940" spans="1:4" x14ac:dyDescent="0.25">
      <c r="A940" s="104">
        <v>105567</v>
      </c>
      <c r="B940" s="103" t="s">
        <v>966</v>
      </c>
      <c r="C940" s="104" t="s">
        <v>107</v>
      </c>
      <c r="D940" s="107">
        <v>0.34810000000000002</v>
      </c>
    </row>
    <row r="941" spans="1:4" x14ac:dyDescent="0.25">
      <c r="A941" s="104">
        <v>105568</v>
      </c>
      <c r="B941" s="103" t="s">
        <v>967</v>
      </c>
      <c r="C941" s="104" t="s">
        <v>107</v>
      </c>
      <c r="D941" s="107">
        <v>0.34129999999999999</v>
      </c>
    </row>
    <row r="942" spans="1:4" x14ac:dyDescent="0.25">
      <c r="A942" s="104">
        <v>105570</v>
      </c>
      <c r="B942" s="103" t="s">
        <v>968</v>
      </c>
      <c r="C942" s="104" t="s">
        <v>107</v>
      </c>
      <c r="D942" s="107">
        <v>0.33589999999999998</v>
      </c>
    </row>
    <row r="943" spans="1:4" x14ac:dyDescent="0.25">
      <c r="A943" s="104">
        <v>100575</v>
      </c>
      <c r="B943" s="103" t="s">
        <v>969</v>
      </c>
      <c r="C943" s="104" t="s">
        <v>28</v>
      </c>
      <c r="D943" s="107">
        <v>0.4194</v>
      </c>
    </row>
    <row r="944" spans="1:4" x14ac:dyDescent="0.25">
      <c r="A944" s="104">
        <v>100577</v>
      </c>
      <c r="B944" s="103" t="s">
        <v>970</v>
      </c>
      <c r="C944" s="104" t="s">
        <v>28</v>
      </c>
      <c r="D944" s="107">
        <v>0.30520000000000003</v>
      </c>
    </row>
    <row r="945" spans="1:4" x14ac:dyDescent="0.25">
      <c r="A945" s="104">
        <v>105598</v>
      </c>
      <c r="B945" s="103" t="s">
        <v>971</v>
      </c>
      <c r="C945" s="104" t="s">
        <v>28</v>
      </c>
      <c r="D945" s="107">
        <v>0.33500000000000002</v>
      </c>
    </row>
    <row r="946" spans="1:4" x14ac:dyDescent="0.25">
      <c r="A946" s="104">
        <v>100576</v>
      </c>
      <c r="B946" s="103" t="s">
        <v>972</v>
      </c>
      <c r="C946" s="104" t="s">
        <v>28</v>
      </c>
      <c r="D946" s="107">
        <v>0.37380000000000002</v>
      </c>
    </row>
    <row r="947" spans="1:4" x14ac:dyDescent="0.25">
      <c r="A947" s="104">
        <v>105597</v>
      </c>
      <c r="B947" s="103" t="s">
        <v>973</v>
      </c>
      <c r="C947" s="104" t="s">
        <v>28</v>
      </c>
      <c r="D947" s="107">
        <v>0.40050000000000002</v>
      </c>
    </row>
    <row r="948" spans="1:4" x14ac:dyDescent="0.25">
      <c r="A948" s="104">
        <v>102730</v>
      </c>
      <c r="B948" s="103" t="s">
        <v>974</v>
      </c>
      <c r="C948" s="104" t="s">
        <v>280</v>
      </c>
      <c r="D948" s="107">
        <v>0.21190000000000001</v>
      </c>
    </row>
    <row r="949" spans="1:4" x14ac:dyDescent="0.25">
      <c r="A949" s="104">
        <v>102731</v>
      </c>
      <c r="B949" s="103" t="s">
        <v>975</v>
      </c>
      <c r="C949" s="104" t="s">
        <v>280</v>
      </c>
      <c r="D949" s="107">
        <v>0.17899999999999999</v>
      </c>
    </row>
    <row r="950" spans="1:4" x14ac:dyDescent="0.25">
      <c r="A950" s="104">
        <v>102732</v>
      </c>
      <c r="B950" s="103" t="s">
        <v>976</v>
      </c>
      <c r="C950" s="104" t="s">
        <v>280</v>
      </c>
      <c r="D950" s="107">
        <v>0.1258</v>
      </c>
    </row>
    <row r="951" spans="1:4" x14ac:dyDescent="0.25">
      <c r="A951" s="104">
        <v>102733</v>
      </c>
      <c r="B951" s="103" t="s">
        <v>977</v>
      </c>
      <c r="C951" s="104" t="s">
        <v>280</v>
      </c>
      <c r="D951" s="107">
        <v>7.2700000000000001E-2</v>
      </c>
    </row>
    <row r="952" spans="1:4" x14ac:dyDescent="0.25">
      <c r="A952" s="104">
        <v>102728</v>
      </c>
      <c r="B952" s="103" t="s">
        <v>978</v>
      </c>
      <c r="C952" s="104" t="s">
        <v>280</v>
      </c>
      <c r="D952" s="107">
        <v>0.3448</v>
      </c>
    </row>
    <row r="953" spans="1:4" x14ac:dyDescent="0.25">
      <c r="A953" s="104">
        <v>102729</v>
      </c>
      <c r="B953" s="103" t="s">
        <v>979</v>
      </c>
      <c r="C953" s="104" t="s">
        <v>280</v>
      </c>
      <c r="D953" s="107">
        <v>0.26169999999999999</v>
      </c>
    </row>
    <row r="954" spans="1:4" x14ac:dyDescent="0.25">
      <c r="A954" s="104">
        <v>102734</v>
      </c>
      <c r="B954" s="103" t="s">
        <v>980</v>
      </c>
      <c r="C954" s="104" t="s">
        <v>280</v>
      </c>
      <c r="D954" s="107">
        <v>0.27839999999999998</v>
      </c>
    </row>
    <row r="955" spans="1:4" x14ac:dyDescent="0.25">
      <c r="A955" s="104">
        <v>102735</v>
      </c>
      <c r="B955" s="103" t="s">
        <v>981</v>
      </c>
      <c r="C955" s="104" t="s">
        <v>280</v>
      </c>
      <c r="D955" s="107">
        <v>0.20250000000000001</v>
      </c>
    </row>
    <row r="956" spans="1:4" x14ac:dyDescent="0.25">
      <c r="A956" s="104">
        <v>102765</v>
      </c>
      <c r="B956" s="103" t="s">
        <v>982</v>
      </c>
      <c r="C956" s="104" t="s">
        <v>30</v>
      </c>
      <c r="D956" s="107">
        <v>0.29360000000000003</v>
      </c>
    </row>
    <row r="957" spans="1:4" x14ac:dyDescent="0.25">
      <c r="A957" s="104">
        <v>102795</v>
      </c>
      <c r="B957" s="103" t="s">
        <v>983</v>
      </c>
      <c r="C957" s="104" t="s">
        <v>30</v>
      </c>
      <c r="D957" s="107">
        <v>0.27500000000000002</v>
      </c>
    </row>
    <row r="958" spans="1:4" x14ac:dyDescent="0.25">
      <c r="A958" s="104">
        <v>102766</v>
      </c>
      <c r="B958" s="103" t="s">
        <v>984</v>
      </c>
      <c r="C958" s="104" t="s">
        <v>30</v>
      </c>
      <c r="D958" s="107">
        <v>0.27329999999999999</v>
      </c>
    </row>
    <row r="959" spans="1:4" x14ac:dyDescent="0.25">
      <c r="A959" s="104">
        <v>102796</v>
      </c>
      <c r="B959" s="103" t="s">
        <v>985</v>
      </c>
      <c r="C959" s="104" t="s">
        <v>30</v>
      </c>
      <c r="D959" s="107">
        <v>0.26019999999999999</v>
      </c>
    </row>
    <row r="960" spans="1:4" x14ac:dyDescent="0.25">
      <c r="A960" s="104">
        <v>102767</v>
      </c>
      <c r="B960" s="103" t="s">
        <v>986</v>
      </c>
      <c r="C960" s="104" t="s">
        <v>30</v>
      </c>
      <c r="D960" s="107">
        <v>0.26550000000000001</v>
      </c>
    </row>
    <row r="961" spans="1:4" x14ac:dyDescent="0.25">
      <c r="A961" s="104">
        <v>102797</v>
      </c>
      <c r="B961" s="103" t="s">
        <v>987</v>
      </c>
      <c r="C961" s="104" t="s">
        <v>30</v>
      </c>
      <c r="D961" s="107">
        <v>0.25430000000000003</v>
      </c>
    </row>
    <row r="962" spans="1:4" x14ac:dyDescent="0.25">
      <c r="A962" s="104">
        <v>102768</v>
      </c>
      <c r="B962" s="103" t="s">
        <v>988</v>
      </c>
      <c r="C962" s="104" t="s">
        <v>30</v>
      </c>
      <c r="D962" s="107">
        <v>0.2462</v>
      </c>
    </row>
    <row r="963" spans="1:4" x14ac:dyDescent="0.25">
      <c r="A963" s="104">
        <v>102798</v>
      </c>
      <c r="B963" s="103" t="s">
        <v>989</v>
      </c>
      <c r="C963" s="104" t="s">
        <v>30</v>
      </c>
      <c r="D963" s="107">
        <v>0.2505</v>
      </c>
    </row>
    <row r="964" spans="1:4" x14ac:dyDescent="0.25">
      <c r="A964" s="104">
        <v>102744</v>
      </c>
      <c r="B964" s="103" t="s">
        <v>990</v>
      </c>
      <c r="C964" s="104" t="s">
        <v>30</v>
      </c>
      <c r="D964" s="107">
        <v>0.27250000000000002</v>
      </c>
    </row>
    <row r="965" spans="1:4" x14ac:dyDescent="0.25">
      <c r="A965" s="104">
        <v>102755</v>
      </c>
      <c r="B965" s="103" t="s">
        <v>991</v>
      </c>
      <c r="C965" s="104" t="s">
        <v>30</v>
      </c>
      <c r="D965" s="107">
        <v>0.25600000000000001</v>
      </c>
    </row>
    <row r="966" spans="1:4" x14ac:dyDescent="0.25">
      <c r="A966" s="104">
        <v>102782</v>
      </c>
      <c r="B966" s="103" t="s">
        <v>992</v>
      </c>
      <c r="C966" s="104" t="s">
        <v>30</v>
      </c>
      <c r="D966" s="107">
        <v>0.2802</v>
      </c>
    </row>
    <row r="967" spans="1:4" x14ac:dyDescent="0.25">
      <c r="A967" s="104">
        <v>102745</v>
      </c>
      <c r="B967" s="103" t="s">
        <v>993</v>
      </c>
      <c r="C967" s="104" t="s">
        <v>30</v>
      </c>
      <c r="D967" s="107">
        <v>0.26640000000000003</v>
      </c>
    </row>
    <row r="968" spans="1:4" x14ac:dyDescent="0.25">
      <c r="A968" s="104">
        <v>102756</v>
      </c>
      <c r="B968" s="103" t="s">
        <v>994</v>
      </c>
      <c r="C968" s="104" t="s">
        <v>30</v>
      </c>
      <c r="D968" s="107">
        <v>0.24859999999999999</v>
      </c>
    </row>
    <row r="969" spans="1:4" x14ac:dyDescent="0.25">
      <c r="A969" s="104">
        <v>102783</v>
      </c>
      <c r="B969" s="103" t="s">
        <v>995</v>
      </c>
      <c r="C969" s="104" t="s">
        <v>30</v>
      </c>
      <c r="D969" s="107">
        <v>0.28439999999999999</v>
      </c>
    </row>
    <row r="970" spans="1:4" x14ac:dyDescent="0.25">
      <c r="A970" s="104">
        <v>102746</v>
      </c>
      <c r="B970" s="103" t="s">
        <v>996</v>
      </c>
      <c r="C970" s="104" t="s">
        <v>30</v>
      </c>
      <c r="D970" s="107">
        <v>0.2601</v>
      </c>
    </row>
    <row r="971" spans="1:4" x14ac:dyDescent="0.25">
      <c r="A971" s="104">
        <v>102757</v>
      </c>
      <c r="B971" s="103" t="s">
        <v>997</v>
      </c>
      <c r="C971" s="104" t="s">
        <v>30</v>
      </c>
      <c r="D971" s="107">
        <v>0.24160000000000001</v>
      </c>
    </row>
    <row r="972" spans="1:4" x14ac:dyDescent="0.25">
      <c r="A972" s="104">
        <v>102784</v>
      </c>
      <c r="B972" s="103" t="s">
        <v>998</v>
      </c>
      <c r="C972" s="104" t="s">
        <v>30</v>
      </c>
      <c r="D972" s="107">
        <v>0.21390000000000001</v>
      </c>
    </row>
    <row r="973" spans="1:4" x14ac:dyDescent="0.25">
      <c r="A973" s="104">
        <v>102779</v>
      </c>
      <c r="B973" s="103" t="s">
        <v>999</v>
      </c>
      <c r="C973" s="104" t="s">
        <v>30</v>
      </c>
      <c r="D973" s="107">
        <v>0.29880000000000001</v>
      </c>
    </row>
    <row r="974" spans="1:4" x14ac:dyDescent="0.25">
      <c r="A974" s="104">
        <v>102780</v>
      </c>
      <c r="B974" s="103" t="s">
        <v>1000</v>
      </c>
      <c r="C974" s="104" t="s">
        <v>30</v>
      </c>
      <c r="D974" s="107">
        <v>0.2989</v>
      </c>
    </row>
    <row r="975" spans="1:4" x14ac:dyDescent="0.25">
      <c r="A975" s="104">
        <v>102743</v>
      </c>
      <c r="B975" s="103" t="s">
        <v>1001</v>
      </c>
      <c r="C975" s="104" t="s">
        <v>30</v>
      </c>
      <c r="D975" s="107">
        <v>0.27889999999999998</v>
      </c>
    </row>
    <row r="976" spans="1:4" x14ac:dyDescent="0.25">
      <c r="A976" s="104">
        <v>102781</v>
      </c>
      <c r="B976" s="103" t="s">
        <v>1002</v>
      </c>
      <c r="C976" s="104" t="s">
        <v>30</v>
      </c>
      <c r="D976" s="107">
        <v>0.29849999999999999</v>
      </c>
    </row>
    <row r="977" spans="1:4" x14ac:dyDescent="0.25">
      <c r="A977" s="104">
        <v>102761</v>
      </c>
      <c r="B977" s="103" t="s">
        <v>1003</v>
      </c>
      <c r="C977" s="104" t="s">
        <v>30</v>
      </c>
      <c r="D977" s="107">
        <v>0.2954</v>
      </c>
    </row>
    <row r="978" spans="1:4" x14ac:dyDescent="0.25">
      <c r="A978" s="104">
        <v>102791</v>
      </c>
      <c r="B978" s="103" t="s">
        <v>1004</v>
      </c>
      <c r="C978" s="104" t="s">
        <v>30</v>
      </c>
      <c r="D978" s="107">
        <v>0.27450000000000002</v>
      </c>
    </row>
    <row r="979" spans="1:4" x14ac:dyDescent="0.25">
      <c r="A979" s="104">
        <v>102762</v>
      </c>
      <c r="B979" s="103" t="s">
        <v>1005</v>
      </c>
      <c r="C979" s="104" t="s">
        <v>30</v>
      </c>
      <c r="D979" s="107">
        <v>0.27450000000000002</v>
      </c>
    </row>
    <row r="980" spans="1:4" x14ac:dyDescent="0.25">
      <c r="A980" s="104">
        <v>102792</v>
      </c>
      <c r="B980" s="103" t="s">
        <v>1006</v>
      </c>
      <c r="C980" s="104" t="s">
        <v>30</v>
      </c>
      <c r="D980" s="107">
        <v>0.26150000000000001</v>
      </c>
    </row>
    <row r="981" spans="1:4" x14ac:dyDescent="0.25">
      <c r="A981" s="104">
        <v>102763</v>
      </c>
      <c r="B981" s="103" t="s">
        <v>1007</v>
      </c>
      <c r="C981" s="104" t="s">
        <v>30</v>
      </c>
      <c r="D981" s="107">
        <v>0.2671</v>
      </c>
    </row>
    <row r="982" spans="1:4" x14ac:dyDescent="0.25">
      <c r="A982" s="104">
        <v>102793</v>
      </c>
      <c r="B982" s="103" t="s">
        <v>1008</v>
      </c>
      <c r="C982" s="104" t="s">
        <v>30</v>
      </c>
      <c r="D982" s="107">
        <v>0.2462</v>
      </c>
    </row>
    <row r="983" spans="1:4" x14ac:dyDescent="0.25">
      <c r="A983" s="104">
        <v>102764</v>
      </c>
      <c r="B983" s="103" t="s">
        <v>1009</v>
      </c>
      <c r="C983" s="104" t="s">
        <v>30</v>
      </c>
      <c r="D983" s="107">
        <v>0.2482</v>
      </c>
    </row>
    <row r="984" spans="1:4" x14ac:dyDescent="0.25">
      <c r="A984" s="104">
        <v>102794</v>
      </c>
      <c r="B984" s="103" t="s">
        <v>1010</v>
      </c>
      <c r="C984" s="104" t="s">
        <v>30</v>
      </c>
      <c r="D984" s="107">
        <v>0.24099999999999999</v>
      </c>
    </row>
    <row r="985" spans="1:4" x14ac:dyDescent="0.25">
      <c r="A985" s="104">
        <v>102740</v>
      </c>
      <c r="B985" s="103" t="s">
        <v>1011</v>
      </c>
      <c r="C985" s="104" t="s">
        <v>30</v>
      </c>
      <c r="D985" s="107">
        <v>0.27379999999999999</v>
      </c>
    </row>
    <row r="986" spans="1:4" x14ac:dyDescent="0.25">
      <c r="A986" s="104">
        <v>102752</v>
      </c>
      <c r="B986" s="103" t="s">
        <v>1012</v>
      </c>
      <c r="C986" s="104" t="s">
        <v>30</v>
      </c>
      <c r="D986" s="107">
        <v>0.26200000000000001</v>
      </c>
    </row>
    <row r="987" spans="1:4" x14ac:dyDescent="0.25">
      <c r="A987" s="104">
        <v>102776</v>
      </c>
      <c r="B987" s="103" t="s">
        <v>1013</v>
      </c>
      <c r="C987" s="104" t="s">
        <v>30</v>
      </c>
      <c r="D987" s="107">
        <v>0.2984</v>
      </c>
    </row>
    <row r="988" spans="1:4" x14ac:dyDescent="0.25">
      <c r="A988" s="104">
        <v>102741</v>
      </c>
      <c r="B988" s="103" t="s">
        <v>1014</v>
      </c>
      <c r="C988" s="104" t="s">
        <v>30</v>
      </c>
      <c r="D988" s="107">
        <v>0.26800000000000002</v>
      </c>
    </row>
    <row r="989" spans="1:4" x14ac:dyDescent="0.25">
      <c r="A989" s="104">
        <v>102753</v>
      </c>
      <c r="B989" s="103" t="s">
        <v>1015</v>
      </c>
      <c r="C989" s="104" t="s">
        <v>30</v>
      </c>
      <c r="D989" s="107">
        <v>0.25469999999999998</v>
      </c>
    </row>
    <row r="990" spans="1:4" x14ac:dyDescent="0.25">
      <c r="A990" s="104">
        <v>102777</v>
      </c>
      <c r="B990" s="103" t="s">
        <v>1016</v>
      </c>
      <c r="C990" s="104" t="s">
        <v>30</v>
      </c>
      <c r="D990" s="107">
        <v>0.29830000000000001</v>
      </c>
    </row>
    <row r="991" spans="1:4" x14ac:dyDescent="0.25">
      <c r="A991" s="104">
        <v>102742</v>
      </c>
      <c r="B991" s="103" t="s">
        <v>1017</v>
      </c>
      <c r="C991" s="104" t="s">
        <v>30</v>
      </c>
      <c r="D991" s="107">
        <v>0.2621</v>
      </c>
    </row>
    <row r="992" spans="1:4" x14ac:dyDescent="0.25">
      <c r="A992" s="104">
        <v>102754</v>
      </c>
      <c r="B992" s="103" t="s">
        <v>1018</v>
      </c>
      <c r="C992" s="104" t="s">
        <v>30</v>
      </c>
      <c r="D992" s="107">
        <v>0.24759999999999999</v>
      </c>
    </row>
    <row r="993" spans="1:4" x14ac:dyDescent="0.25">
      <c r="A993" s="104">
        <v>102778</v>
      </c>
      <c r="B993" s="103" t="s">
        <v>1019</v>
      </c>
      <c r="C993" s="104" t="s">
        <v>30</v>
      </c>
      <c r="D993" s="107">
        <v>0.2331</v>
      </c>
    </row>
    <row r="994" spans="1:4" x14ac:dyDescent="0.25">
      <c r="A994" s="104">
        <v>102737</v>
      </c>
      <c r="B994" s="103" t="s">
        <v>1020</v>
      </c>
      <c r="C994" s="104" t="s">
        <v>30</v>
      </c>
      <c r="D994" s="107">
        <v>0.29849999999999999</v>
      </c>
    </row>
    <row r="995" spans="1:4" x14ac:dyDescent="0.25">
      <c r="A995" s="104">
        <v>102773</v>
      </c>
      <c r="B995" s="103" t="s">
        <v>1021</v>
      </c>
      <c r="C995" s="104" t="s">
        <v>30</v>
      </c>
      <c r="D995" s="107">
        <v>0.29880000000000001</v>
      </c>
    </row>
    <row r="996" spans="1:4" x14ac:dyDescent="0.25">
      <c r="A996" s="104">
        <v>102738</v>
      </c>
      <c r="B996" s="103" t="s">
        <v>1022</v>
      </c>
      <c r="C996" s="104" t="s">
        <v>30</v>
      </c>
      <c r="D996" s="107">
        <v>0.28639999999999999</v>
      </c>
    </row>
    <row r="997" spans="1:4" x14ac:dyDescent="0.25">
      <c r="A997" s="104">
        <v>102750</v>
      </c>
      <c r="B997" s="103" t="s">
        <v>1023</v>
      </c>
      <c r="C997" s="104" t="s">
        <v>30</v>
      </c>
      <c r="D997" s="107">
        <v>0.28199999999999997</v>
      </c>
    </row>
    <row r="998" spans="1:4" x14ac:dyDescent="0.25">
      <c r="A998" s="104">
        <v>102774</v>
      </c>
      <c r="B998" s="103" t="s">
        <v>1024</v>
      </c>
      <c r="C998" s="104" t="s">
        <v>30</v>
      </c>
      <c r="D998" s="107">
        <v>0.29880000000000001</v>
      </c>
    </row>
    <row r="999" spans="1:4" x14ac:dyDescent="0.25">
      <c r="A999" s="104">
        <v>102739</v>
      </c>
      <c r="B999" s="103" t="s">
        <v>1025</v>
      </c>
      <c r="C999" s="104" t="s">
        <v>30</v>
      </c>
      <c r="D999" s="107">
        <v>0.28000000000000003</v>
      </c>
    </row>
    <row r="1000" spans="1:4" x14ac:dyDescent="0.25">
      <c r="A1000" s="104">
        <v>102751</v>
      </c>
      <c r="B1000" s="103" t="s">
        <v>1026</v>
      </c>
      <c r="C1000" s="104" t="s">
        <v>30</v>
      </c>
      <c r="D1000" s="107">
        <v>0.27050000000000002</v>
      </c>
    </row>
    <row r="1001" spans="1:4" x14ac:dyDescent="0.25">
      <c r="A1001" s="104">
        <v>102775</v>
      </c>
      <c r="B1001" s="103" t="s">
        <v>1027</v>
      </c>
      <c r="C1001" s="104" t="s">
        <v>30</v>
      </c>
      <c r="D1001" s="107">
        <v>0.2984</v>
      </c>
    </row>
    <row r="1002" spans="1:4" x14ac:dyDescent="0.25">
      <c r="A1002" s="104">
        <v>102769</v>
      </c>
      <c r="B1002" s="103" t="s">
        <v>1028</v>
      </c>
      <c r="C1002" s="104" t="s">
        <v>30</v>
      </c>
      <c r="D1002" s="107">
        <v>0.28739999999999999</v>
      </c>
    </row>
    <row r="1003" spans="1:4" x14ac:dyDescent="0.25">
      <c r="A1003" s="104">
        <v>102799</v>
      </c>
      <c r="B1003" s="103" t="s">
        <v>1029</v>
      </c>
      <c r="C1003" s="104" t="s">
        <v>30</v>
      </c>
      <c r="D1003" s="107">
        <v>0.27550000000000002</v>
      </c>
    </row>
    <row r="1004" spans="1:4" x14ac:dyDescent="0.25">
      <c r="A1004" s="104">
        <v>102770</v>
      </c>
      <c r="B1004" s="103" t="s">
        <v>1030</v>
      </c>
      <c r="C1004" s="104" t="s">
        <v>30</v>
      </c>
      <c r="D1004" s="107">
        <v>0.2722</v>
      </c>
    </row>
    <row r="1005" spans="1:4" x14ac:dyDescent="0.25">
      <c r="A1005" s="104">
        <v>102800</v>
      </c>
      <c r="B1005" s="103" t="s">
        <v>1031</v>
      </c>
      <c r="C1005" s="104" t="s">
        <v>30</v>
      </c>
      <c r="D1005" s="107">
        <v>0.2611</v>
      </c>
    </row>
    <row r="1006" spans="1:4" x14ac:dyDescent="0.25">
      <c r="A1006" s="104">
        <v>102771</v>
      </c>
      <c r="B1006" s="103" t="s">
        <v>1032</v>
      </c>
      <c r="C1006" s="104" t="s">
        <v>30</v>
      </c>
      <c r="D1006" s="107">
        <v>0.26440000000000002</v>
      </c>
    </row>
    <row r="1007" spans="1:4" x14ac:dyDescent="0.25">
      <c r="A1007" s="104">
        <v>102801</v>
      </c>
      <c r="B1007" s="103" t="s">
        <v>1033</v>
      </c>
      <c r="C1007" s="104" t="s">
        <v>30</v>
      </c>
      <c r="D1007" s="107">
        <v>0.25319999999999998</v>
      </c>
    </row>
    <row r="1008" spans="1:4" x14ac:dyDescent="0.25">
      <c r="A1008" s="104">
        <v>102772</v>
      </c>
      <c r="B1008" s="103" t="s">
        <v>1034</v>
      </c>
      <c r="C1008" s="104" t="s">
        <v>30</v>
      </c>
      <c r="D1008" s="107">
        <v>0.24399999999999999</v>
      </c>
    </row>
    <row r="1009" spans="1:4" x14ac:dyDescent="0.25">
      <c r="A1009" s="104">
        <v>102802</v>
      </c>
      <c r="B1009" s="103" t="s">
        <v>1035</v>
      </c>
      <c r="C1009" s="104" t="s">
        <v>30</v>
      </c>
      <c r="D1009" s="107">
        <v>0.25119999999999998</v>
      </c>
    </row>
    <row r="1010" spans="1:4" x14ac:dyDescent="0.25">
      <c r="A1010" s="104">
        <v>102747</v>
      </c>
      <c r="B1010" s="103" t="s">
        <v>1036</v>
      </c>
      <c r="C1010" s="104" t="s">
        <v>30</v>
      </c>
      <c r="D1010" s="107">
        <v>0.26939999999999997</v>
      </c>
    </row>
    <row r="1011" spans="1:4" x14ac:dyDescent="0.25">
      <c r="A1011" s="104">
        <v>102758</v>
      </c>
      <c r="B1011" s="103" t="s">
        <v>1037</v>
      </c>
      <c r="C1011" s="104" t="s">
        <v>30</v>
      </c>
      <c r="D1011" s="107">
        <v>0.25280000000000002</v>
      </c>
    </row>
    <row r="1012" spans="1:4" x14ac:dyDescent="0.25">
      <c r="A1012" s="104">
        <v>102788</v>
      </c>
      <c r="B1012" s="103" t="s">
        <v>1038</v>
      </c>
      <c r="C1012" s="104" t="s">
        <v>30</v>
      </c>
      <c r="D1012" s="107">
        <v>0.26190000000000002</v>
      </c>
    </row>
    <row r="1013" spans="1:4" x14ac:dyDescent="0.25">
      <c r="A1013" s="104">
        <v>102748</v>
      </c>
      <c r="B1013" s="103" t="s">
        <v>1039</v>
      </c>
      <c r="C1013" s="104" t="s">
        <v>30</v>
      </c>
      <c r="D1013" s="107">
        <v>0.2636</v>
      </c>
    </row>
    <row r="1014" spans="1:4" x14ac:dyDescent="0.25">
      <c r="A1014" s="104">
        <v>102759</v>
      </c>
      <c r="B1014" s="103" t="s">
        <v>1040</v>
      </c>
      <c r="C1014" s="104" t="s">
        <v>30</v>
      </c>
      <c r="D1014" s="107">
        <v>0.24529999999999999</v>
      </c>
    </row>
    <row r="1015" spans="1:4" x14ac:dyDescent="0.25">
      <c r="A1015" s="104">
        <v>102789</v>
      </c>
      <c r="B1015" s="103" t="s">
        <v>1041</v>
      </c>
      <c r="C1015" s="104" t="s">
        <v>30</v>
      </c>
      <c r="D1015" s="107">
        <v>0.25850000000000001</v>
      </c>
    </row>
    <row r="1016" spans="1:4" x14ac:dyDescent="0.25">
      <c r="A1016" s="104">
        <v>102749</v>
      </c>
      <c r="B1016" s="103" t="s">
        <v>1042</v>
      </c>
      <c r="C1016" s="104" t="s">
        <v>30</v>
      </c>
      <c r="D1016" s="107">
        <v>0.25740000000000002</v>
      </c>
    </row>
    <row r="1017" spans="1:4" x14ac:dyDescent="0.25">
      <c r="A1017" s="104">
        <v>102760</v>
      </c>
      <c r="B1017" s="103" t="s">
        <v>1043</v>
      </c>
      <c r="C1017" s="104" t="s">
        <v>30</v>
      </c>
      <c r="D1017" s="107">
        <v>0.2384</v>
      </c>
    </row>
    <row r="1018" spans="1:4" x14ac:dyDescent="0.25">
      <c r="A1018" s="104">
        <v>102790</v>
      </c>
      <c r="B1018" s="103" t="s">
        <v>1044</v>
      </c>
      <c r="C1018" s="104" t="s">
        <v>30</v>
      </c>
      <c r="D1018" s="107">
        <v>0.22559999999999999</v>
      </c>
    </row>
    <row r="1019" spans="1:4" x14ac:dyDescent="0.25">
      <c r="A1019" s="104">
        <v>102785</v>
      </c>
      <c r="B1019" s="103" t="s">
        <v>1045</v>
      </c>
      <c r="C1019" s="104" t="s">
        <v>30</v>
      </c>
      <c r="D1019" s="107">
        <v>0.2989</v>
      </c>
    </row>
    <row r="1020" spans="1:4" x14ac:dyDescent="0.25">
      <c r="A1020" s="104">
        <v>102786</v>
      </c>
      <c r="B1020" s="103" t="s">
        <v>1046</v>
      </c>
      <c r="C1020" s="104" t="s">
        <v>30</v>
      </c>
      <c r="D1020" s="107">
        <v>0.2717</v>
      </c>
    </row>
    <row r="1021" spans="1:4" x14ac:dyDescent="0.25">
      <c r="A1021" s="104">
        <v>102787</v>
      </c>
      <c r="B1021" s="103" t="s">
        <v>1047</v>
      </c>
      <c r="C1021" s="104" t="s">
        <v>30</v>
      </c>
      <c r="D1021" s="107">
        <v>0.2802</v>
      </c>
    </row>
    <row r="1022" spans="1:4" x14ac:dyDescent="0.25">
      <c r="A1022" s="104">
        <v>102736</v>
      </c>
      <c r="B1022" s="103" t="s">
        <v>1048</v>
      </c>
      <c r="C1022" s="104" t="s">
        <v>107</v>
      </c>
      <c r="D1022" s="107">
        <v>7.3800000000000004E-2</v>
      </c>
    </row>
    <row r="1023" spans="1:4" x14ac:dyDescent="0.25">
      <c r="A1023" s="104">
        <v>102727</v>
      </c>
      <c r="B1023" s="103" t="s">
        <v>1049</v>
      </c>
      <c r="C1023" s="104" t="s">
        <v>28</v>
      </c>
      <c r="D1023" s="107">
        <v>0.45689999999999997</v>
      </c>
    </row>
    <row r="1024" spans="1:4" x14ac:dyDescent="0.25">
      <c r="A1024" s="104">
        <v>102111</v>
      </c>
      <c r="B1024" s="103" t="s">
        <v>13666</v>
      </c>
      <c r="C1024" s="104" t="s">
        <v>30</v>
      </c>
      <c r="D1024" s="107">
        <v>0.17560000000000001</v>
      </c>
    </row>
    <row r="1025" spans="1:4" x14ac:dyDescent="0.25">
      <c r="A1025" s="104">
        <v>102113</v>
      </c>
      <c r="B1025" s="103" t="s">
        <v>13667</v>
      </c>
      <c r="C1025" s="104" t="s">
        <v>30</v>
      </c>
      <c r="D1025" s="107">
        <v>0.1143</v>
      </c>
    </row>
    <row r="1026" spans="1:4" x14ac:dyDescent="0.25">
      <c r="A1026" s="104">
        <v>102116</v>
      </c>
      <c r="B1026" s="103" t="s">
        <v>13668</v>
      </c>
      <c r="C1026" s="104" t="s">
        <v>30</v>
      </c>
      <c r="D1026" s="107">
        <v>0.1095</v>
      </c>
    </row>
    <row r="1027" spans="1:4" x14ac:dyDescent="0.25">
      <c r="A1027" s="104">
        <v>102115</v>
      </c>
      <c r="B1027" s="103" t="s">
        <v>13670</v>
      </c>
      <c r="C1027" s="104" t="s">
        <v>30</v>
      </c>
      <c r="D1027" s="107">
        <v>6.9099999999999995E-2</v>
      </c>
    </row>
    <row r="1028" spans="1:4" x14ac:dyDescent="0.25">
      <c r="A1028" s="104">
        <v>102122</v>
      </c>
      <c r="B1028" s="103" t="s">
        <v>13671</v>
      </c>
      <c r="C1028" s="104" t="s">
        <v>30</v>
      </c>
      <c r="D1028" s="107">
        <v>3.0599999999999999E-2</v>
      </c>
    </row>
    <row r="1029" spans="1:4" x14ac:dyDescent="0.25">
      <c r="A1029" s="104">
        <v>102118</v>
      </c>
      <c r="B1029" s="103" t="s">
        <v>13672</v>
      </c>
      <c r="C1029" s="104" t="s">
        <v>30</v>
      </c>
      <c r="D1029" s="107">
        <v>8.2400000000000001E-2</v>
      </c>
    </row>
    <row r="1030" spans="1:4" x14ac:dyDescent="0.25">
      <c r="A1030" s="104">
        <v>102126</v>
      </c>
      <c r="B1030" s="103" t="s">
        <v>13674</v>
      </c>
      <c r="C1030" s="104" t="s">
        <v>30</v>
      </c>
      <c r="D1030" s="107">
        <v>2.3800000000000002E-2</v>
      </c>
    </row>
    <row r="1031" spans="1:4" x14ac:dyDescent="0.25">
      <c r="A1031" s="104">
        <v>102137</v>
      </c>
      <c r="B1031" s="103" t="s">
        <v>13675</v>
      </c>
      <c r="C1031" s="104" t="s">
        <v>30</v>
      </c>
      <c r="D1031" s="107">
        <v>0.65790000000000004</v>
      </c>
    </row>
    <row r="1032" spans="1:4" x14ac:dyDescent="0.25">
      <c r="A1032" s="104">
        <v>102112</v>
      </c>
      <c r="B1032" s="103" t="s">
        <v>13677</v>
      </c>
      <c r="C1032" s="104" t="s">
        <v>30</v>
      </c>
      <c r="D1032" s="107">
        <v>0.96409999999999996</v>
      </c>
    </row>
    <row r="1033" spans="1:4" x14ac:dyDescent="0.25">
      <c r="A1033" s="104">
        <v>102114</v>
      </c>
      <c r="B1033" s="103" t="s">
        <v>13678</v>
      </c>
      <c r="C1033" s="104" t="s">
        <v>30</v>
      </c>
      <c r="D1033" s="107">
        <v>0.9647</v>
      </c>
    </row>
    <row r="1034" spans="1:4" x14ac:dyDescent="0.25">
      <c r="A1034" s="104">
        <v>102117</v>
      </c>
      <c r="B1034" s="103" t="s">
        <v>13679</v>
      </c>
      <c r="C1034" s="104" t="s">
        <v>30</v>
      </c>
      <c r="D1034" s="107">
        <v>0.96540000000000004</v>
      </c>
    </row>
    <row r="1035" spans="1:4" x14ac:dyDescent="0.25">
      <c r="A1035" s="104">
        <v>102123</v>
      </c>
      <c r="B1035" s="103" t="s">
        <v>13680</v>
      </c>
      <c r="C1035" s="104" t="s">
        <v>30</v>
      </c>
      <c r="D1035" s="107">
        <v>0.97230000000000005</v>
      </c>
    </row>
    <row r="1036" spans="1:4" x14ac:dyDescent="0.25">
      <c r="A1036" s="104">
        <v>102119</v>
      </c>
      <c r="B1036" s="103" t="s">
        <v>13681</v>
      </c>
      <c r="C1036" s="104" t="s">
        <v>30</v>
      </c>
      <c r="D1036" s="107">
        <v>0.96599999999999997</v>
      </c>
    </row>
    <row r="1037" spans="1:4" x14ac:dyDescent="0.25">
      <c r="A1037" s="104">
        <v>102127</v>
      </c>
      <c r="B1037" s="103" t="s">
        <v>13682</v>
      </c>
      <c r="C1037" s="104" t="s">
        <v>30</v>
      </c>
      <c r="D1037" s="107">
        <v>0.43969999999999998</v>
      </c>
    </row>
    <row r="1038" spans="1:4" x14ac:dyDescent="0.25">
      <c r="A1038" s="104">
        <v>102121</v>
      </c>
      <c r="B1038" s="103" t="s">
        <v>13683</v>
      </c>
      <c r="C1038" s="104" t="s">
        <v>30</v>
      </c>
      <c r="D1038" s="107">
        <v>0.97109999999999996</v>
      </c>
    </row>
    <row r="1039" spans="1:4" x14ac:dyDescent="0.25">
      <c r="A1039" s="104">
        <v>102138</v>
      </c>
      <c r="B1039" s="103" t="s">
        <v>13684</v>
      </c>
      <c r="C1039" s="104" t="s">
        <v>30</v>
      </c>
      <c r="D1039" s="107">
        <v>0.97399999999999998</v>
      </c>
    </row>
    <row r="1040" spans="1:4" x14ac:dyDescent="0.25">
      <c r="A1040" s="104">
        <v>102129</v>
      </c>
      <c r="B1040" s="103" t="s">
        <v>13685</v>
      </c>
      <c r="C1040" s="104" t="s">
        <v>30</v>
      </c>
      <c r="D1040" s="107">
        <v>0.3931</v>
      </c>
    </row>
    <row r="1041" spans="1:4" x14ac:dyDescent="0.25">
      <c r="A1041" s="104">
        <v>102131</v>
      </c>
      <c r="B1041" s="103" t="s">
        <v>13686</v>
      </c>
      <c r="C1041" s="104" t="s">
        <v>30</v>
      </c>
      <c r="D1041" s="107">
        <v>0.43669999999999998</v>
      </c>
    </row>
    <row r="1042" spans="1:4" x14ac:dyDescent="0.25">
      <c r="A1042" s="104">
        <v>101801</v>
      </c>
      <c r="B1042" s="103" t="s">
        <v>1054</v>
      </c>
      <c r="C1042" s="104" t="s">
        <v>30</v>
      </c>
      <c r="D1042" s="107">
        <v>0.3201</v>
      </c>
    </row>
    <row r="1043" spans="1:4" x14ac:dyDescent="0.25">
      <c r="A1043" s="104">
        <v>101800</v>
      </c>
      <c r="B1043" s="103" t="s">
        <v>1055</v>
      </c>
      <c r="C1043" s="104" t="s">
        <v>30</v>
      </c>
      <c r="D1043" s="107">
        <v>0.38529999999999998</v>
      </c>
    </row>
    <row r="1044" spans="1:4" x14ac:dyDescent="0.25">
      <c r="A1044" s="104">
        <v>98108</v>
      </c>
      <c r="B1044" s="103" t="s">
        <v>1056</v>
      </c>
      <c r="C1044" s="104" t="s">
        <v>30</v>
      </c>
      <c r="D1044" s="107">
        <v>0.58279999999999998</v>
      </c>
    </row>
    <row r="1045" spans="1:4" x14ac:dyDescent="0.25">
      <c r="A1045" s="104">
        <v>98105</v>
      </c>
      <c r="B1045" s="103" t="s">
        <v>1057</v>
      </c>
      <c r="C1045" s="104" t="s">
        <v>30</v>
      </c>
      <c r="D1045" s="107">
        <v>0.6159</v>
      </c>
    </row>
    <row r="1046" spans="1:4" x14ac:dyDescent="0.25">
      <c r="A1046" s="104">
        <v>98109</v>
      </c>
      <c r="B1046" s="103" t="s">
        <v>1058</v>
      </c>
      <c r="C1046" s="104" t="s">
        <v>30</v>
      </c>
      <c r="D1046" s="107">
        <v>0.57730000000000004</v>
      </c>
    </row>
    <row r="1047" spans="1:4" x14ac:dyDescent="0.25">
      <c r="A1047" s="104">
        <v>98106</v>
      </c>
      <c r="B1047" s="103" t="s">
        <v>1059</v>
      </c>
      <c r="C1047" s="104" t="s">
        <v>30</v>
      </c>
      <c r="D1047" s="107">
        <v>0.61270000000000002</v>
      </c>
    </row>
    <row r="1048" spans="1:4" x14ac:dyDescent="0.25">
      <c r="A1048" s="104">
        <v>98110</v>
      </c>
      <c r="B1048" s="103" t="s">
        <v>1060</v>
      </c>
      <c r="C1048" s="104" t="s">
        <v>30</v>
      </c>
      <c r="D1048" s="107">
        <v>3.49E-2</v>
      </c>
    </row>
    <row r="1049" spans="1:4" x14ac:dyDescent="0.25">
      <c r="A1049" s="104">
        <v>98107</v>
      </c>
      <c r="B1049" s="103" t="s">
        <v>1061</v>
      </c>
      <c r="C1049" s="104" t="s">
        <v>30</v>
      </c>
      <c r="D1049" s="107">
        <v>0.57150000000000001</v>
      </c>
    </row>
    <row r="1050" spans="1:4" x14ac:dyDescent="0.25">
      <c r="A1050" s="104">
        <v>98104</v>
      </c>
      <c r="B1050" s="103" t="s">
        <v>1062</v>
      </c>
      <c r="C1050" s="104" t="s">
        <v>30</v>
      </c>
      <c r="D1050" s="107">
        <v>0.61</v>
      </c>
    </row>
    <row r="1051" spans="1:4" x14ac:dyDescent="0.25">
      <c r="A1051" s="104">
        <v>98102</v>
      </c>
      <c r="B1051" s="103" t="s">
        <v>1063</v>
      </c>
      <c r="C1051" s="104" t="s">
        <v>30</v>
      </c>
      <c r="D1051" s="107">
        <v>3.2599999999999997E-2</v>
      </c>
    </row>
    <row r="1052" spans="1:4" x14ac:dyDescent="0.25">
      <c r="A1052" s="104">
        <v>98111</v>
      </c>
      <c r="B1052" s="103" t="s">
        <v>1064</v>
      </c>
      <c r="C1052" s="104" t="s">
        <v>30</v>
      </c>
      <c r="D1052" s="107">
        <v>0.14360000000000001</v>
      </c>
    </row>
    <row r="1053" spans="1:4" x14ac:dyDescent="0.25">
      <c r="A1053" s="104">
        <v>97891</v>
      </c>
      <c r="B1053" s="103" t="s">
        <v>1065</v>
      </c>
      <c r="C1053" s="104" t="s">
        <v>30</v>
      </c>
      <c r="D1053" s="107">
        <v>0.60360000000000003</v>
      </c>
    </row>
    <row r="1054" spans="1:4" x14ac:dyDescent="0.25">
      <c r="A1054" s="104">
        <v>97892</v>
      </c>
      <c r="B1054" s="103" t="s">
        <v>1066</v>
      </c>
      <c r="C1054" s="104" t="s">
        <v>30</v>
      </c>
      <c r="D1054" s="107">
        <v>0.57540000000000002</v>
      </c>
    </row>
    <row r="1055" spans="1:4" x14ac:dyDescent="0.25">
      <c r="A1055" s="104">
        <v>97893</v>
      </c>
      <c r="B1055" s="103" t="s">
        <v>1067</v>
      </c>
      <c r="C1055" s="104" t="s">
        <v>30</v>
      </c>
      <c r="D1055" s="107">
        <v>0.57979999999999998</v>
      </c>
    </row>
    <row r="1056" spans="1:4" x14ac:dyDescent="0.25">
      <c r="A1056" s="104">
        <v>97894</v>
      </c>
      <c r="B1056" s="103" t="s">
        <v>1068</v>
      </c>
      <c r="C1056" s="104" t="s">
        <v>30</v>
      </c>
      <c r="D1056" s="107">
        <v>0.50170000000000003</v>
      </c>
    </row>
    <row r="1057" spans="1:4" x14ac:dyDescent="0.25">
      <c r="A1057" s="104">
        <v>97886</v>
      </c>
      <c r="B1057" s="103" t="s">
        <v>1069</v>
      </c>
      <c r="C1057" s="104" t="s">
        <v>30</v>
      </c>
      <c r="D1057" s="107">
        <v>0.63239999999999996</v>
      </c>
    </row>
    <row r="1058" spans="1:4" x14ac:dyDescent="0.25">
      <c r="A1058" s="104">
        <v>97887</v>
      </c>
      <c r="B1058" s="103" t="s">
        <v>1070</v>
      </c>
      <c r="C1058" s="104" t="s">
        <v>30</v>
      </c>
      <c r="D1058" s="107">
        <v>0.63070000000000004</v>
      </c>
    </row>
    <row r="1059" spans="1:4" x14ac:dyDescent="0.25">
      <c r="A1059" s="104">
        <v>97888</v>
      </c>
      <c r="B1059" s="103" t="s">
        <v>1071</v>
      </c>
      <c r="C1059" s="104" t="s">
        <v>30</v>
      </c>
      <c r="D1059" s="107">
        <v>0.6109</v>
      </c>
    </row>
    <row r="1060" spans="1:4" x14ac:dyDescent="0.25">
      <c r="A1060" s="104">
        <v>97889</v>
      </c>
      <c r="B1060" s="103" t="s">
        <v>1072</v>
      </c>
      <c r="C1060" s="104" t="s">
        <v>30</v>
      </c>
      <c r="D1060" s="107">
        <v>0.61229999999999996</v>
      </c>
    </row>
    <row r="1061" spans="1:4" x14ac:dyDescent="0.25">
      <c r="A1061" s="104">
        <v>97890</v>
      </c>
      <c r="B1061" s="103" t="s">
        <v>1073</v>
      </c>
      <c r="C1061" s="104" t="s">
        <v>30</v>
      </c>
      <c r="D1061" s="107">
        <v>0.55210000000000004</v>
      </c>
    </row>
    <row r="1062" spans="1:4" x14ac:dyDescent="0.25">
      <c r="A1062" s="104">
        <v>97881</v>
      </c>
      <c r="B1062" s="103" t="s">
        <v>1074</v>
      </c>
      <c r="C1062" s="104" t="s">
        <v>30</v>
      </c>
      <c r="D1062" s="107">
        <v>0.20080000000000001</v>
      </c>
    </row>
    <row r="1063" spans="1:4" x14ac:dyDescent="0.25">
      <c r="A1063" s="104">
        <v>97882</v>
      </c>
      <c r="B1063" s="103" t="s">
        <v>1075</v>
      </c>
      <c r="C1063" s="104" t="s">
        <v>30</v>
      </c>
      <c r="D1063" s="107">
        <v>0.18140000000000001</v>
      </c>
    </row>
    <row r="1064" spans="1:4" x14ac:dyDescent="0.25">
      <c r="A1064" s="104">
        <v>97883</v>
      </c>
      <c r="B1064" s="103" t="s">
        <v>1076</v>
      </c>
      <c r="C1064" s="104" t="s">
        <v>30</v>
      </c>
      <c r="D1064" s="107">
        <v>0.1633</v>
      </c>
    </row>
    <row r="1065" spans="1:4" x14ac:dyDescent="0.25">
      <c r="A1065" s="104">
        <v>97884</v>
      </c>
      <c r="B1065" s="103" t="s">
        <v>1077</v>
      </c>
      <c r="C1065" s="104" t="s">
        <v>30</v>
      </c>
      <c r="D1065" s="107">
        <v>0.13919999999999999</v>
      </c>
    </row>
    <row r="1066" spans="1:4" x14ac:dyDescent="0.25">
      <c r="A1066" s="104">
        <v>97885</v>
      </c>
      <c r="B1066" s="103" t="s">
        <v>1078</v>
      </c>
      <c r="C1066" s="104" t="s">
        <v>30</v>
      </c>
      <c r="D1066" s="107">
        <v>0.12570000000000001</v>
      </c>
    </row>
    <row r="1067" spans="1:4" x14ac:dyDescent="0.25">
      <c r="A1067" s="104">
        <v>99250</v>
      </c>
      <c r="B1067" s="103" t="s">
        <v>1079</v>
      </c>
      <c r="C1067" s="104" t="s">
        <v>30</v>
      </c>
      <c r="D1067" s="107">
        <v>0.61460000000000004</v>
      </c>
    </row>
    <row r="1068" spans="1:4" x14ac:dyDescent="0.25">
      <c r="A1068" s="104">
        <v>97900</v>
      </c>
      <c r="B1068" s="103" t="s">
        <v>1080</v>
      </c>
      <c r="C1068" s="104" t="s">
        <v>30</v>
      </c>
      <c r="D1068" s="107">
        <v>0.60240000000000005</v>
      </c>
    </row>
    <row r="1069" spans="1:4" x14ac:dyDescent="0.25">
      <c r="A1069" s="104">
        <v>99251</v>
      </c>
      <c r="B1069" s="103" t="s">
        <v>1081</v>
      </c>
      <c r="C1069" s="104" t="s">
        <v>30</v>
      </c>
      <c r="D1069" s="107">
        <v>0.61870000000000003</v>
      </c>
    </row>
    <row r="1070" spans="1:4" x14ac:dyDescent="0.25">
      <c r="A1070" s="104">
        <v>97901</v>
      </c>
      <c r="B1070" s="103" t="s">
        <v>1082</v>
      </c>
      <c r="C1070" s="104" t="s">
        <v>30</v>
      </c>
      <c r="D1070" s="107">
        <v>0.60519999999999996</v>
      </c>
    </row>
    <row r="1071" spans="1:4" x14ac:dyDescent="0.25">
      <c r="A1071" s="104">
        <v>99253</v>
      </c>
      <c r="B1071" s="103" t="s">
        <v>1083</v>
      </c>
      <c r="C1071" s="104" t="s">
        <v>30</v>
      </c>
      <c r="D1071" s="107">
        <v>0.60640000000000005</v>
      </c>
    </row>
    <row r="1072" spans="1:4" x14ac:dyDescent="0.25">
      <c r="A1072" s="104">
        <v>97902</v>
      </c>
      <c r="B1072" s="103" t="s">
        <v>1084</v>
      </c>
      <c r="C1072" s="104" t="s">
        <v>30</v>
      </c>
      <c r="D1072" s="107">
        <v>0.59109999999999996</v>
      </c>
    </row>
    <row r="1073" spans="1:4" x14ac:dyDescent="0.25">
      <c r="A1073" s="104">
        <v>99255</v>
      </c>
      <c r="B1073" s="103" t="s">
        <v>1085</v>
      </c>
      <c r="C1073" s="104" t="s">
        <v>30</v>
      </c>
      <c r="D1073" s="107">
        <v>0.60619999999999996</v>
      </c>
    </row>
    <row r="1074" spans="1:4" x14ac:dyDescent="0.25">
      <c r="A1074" s="104">
        <v>97903</v>
      </c>
      <c r="B1074" s="103" t="s">
        <v>1086</v>
      </c>
      <c r="C1074" s="104" t="s">
        <v>30</v>
      </c>
      <c r="D1074" s="107">
        <v>0.59119999999999995</v>
      </c>
    </row>
    <row r="1075" spans="1:4" x14ac:dyDescent="0.25">
      <c r="A1075" s="104">
        <v>99257</v>
      </c>
      <c r="B1075" s="103" t="s">
        <v>1087</v>
      </c>
      <c r="C1075" s="104" t="s">
        <v>30</v>
      </c>
      <c r="D1075" s="107">
        <v>0.5595</v>
      </c>
    </row>
    <row r="1076" spans="1:4" x14ac:dyDescent="0.25">
      <c r="A1076" s="104">
        <v>97904</v>
      </c>
      <c r="B1076" s="103" t="s">
        <v>1088</v>
      </c>
      <c r="C1076" s="104" t="s">
        <v>30</v>
      </c>
      <c r="D1076" s="107">
        <v>0.54449999999999998</v>
      </c>
    </row>
    <row r="1077" spans="1:4" x14ac:dyDescent="0.25">
      <c r="A1077" s="104">
        <v>99258</v>
      </c>
      <c r="B1077" s="103" t="s">
        <v>1089</v>
      </c>
      <c r="C1077" s="104" t="s">
        <v>30</v>
      </c>
      <c r="D1077" s="107">
        <v>0.58679999999999999</v>
      </c>
    </row>
    <row r="1078" spans="1:4" x14ac:dyDescent="0.25">
      <c r="A1078" s="104">
        <v>97905</v>
      </c>
      <c r="B1078" s="103" t="s">
        <v>1090</v>
      </c>
      <c r="C1078" s="104" t="s">
        <v>30</v>
      </c>
      <c r="D1078" s="107">
        <v>0.57740000000000002</v>
      </c>
    </row>
    <row r="1079" spans="1:4" x14ac:dyDescent="0.25">
      <c r="A1079" s="104">
        <v>99260</v>
      </c>
      <c r="B1079" s="103" t="s">
        <v>1091</v>
      </c>
      <c r="C1079" s="104" t="s">
        <v>30</v>
      </c>
      <c r="D1079" s="107">
        <v>0.56799999999999995</v>
      </c>
    </row>
    <row r="1080" spans="1:4" x14ac:dyDescent="0.25">
      <c r="A1080" s="104">
        <v>97906</v>
      </c>
      <c r="B1080" s="103" t="s">
        <v>1092</v>
      </c>
      <c r="C1080" s="104" t="s">
        <v>30</v>
      </c>
      <c r="D1080" s="107">
        <v>0.55710000000000004</v>
      </c>
    </row>
    <row r="1081" spans="1:4" x14ac:dyDescent="0.25">
      <c r="A1081" s="104">
        <v>99262</v>
      </c>
      <c r="B1081" s="103" t="s">
        <v>1093</v>
      </c>
      <c r="C1081" s="104" t="s">
        <v>30</v>
      </c>
      <c r="D1081" s="107">
        <v>0.5716</v>
      </c>
    </row>
    <row r="1082" spans="1:4" x14ac:dyDescent="0.25">
      <c r="A1082" s="104">
        <v>97907</v>
      </c>
      <c r="B1082" s="103" t="s">
        <v>1094</v>
      </c>
      <c r="C1082" s="104" t="s">
        <v>30</v>
      </c>
      <c r="D1082" s="107">
        <v>0.56059999999999999</v>
      </c>
    </row>
    <row r="1083" spans="1:4" x14ac:dyDescent="0.25">
      <c r="A1083" s="104">
        <v>99264</v>
      </c>
      <c r="B1083" s="103" t="s">
        <v>1095</v>
      </c>
      <c r="C1083" s="104" t="s">
        <v>30</v>
      </c>
      <c r="D1083" s="107">
        <v>0.51590000000000003</v>
      </c>
    </row>
    <row r="1084" spans="1:4" x14ac:dyDescent="0.25">
      <c r="A1084" s="104">
        <v>97908</v>
      </c>
      <c r="B1084" s="103" t="s">
        <v>1096</v>
      </c>
      <c r="C1084" s="104" t="s">
        <v>30</v>
      </c>
      <c r="D1084" s="107">
        <v>0.50470000000000004</v>
      </c>
    </row>
    <row r="1085" spans="1:4" x14ac:dyDescent="0.25">
      <c r="A1085" s="104">
        <v>97895</v>
      </c>
      <c r="B1085" s="103" t="s">
        <v>1097</v>
      </c>
      <c r="C1085" s="104" t="s">
        <v>30</v>
      </c>
      <c r="D1085" s="107">
        <v>1.8100000000000002E-2</v>
      </c>
    </row>
    <row r="1086" spans="1:4" x14ac:dyDescent="0.25">
      <c r="A1086" s="104">
        <v>97896</v>
      </c>
      <c r="B1086" s="103" t="s">
        <v>1098</v>
      </c>
      <c r="C1086" s="104" t="s">
        <v>30</v>
      </c>
      <c r="D1086" s="107">
        <v>2.0299999999999999E-2</v>
      </c>
    </row>
    <row r="1087" spans="1:4" x14ac:dyDescent="0.25">
      <c r="A1087" s="104">
        <v>97897</v>
      </c>
      <c r="B1087" s="103" t="s">
        <v>1099</v>
      </c>
      <c r="C1087" s="104" t="s">
        <v>30</v>
      </c>
      <c r="D1087" s="107">
        <v>2.9499999999999998E-2</v>
      </c>
    </row>
    <row r="1088" spans="1:4" x14ac:dyDescent="0.25">
      <c r="A1088" s="104">
        <v>97898</v>
      </c>
      <c r="B1088" s="103" t="s">
        <v>1100</v>
      </c>
      <c r="C1088" s="104" t="s">
        <v>30</v>
      </c>
      <c r="D1088" s="107">
        <v>0.12620000000000001</v>
      </c>
    </row>
    <row r="1089" spans="1:4" x14ac:dyDescent="0.25">
      <c r="A1089" s="104">
        <v>101795</v>
      </c>
      <c r="B1089" s="103" t="s">
        <v>1102</v>
      </c>
      <c r="C1089" s="104" t="s">
        <v>30</v>
      </c>
      <c r="D1089" s="107">
        <v>0.4713</v>
      </c>
    </row>
    <row r="1090" spans="1:4" x14ac:dyDescent="0.25">
      <c r="A1090" s="104">
        <v>101802</v>
      </c>
      <c r="B1090" s="103" t="s">
        <v>1105</v>
      </c>
      <c r="C1090" s="104" t="s">
        <v>30</v>
      </c>
      <c r="D1090" s="107">
        <v>0.44090000000000001</v>
      </c>
    </row>
    <row r="1091" spans="1:4" x14ac:dyDescent="0.25">
      <c r="A1091" s="104">
        <v>101803</v>
      </c>
      <c r="B1091" s="103" t="s">
        <v>1106</v>
      </c>
      <c r="C1091" s="104" t="s">
        <v>30</v>
      </c>
      <c r="D1091" s="107">
        <v>0.48599999999999999</v>
      </c>
    </row>
    <row r="1092" spans="1:4" x14ac:dyDescent="0.25">
      <c r="A1092" s="104">
        <v>101804</v>
      </c>
      <c r="B1092" s="103" t="s">
        <v>1107</v>
      </c>
      <c r="C1092" s="104" t="s">
        <v>30</v>
      </c>
      <c r="D1092" s="107">
        <v>0.45579999999999998</v>
      </c>
    </row>
    <row r="1093" spans="1:4" x14ac:dyDescent="0.25">
      <c r="A1093" s="104">
        <v>101805</v>
      </c>
      <c r="B1093" s="103" t="s">
        <v>1108</v>
      </c>
      <c r="C1093" s="104" t="s">
        <v>30</v>
      </c>
      <c r="D1093" s="107">
        <v>0.4577</v>
      </c>
    </row>
    <row r="1094" spans="1:4" x14ac:dyDescent="0.25">
      <c r="A1094" s="104">
        <v>98115</v>
      </c>
      <c r="B1094" s="103" t="s">
        <v>1109</v>
      </c>
      <c r="C1094" s="104" t="s">
        <v>30</v>
      </c>
      <c r="D1094" s="107">
        <v>0.65649999999999997</v>
      </c>
    </row>
    <row r="1095" spans="1:4" x14ac:dyDescent="0.25">
      <c r="A1095" s="104">
        <v>98114</v>
      </c>
      <c r="B1095" s="103" t="s">
        <v>1110</v>
      </c>
      <c r="C1095" s="104" t="s">
        <v>30</v>
      </c>
      <c r="D1095" s="107">
        <v>9.9299999999999999E-2</v>
      </c>
    </row>
    <row r="1096" spans="1:4" x14ac:dyDescent="0.25">
      <c r="A1096" s="104">
        <v>98112</v>
      </c>
      <c r="B1096" s="103" t="s">
        <v>1111</v>
      </c>
      <c r="C1096" s="104" t="s">
        <v>30</v>
      </c>
      <c r="D1096" s="107">
        <v>0.21909999999999999</v>
      </c>
    </row>
    <row r="1097" spans="1:4" x14ac:dyDescent="0.25">
      <c r="A1097" s="104">
        <v>100128</v>
      </c>
      <c r="B1097" s="103" t="s">
        <v>1112</v>
      </c>
      <c r="C1097" s="104" t="s">
        <v>30</v>
      </c>
      <c r="D1097" s="107">
        <v>1.8599999999999998E-2</v>
      </c>
    </row>
    <row r="1098" spans="1:4" x14ac:dyDescent="0.25">
      <c r="A1098" s="104">
        <v>102623</v>
      </c>
      <c r="B1098" s="103" t="s">
        <v>1113</v>
      </c>
      <c r="C1098" s="104" t="s">
        <v>30</v>
      </c>
      <c r="D1098" s="107">
        <v>0.121</v>
      </c>
    </row>
    <row r="1099" spans="1:4" x14ac:dyDescent="0.25">
      <c r="A1099" s="104">
        <v>102607</v>
      </c>
      <c r="B1099" s="103" t="s">
        <v>1114</v>
      </c>
      <c r="C1099" s="104" t="s">
        <v>30</v>
      </c>
      <c r="D1099" s="107">
        <v>1.77E-2</v>
      </c>
    </row>
    <row r="1100" spans="1:4" x14ac:dyDescent="0.25">
      <c r="A1100" s="104">
        <v>102608</v>
      </c>
      <c r="B1100" s="103" t="s">
        <v>1115</v>
      </c>
      <c r="C1100" s="104" t="s">
        <v>30</v>
      </c>
      <c r="D1100" s="107">
        <v>1.03E-2</v>
      </c>
    </row>
    <row r="1101" spans="1:4" x14ac:dyDescent="0.25">
      <c r="A1101" s="104">
        <v>102609</v>
      </c>
      <c r="B1101" s="103" t="s">
        <v>1116</v>
      </c>
      <c r="C1101" s="104" t="s">
        <v>30</v>
      </c>
      <c r="D1101" s="107">
        <v>1.21E-2</v>
      </c>
    </row>
    <row r="1102" spans="1:4" x14ac:dyDescent="0.25">
      <c r="A1102" s="104">
        <v>102610</v>
      </c>
      <c r="B1102" s="103" t="s">
        <v>1117</v>
      </c>
      <c r="C1102" s="104" t="s">
        <v>30</v>
      </c>
      <c r="D1102" s="107">
        <v>8.8000000000000005E-3</v>
      </c>
    </row>
    <row r="1103" spans="1:4" x14ac:dyDescent="0.25">
      <c r="A1103" s="104">
        <v>102622</v>
      </c>
      <c r="B1103" s="103" t="s">
        <v>1118</v>
      </c>
      <c r="C1103" s="104" t="s">
        <v>30</v>
      </c>
      <c r="D1103" s="107">
        <v>0.1484</v>
      </c>
    </row>
    <row r="1104" spans="1:4" x14ac:dyDescent="0.25">
      <c r="A1104" s="104">
        <v>102605</v>
      </c>
      <c r="B1104" s="103" t="s">
        <v>1119</v>
      </c>
      <c r="C1104" s="104" t="s">
        <v>30</v>
      </c>
      <c r="D1104" s="107">
        <v>2.0299999999999999E-2</v>
      </c>
    </row>
    <row r="1105" spans="1:4" x14ac:dyDescent="0.25">
      <c r="A1105" s="104">
        <v>102606</v>
      </c>
      <c r="B1105" s="103" t="s">
        <v>1120</v>
      </c>
      <c r="C1105" s="104" t="s">
        <v>30</v>
      </c>
      <c r="D1105" s="107">
        <v>1.6299999999999999E-2</v>
      </c>
    </row>
    <row r="1106" spans="1:4" x14ac:dyDescent="0.25">
      <c r="A1106" s="104">
        <v>102613</v>
      </c>
      <c r="B1106" s="103" t="s">
        <v>1121</v>
      </c>
      <c r="C1106" s="104" t="s">
        <v>30</v>
      </c>
      <c r="D1106" s="107">
        <v>1.29E-2</v>
      </c>
    </row>
    <row r="1107" spans="1:4" x14ac:dyDescent="0.25">
      <c r="A1107" s="104">
        <v>102619</v>
      </c>
      <c r="B1107" s="103" t="s">
        <v>1122</v>
      </c>
      <c r="C1107" s="104" t="s">
        <v>30</v>
      </c>
      <c r="D1107" s="107">
        <v>3.78E-2</v>
      </c>
    </row>
    <row r="1108" spans="1:4" x14ac:dyDescent="0.25">
      <c r="A1108" s="104">
        <v>102614</v>
      </c>
      <c r="B1108" s="103" t="s">
        <v>1123</v>
      </c>
      <c r="C1108" s="104" t="s">
        <v>30</v>
      </c>
      <c r="D1108" s="107">
        <v>1.0699999999999999E-2</v>
      </c>
    </row>
    <row r="1109" spans="1:4" x14ac:dyDescent="0.25">
      <c r="A1109" s="104">
        <v>102620</v>
      </c>
      <c r="B1109" s="103" t="s">
        <v>1124</v>
      </c>
      <c r="C1109" s="104" t="s">
        <v>30</v>
      </c>
      <c r="D1109" s="107">
        <v>2.6100000000000002E-2</v>
      </c>
    </row>
    <row r="1110" spans="1:4" x14ac:dyDescent="0.25">
      <c r="A1110" s="104">
        <v>102615</v>
      </c>
      <c r="B1110" s="103" t="s">
        <v>1125</v>
      </c>
      <c r="C1110" s="104" t="s">
        <v>30</v>
      </c>
      <c r="D1110" s="107">
        <v>1.0699999999999999E-2</v>
      </c>
    </row>
    <row r="1111" spans="1:4" x14ac:dyDescent="0.25">
      <c r="A1111" s="104">
        <v>102621</v>
      </c>
      <c r="B1111" s="103" t="s">
        <v>1126</v>
      </c>
      <c r="C1111" s="104" t="s">
        <v>30</v>
      </c>
      <c r="D1111" s="107">
        <v>1.7000000000000001E-2</v>
      </c>
    </row>
    <row r="1112" spans="1:4" x14ac:dyDescent="0.25">
      <c r="A1112" s="104">
        <v>102616</v>
      </c>
      <c r="B1112" s="103" t="s">
        <v>1127</v>
      </c>
      <c r="C1112" s="104" t="s">
        <v>30</v>
      </c>
      <c r="D1112" s="107">
        <v>9.4999999999999998E-3</v>
      </c>
    </row>
    <row r="1113" spans="1:4" x14ac:dyDescent="0.25">
      <c r="A1113" s="104">
        <v>102611</v>
      </c>
      <c r="B1113" s="103" t="s">
        <v>1128</v>
      </c>
      <c r="C1113" s="104" t="s">
        <v>30</v>
      </c>
      <c r="D1113" s="107">
        <v>1.34E-2</v>
      </c>
    </row>
    <row r="1114" spans="1:4" x14ac:dyDescent="0.25">
      <c r="A1114" s="104">
        <v>102617</v>
      </c>
      <c r="B1114" s="103" t="s">
        <v>1129</v>
      </c>
      <c r="C1114" s="104" t="s">
        <v>30</v>
      </c>
      <c r="D1114" s="107">
        <v>6.0499999999999998E-2</v>
      </c>
    </row>
    <row r="1115" spans="1:4" x14ac:dyDescent="0.25">
      <c r="A1115" s="104">
        <v>102618</v>
      </c>
      <c r="B1115" s="103" t="s">
        <v>1130</v>
      </c>
      <c r="C1115" s="104" t="s">
        <v>30</v>
      </c>
      <c r="D1115" s="107">
        <v>5.0500000000000003E-2</v>
      </c>
    </row>
    <row r="1116" spans="1:4" x14ac:dyDescent="0.25">
      <c r="A1116" s="104">
        <v>102612</v>
      </c>
      <c r="B1116" s="103" t="s">
        <v>1131</v>
      </c>
      <c r="C1116" s="104" t="s">
        <v>30</v>
      </c>
      <c r="D1116" s="107">
        <v>1.04E-2</v>
      </c>
    </row>
    <row r="1117" spans="1:4" x14ac:dyDescent="0.25">
      <c r="A1117" s="104">
        <v>102603</v>
      </c>
      <c r="B1117" s="103" t="s">
        <v>1132</v>
      </c>
      <c r="C1117" s="104" t="s">
        <v>30</v>
      </c>
      <c r="D1117" s="107">
        <v>1</v>
      </c>
    </row>
    <row r="1118" spans="1:4" x14ac:dyDescent="0.25">
      <c r="A1118" s="104">
        <v>102587</v>
      </c>
      <c r="B1118" s="103" t="s">
        <v>1133</v>
      </c>
      <c r="C1118" s="104" t="s">
        <v>30</v>
      </c>
      <c r="D1118" s="107">
        <v>1</v>
      </c>
    </row>
    <row r="1119" spans="1:4" x14ac:dyDescent="0.25">
      <c r="A1119" s="104">
        <v>102589</v>
      </c>
      <c r="B1119" s="103" t="s">
        <v>1134</v>
      </c>
      <c r="C1119" s="104" t="s">
        <v>30</v>
      </c>
      <c r="D1119" s="107">
        <v>1</v>
      </c>
    </row>
    <row r="1120" spans="1:4" x14ac:dyDescent="0.25">
      <c r="A1120" s="104">
        <v>102591</v>
      </c>
      <c r="B1120" s="103" t="s">
        <v>1135</v>
      </c>
      <c r="C1120" s="104" t="s">
        <v>30</v>
      </c>
      <c r="D1120" s="107">
        <v>1</v>
      </c>
    </row>
    <row r="1121" spans="1:4" x14ac:dyDescent="0.25">
      <c r="A1121" s="104">
        <v>102593</v>
      </c>
      <c r="B1121" s="103" t="s">
        <v>1136</v>
      </c>
      <c r="C1121" s="104" t="s">
        <v>30</v>
      </c>
      <c r="D1121" s="107">
        <v>1</v>
      </c>
    </row>
    <row r="1122" spans="1:4" x14ac:dyDescent="0.25">
      <c r="A1122" s="104">
        <v>102595</v>
      </c>
      <c r="B1122" s="103" t="s">
        <v>1137</v>
      </c>
      <c r="C1122" s="104" t="s">
        <v>30</v>
      </c>
      <c r="D1122" s="107">
        <v>1</v>
      </c>
    </row>
    <row r="1123" spans="1:4" x14ac:dyDescent="0.25">
      <c r="A1123" s="104">
        <v>102597</v>
      </c>
      <c r="B1123" s="103" t="s">
        <v>1138</v>
      </c>
      <c r="C1123" s="104" t="s">
        <v>30</v>
      </c>
      <c r="D1123" s="107">
        <v>1</v>
      </c>
    </row>
    <row r="1124" spans="1:4" x14ac:dyDescent="0.25">
      <c r="A1124" s="104">
        <v>102599</v>
      </c>
      <c r="B1124" s="103" t="s">
        <v>1139</v>
      </c>
      <c r="C1124" s="104" t="s">
        <v>30</v>
      </c>
      <c r="D1124" s="107">
        <v>1</v>
      </c>
    </row>
    <row r="1125" spans="1:4" x14ac:dyDescent="0.25">
      <c r="A1125" s="104">
        <v>102601</v>
      </c>
      <c r="B1125" s="103" t="s">
        <v>1140</v>
      </c>
      <c r="C1125" s="104" t="s">
        <v>30</v>
      </c>
      <c r="D1125" s="107">
        <v>1</v>
      </c>
    </row>
    <row r="1126" spans="1:4" x14ac:dyDescent="0.25">
      <c r="A1126" s="104">
        <v>102604</v>
      </c>
      <c r="B1126" s="103" t="s">
        <v>1141</v>
      </c>
      <c r="C1126" s="104" t="s">
        <v>30</v>
      </c>
      <c r="D1126" s="107">
        <v>1</v>
      </c>
    </row>
    <row r="1127" spans="1:4" x14ac:dyDescent="0.25">
      <c r="A1127" s="104">
        <v>102588</v>
      </c>
      <c r="B1127" s="103" t="s">
        <v>1142</v>
      </c>
      <c r="C1127" s="104" t="s">
        <v>30</v>
      </c>
      <c r="D1127" s="107">
        <v>1</v>
      </c>
    </row>
    <row r="1128" spans="1:4" x14ac:dyDescent="0.25">
      <c r="A1128" s="104">
        <v>102590</v>
      </c>
      <c r="B1128" s="103" t="s">
        <v>1143</v>
      </c>
      <c r="C1128" s="104" t="s">
        <v>30</v>
      </c>
      <c r="D1128" s="107">
        <v>1</v>
      </c>
    </row>
    <row r="1129" spans="1:4" x14ac:dyDescent="0.25">
      <c r="A1129" s="104">
        <v>102592</v>
      </c>
      <c r="B1129" s="103" t="s">
        <v>1144</v>
      </c>
      <c r="C1129" s="104" t="s">
        <v>30</v>
      </c>
      <c r="D1129" s="107">
        <v>1</v>
      </c>
    </row>
    <row r="1130" spans="1:4" x14ac:dyDescent="0.25">
      <c r="A1130" s="104">
        <v>102594</v>
      </c>
      <c r="B1130" s="103" t="s">
        <v>1145</v>
      </c>
      <c r="C1130" s="104" t="s">
        <v>30</v>
      </c>
      <c r="D1130" s="107">
        <v>1</v>
      </c>
    </row>
    <row r="1131" spans="1:4" x14ac:dyDescent="0.25">
      <c r="A1131" s="104">
        <v>102596</v>
      </c>
      <c r="B1131" s="103" t="s">
        <v>1146</v>
      </c>
      <c r="C1131" s="104" t="s">
        <v>30</v>
      </c>
      <c r="D1131" s="107">
        <v>1</v>
      </c>
    </row>
    <row r="1132" spans="1:4" x14ac:dyDescent="0.25">
      <c r="A1132" s="104">
        <v>102598</v>
      </c>
      <c r="B1132" s="103" t="s">
        <v>1147</v>
      </c>
      <c r="C1132" s="104" t="s">
        <v>30</v>
      </c>
      <c r="D1132" s="107">
        <v>1</v>
      </c>
    </row>
    <row r="1133" spans="1:4" x14ac:dyDescent="0.25">
      <c r="A1133" s="104">
        <v>102600</v>
      </c>
      <c r="B1133" s="103" t="s">
        <v>1148</v>
      </c>
      <c r="C1133" s="104" t="s">
        <v>30</v>
      </c>
      <c r="D1133" s="107">
        <v>1</v>
      </c>
    </row>
    <row r="1134" spans="1:4" x14ac:dyDescent="0.25">
      <c r="A1134" s="104">
        <v>102602</v>
      </c>
      <c r="B1134" s="103" t="s">
        <v>1149</v>
      </c>
      <c r="C1134" s="104" t="s">
        <v>30</v>
      </c>
      <c r="D1134" s="107">
        <v>1</v>
      </c>
    </row>
    <row r="1135" spans="1:4" x14ac:dyDescent="0.25">
      <c r="A1135" s="104">
        <v>103005</v>
      </c>
      <c r="B1135" s="103" t="s">
        <v>13016</v>
      </c>
      <c r="C1135" s="104" t="s">
        <v>30</v>
      </c>
      <c r="D1135" s="107">
        <v>0.35659999999999997</v>
      </c>
    </row>
    <row r="1136" spans="1:4" x14ac:dyDescent="0.25">
      <c r="A1136" s="104">
        <v>103006</v>
      </c>
      <c r="B1136" s="103" t="s">
        <v>13017</v>
      </c>
      <c r="C1136" s="104" t="s">
        <v>30</v>
      </c>
      <c r="D1136" s="107">
        <v>0.35580000000000001</v>
      </c>
    </row>
    <row r="1137" spans="1:4" x14ac:dyDescent="0.25">
      <c r="A1137" s="104">
        <v>103007</v>
      </c>
      <c r="B1137" s="103" t="s">
        <v>13018</v>
      </c>
      <c r="C1137" s="104" t="s">
        <v>30</v>
      </c>
      <c r="D1137" s="107">
        <v>0.34470000000000001</v>
      </c>
    </row>
    <row r="1138" spans="1:4" x14ac:dyDescent="0.25">
      <c r="A1138" s="104">
        <v>102989</v>
      </c>
      <c r="B1138" s="103" t="s">
        <v>13020</v>
      </c>
      <c r="C1138" s="104" t="s">
        <v>37</v>
      </c>
      <c r="D1138" s="107">
        <v>0.3533</v>
      </c>
    </row>
    <row r="1139" spans="1:4" x14ac:dyDescent="0.25">
      <c r="A1139" s="104">
        <v>102990</v>
      </c>
      <c r="B1139" s="103" t="s">
        <v>13021</v>
      </c>
      <c r="C1139" s="104" t="s">
        <v>37</v>
      </c>
      <c r="D1139" s="107">
        <v>0.36830000000000002</v>
      </c>
    </row>
    <row r="1140" spans="1:4" x14ac:dyDescent="0.25">
      <c r="A1140" s="104">
        <v>102991</v>
      </c>
      <c r="B1140" s="103" t="s">
        <v>13022</v>
      </c>
      <c r="C1140" s="104" t="s">
        <v>37</v>
      </c>
      <c r="D1140" s="107">
        <v>0.37169999999999997</v>
      </c>
    </row>
    <row r="1141" spans="1:4" x14ac:dyDescent="0.25">
      <c r="A1141" s="104">
        <v>102992</v>
      </c>
      <c r="B1141" s="103" t="s">
        <v>13023</v>
      </c>
      <c r="C1141" s="104" t="s">
        <v>37</v>
      </c>
      <c r="D1141" s="107">
        <v>0.1764</v>
      </c>
    </row>
    <row r="1142" spans="1:4" x14ac:dyDescent="0.25">
      <c r="A1142" s="104">
        <v>102993</v>
      </c>
      <c r="B1142" s="103" t="s">
        <v>13024</v>
      </c>
      <c r="C1142" s="104" t="s">
        <v>37</v>
      </c>
      <c r="D1142" s="107">
        <v>0.17860000000000001</v>
      </c>
    </row>
    <row r="1143" spans="1:4" x14ac:dyDescent="0.25">
      <c r="A1143" s="104">
        <v>102994</v>
      </c>
      <c r="B1143" s="103" t="s">
        <v>13025</v>
      </c>
      <c r="C1143" s="104" t="s">
        <v>37</v>
      </c>
      <c r="D1143" s="107">
        <v>0.1792</v>
      </c>
    </row>
    <row r="1144" spans="1:4" x14ac:dyDescent="0.25">
      <c r="A1144" s="104">
        <v>105944</v>
      </c>
      <c r="B1144" s="103" t="s">
        <v>13027</v>
      </c>
      <c r="C1144" s="104" t="s">
        <v>107</v>
      </c>
      <c r="D1144" s="107">
        <v>0.39169999999999999</v>
      </c>
    </row>
    <row r="1145" spans="1:4" x14ac:dyDescent="0.25">
      <c r="A1145" s="104">
        <v>106004</v>
      </c>
      <c r="B1145" s="103" t="s">
        <v>13028</v>
      </c>
      <c r="C1145" s="104" t="s">
        <v>37</v>
      </c>
      <c r="D1145" s="107">
        <v>0.52900000000000003</v>
      </c>
    </row>
    <row r="1146" spans="1:4" x14ac:dyDescent="0.25">
      <c r="A1146" s="104">
        <v>106005</v>
      </c>
      <c r="B1146" s="103" t="s">
        <v>13029</v>
      </c>
      <c r="C1146" s="104" t="s">
        <v>37</v>
      </c>
      <c r="D1146" s="107">
        <v>0.52990000000000004</v>
      </c>
    </row>
    <row r="1147" spans="1:4" x14ac:dyDescent="0.25">
      <c r="A1147" s="104">
        <v>106006</v>
      </c>
      <c r="B1147" s="103" t="s">
        <v>13030</v>
      </c>
      <c r="C1147" s="104" t="s">
        <v>37</v>
      </c>
      <c r="D1147" s="107">
        <v>0.52939999999999998</v>
      </c>
    </row>
    <row r="1148" spans="1:4" x14ac:dyDescent="0.25">
      <c r="A1148" s="104">
        <v>106007</v>
      </c>
      <c r="B1148" s="103" t="s">
        <v>13031</v>
      </c>
      <c r="C1148" s="104" t="s">
        <v>37</v>
      </c>
      <c r="D1148" s="107">
        <v>0.52980000000000005</v>
      </c>
    </row>
    <row r="1149" spans="1:4" x14ac:dyDescent="0.25">
      <c r="A1149" s="104">
        <v>106008</v>
      </c>
      <c r="B1149" s="103" t="s">
        <v>13032</v>
      </c>
      <c r="C1149" s="104" t="s">
        <v>37</v>
      </c>
      <c r="D1149" s="107">
        <v>0.53</v>
      </c>
    </row>
    <row r="1150" spans="1:4" x14ac:dyDescent="0.25">
      <c r="A1150" s="104">
        <v>106009</v>
      </c>
      <c r="B1150" s="103" t="s">
        <v>13033</v>
      </c>
      <c r="C1150" s="104" t="s">
        <v>37</v>
      </c>
      <c r="D1150" s="107">
        <v>0.52980000000000005</v>
      </c>
    </row>
    <row r="1151" spans="1:4" x14ac:dyDescent="0.25">
      <c r="A1151" s="104">
        <v>106010</v>
      </c>
      <c r="B1151" s="103" t="s">
        <v>13034</v>
      </c>
      <c r="C1151" s="104" t="s">
        <v>37</v>
      </c>
      <c r="D1151" s="107">
        <v>0.53039999999999998</v>
      </c>
    </row>
    <row r="1152" spans="1:4" x14ac:dyDescent="0.25">
      <c r="A1152" s="104">
        <v>106011</v>
      </c>
      <c r="B1152" s="103" t="s">
        <v>13035</v>
      </c>
      <c r="C1152" s="104" t="s">
        <v>37</v>
      </c>
      <c r="D1152" s="107">
        <v>0.4163</v>
      </c>
    </row>
    <row r="1153" spans="1:4" x14ac:dyDescent="0.25">
      <c r="A1153" s="104">
        <v>106013</v>
      </c>
      <c r="B1153" s="103" t="s">
        <v>13036</v>
      </c>
      <c r="C1153" s="104" t="s">
        <v>37</v>
      </c>
      <c r="D1153" s="107">
        <v>0.4209</v>
      </c>
    </row>
    <row r="1154" spans="1:4" x14ac:dyDescent="0.25">
      <c r="A1154" s="104">
        <v>106012</v>
      </c>
      <c r="B1154" s="103" t="s">
        <v>13037</v>
      </c>
      <c r="C1154" s="104" t="s">
        <v>37</v>
      </c>
      <c r="D1154" s="107">
        <v>0.40920000000000001</v>
      </c>
    </row>
    <row r="1155" spans="1:4" x14ac:dyDescent="0.25">
      <c r="A1155" s="104">
        <v>106014</v>
      </c>
      <c r="B1155" s="103" t="s">
        <v>13038</v>
      </c>
      <c r="C1155" s="104" t="s">
        <v>37</v>
      </c>
      <c r="D1155" s="107">
        <v>0.3745</v>
      </c>
    </row>
    <row r="1156" spans="1:4" x14ac:dyDescent="0.25">
      <c r="A1156" s="104">
        <v>106015</v>
      </c>
      <c r="B1156" s="103" t="s">
        <v>13039</v>
      </c>
      <c r="C1156" s="104" t="s">
        <v>37</v>
      </c>
      <c r="D1156" s="107">
        <v>0.38990000000000002</v>
      </c>
    </row>
    <row r="1157" spans="1:4" x14ac:dyDescent="0.25">
      <c r="A1157" s="104">
        <v>106016</v>
      </c>
      <c r="B1157" s="103" t="s">
        <v>13040</v>
      </c>
      <c r="C1157" s="104" t="s">
        <v>37</v>
      </c>
      <c r="D1157" s="107">
        <v>0.40010000000000001</v>
      </c>
    </row>
    <row r="1158" spans="1:4" x14ac:dyDescent="0.25">
      <c r="A1158" s="104">
        <v>106003</v>
      </c>
      <c r="B1158" s="103" t="s">
        <v>13502</v>
      </c>
      <c r="C1158" s="104" t="s">
        <v>37</v>
      </c>
      <c r="D1158" s="107">
        <v>0.32440000000000002</v>
      </c>
    </row>
    <row r="1159" spans="1:4" x14ac:dyDescent="0.25">
      <c r="A1159" s="104">
        <v>105997</v>
      </c>
      <c r="B1159" s="103" t="s">
        <v>13503</v>
      </c>
      <c r="C1159" s="104" t="s">
        <v>37</v>
      </c>
      <c r="D1159" s="107">
        <v>0.32669999999999999</v>
      </c>
    </row>
    <row r="1160" spans="1:4" x14ac:dyDescent="0.25">
      <c r="A1160" s="104">
        <v>105998</v>
      </c>
      <c r="B1160" s="103" t="s">
        <v>13504</v>
      </c>
      <c r="C1160" s="104" t="s">
        <v>37</v>
      </c>
      <c r="D1160" s="107">
        <v>0.32619999999999999</v>
      </c>
    </row>
    <row r="1161" spans="1:4" x14ac:dyDescent="0.25">
      <c r="A1161" s="104">
        <v>105999</v>
      </c>
      <c r="B1161" s="103" t="s">
        <v>13505</v>
      </c>
      <c r="C1161" s="104" t="s">
        <v>37</v>
      </c>
      <c r="D1161" s="107">
        <v>0.32569999999999999</v>
      </c>
    </row>
    <row r="1162" spans="1:4" x14ac:dyDescent="0.25">
      <c r="A1162" s="104">
        <v>106000</v>
      </c>
      <c r="B1162" s="103" t="s">
        <v>13506</v>
      </c>
      <c r="C1162" s="104" t="s">
        <v>37</v>
      </c>
      <c r="D1162" s="107">
        <v>0.32519999999999999</v>
      </c>
    </row>
    <row r="1163" spans="1:4" x14ac:dyDescent="0.25">
      <c r="A1163" s="104">
        <v>106001</v>
      </c>
      <c r="B1163" s="103" t="s">
        <v>13507</v>
      </c>
      <c r="C1163" s="104" t="s">
        <v>37</v>
      </c>
      <c r="D1163" s="107">
        <v>0.32500000000000001</v>
      </c>
    </row>
    <row r="1164" spans="1:4" x14ac:dyDescent="0.25">
      <c r="A1164" s="104">
        <v>106002</v>
      </c>
      <c r="B1164" s="103" t="s">
        <v>13508</v>
      </c>
      <c r="C1164" s="104" t="s">
        <v>37</v>
      </c>
      <c r="D1164" s="107">
        <v>0.32469999999999999</v>
      </c>
    </row>
    <row r="1165" spans="1:4" x14ac:dyDescent="0.25">
      <c r="A1165" s="104">
        <v>105992</v>
      </c>
      <c r="B1165" s="103" t="s">
        <v>13509</v>
      </c>
      <c r="C1165" s="104" t="s">
        <v>37</v>
      </c>
      <c r="D1165" s="107">
        <v>0.43359999999999999</v>
      </c>
    </row>
    <row r="1166" spans="1:4" x14ac:dyDescent="0.25">
      <c r="A1166" s="104">
        <v>105993</v>
      </c>
      <c r="B1166" s="103" t="s">
        <v>13510</v>
      </c>
      <c r="C1166" s="104" t="s">
        <v>37</v>
      </c>
      <c r="D1166" s="107">
        <v>0.433</v>
      </c>
    </row>
    <row r="1167" spans="1:4" x14ac:dyDescent="0.25">
      <c r="A1167" s="104">
        <v>105994</v>
      </c>
      <c r="B1167" s="103" t="s">
        <v>13511</v>
      </c>
      <c r="C1167" s="104" t="s">
        <v>37</v>
      </c>
      <c r="D1167" s="107">
        <v>0.43259999999999998</v>
      </c>
    </row>
    <row r="1168" spans="1:4" x14ac:dyDescent="0.25">
      <c r="A1168" s="104">
        <v>105995</v>
      </c>
      <c r="B1168" s="103" t="s">
        <v>13512</v>
      </c>
      <c r="C1168" s="104" t="s">
        <v>37</v>
      </c>
      <c r="D1168" s="107">
        <v>0.43219999999999997</v>
      </c>
    </row>
    <row r="1169" spans="1:4" x14ac:dyDescent="0.25">
      <c r="A1169" s="104">
        <v>105996</v>
      </c>
      <c r="B1169" s="103" t="s">
        <v>13513</v>
      </c>
      <c r="C1169" s="104" t="s">
        <v>37</v>
      </c>
      <c r="D1169" s="107">
        <v>0.432</v>
      </c>
    </row>
    <row r="1170" spans="1:4" x14ac:dyDescent="0.25">
      <c r="A1170" s="104">
        <v>105988</v>
      </c>
      <c r="B1170" s="103" t="s">
        <v>13514</v>
      </c>
      <c r="C1170" s="104" t="s">
        <v>37</v>
      </c>
      <c r="D1170" s="107">
        <v>0.43540000000000001</v>
      </c>
    </row>
    <row r="1171" spans="1:4" x14ac:dyDescent="0.25">
      <c r="A1171" s="104">
        <v>105989</v>
      </c>
      <c r="B1171" s="103" t="s">
        <v>13515</v>
      </c>
      <c r="C1171" s="104" t="s">
        <v>37</v>
      </c>
      <c r="D1171" s="107">
        <v>0.43490000000000001</v>
      </c>
    </row>
    <row r="1172" spans="1:4" x14ac:dyDescent="0.25">
      <c r="A1172" s="104">
        <v>105990</v>
      </c>
      <c r="B1172" s="103" t="s">
        <v>13516</v>
      </c>
      <c r="C1172" s="104" t="s">
        <v>37</v>
      </c>
      <c r="D1172" s="107">
        <v>0.4345</v>
      </c>
    </row>
    <row r="1173" spans="1:4" x14ac:dyDescent="0.25">
      <c r="A1173" s="104">
        <v>105991</v>
      </c>
      <c r="B1173" s="103" t="s">
        <v>13517</v>
      </c>
      <c r="C1173" s="104" t="s">
        <v>37</v>
      </c>
      <c r="D1173" s="107">
        <v>0.43390000000000001</v>
      </c>
    </row>
    <row r="1174" spans="1:4" x14ac:dyDescent="0.25">
      <c r="A1174" s="104">
        <v>105987</v>
      </c>
      <c r="B1174" s="103" t="s">
        <v>13518</v>
      </c>
      <c r="C1174" s="104" t="s">
        <v>37</v>
      </c>
      <c r="D1174" s="107">
        <v>0.43309999999999998</v>
      </c>
    </row>
    <row r="1175" spans="1:4" x14ac:dyDescent="0.25">
      <c r="A1175" s="104">
        <v>105986</v>
      </c>
      <c r="B1175" s="103" t="s">
        <v>13519</v>
      </c>
      <c r="C1175" s="104" t="s">
        <v>37</v>
      </c>
      <c r="D1175" s="107">
        <v>0.43259999999999998</v>
      </c>
    </row>
    <row r="1176" spans="1:4" x14ac:dyDescent="0.25">
      <c r="A1176" s="104">
        <v>103001</v>
      </c>
      <c r="B1176" s="103" t="s">
        <v>13042</v>
      </c>
      <c r="C1176" s="104" t="s">
        <v>30</v>
      </c>
      <c r="D1176" s="107">
        <v>7.4700000000000003E-2</v>
      </c>
    </row>
    <row r="1177" spans="1:4" x14ac:dyDescent="0.25">
      <c r="A1177" s="104">
        <v>103002</v>
      </c>
      <c r="B1177" s="103" t="s">
        <v>13043</v>
      </c>
      <c r="C1177" s="104" t="s">
        <v>30</v>
      </c>
      <c r="D1177" s="107">
        <v>6.2199999999999998E-2</v>
      </c>
    </row>
    <row r="1178" spans="1:4" x14ac:dyDescent="0.25">
      <c r="A1178" s="104">
        <v>103003</v>
      </c>
      <c r="B1178" s="103" t="s">
        <v>13044</v>
      </c>
      <c r="C1178" s="104" t="s">
        <v>30</v>
      </c>
      <c r="D1178" s="107">
        <v>4.8000000000000001E-2</v>
      </c>
    </row>
    <row r="1179" spans="1:4" x14ac:dyDescent="0.25">
      <c r="A1179" s="104">
        <v>105945</v>
      </c>
      <c r="B1179" s="103" t="s">
        <v>13046</v>
      </c>
      <c r="C1179" s="104" t="s">
        <v>28</v>
      </c>
      <c r="D1179" s="107">
        <v>0.75339999999999996</v>
      </c>
    </row>
    <row r="1180" spans="1:4" x14ac:dyDescent="0.25">
      <c r="A1180" s="104">
        <v>98522</v>
      </c>
      <c r="B1180" s="103" t="s">
        <v>13691</v>
      </c>
      <c r="C1180" s="104" t="s">
        <v>37</v>
      </c>
      <c r="D1180" s="107">
        <v>0.24079999999999999</v>
      </c>
    </row>
    <row r="1181" spans="1:4" x14ac:dyDescent="0.25">
      <c r="A1181" s="104">
        <v>102364</v>
      </c>
      <c r="B1181" s="103" t="s">
        <v>13693</v>
      </c>
      <c r="C1181" s="104" t="s">
        <v>28</v>
      </c>
      <c r="D1181" s="107">
        <v>0.17100000000000001</v>
      </c>
    </row>
    <row r="1182" spans="1:4" x14ac:dyDescent="0.25">
      <c r="A1182" s="104">
        <v>102363</v>
      </c>
      <c r="B1182" s="103" t="s">
        <v>13694</v>
      </c>
      <c r="C1182" s="104" t="s">
        <v>28</v>
      </c>
      <c r="D1182" s="107">
        <v>0.19670000000000001</v>
      </c>
    </row>
    <row r="1183" spans="1:4" x14ac:dyDescent="0.25">
      <c r="A1183" s="104">
        <v>102362</v>
      </c>
      <c r="B1183" s="103" t="s">
        <v>13695</v>
      </c>
      <c r="C1183" s="104" t="s">
        <v>28</v>
      </c>
      <c r="D1183" s="107">
        <v>0.21490000000000001</v>
      </c>
    </row>
    <row r="1184" spans="1:4" x14ac:dyDescent="0.25">
      <c r="A1184" s="104">
        <v>101193</v>
      </c>
      <c r="B1184" s="103" t="s">
        <v>13698</v>
      </c>
      <c r="C1184" s="104" t="s">
        <v>37</v>
      </c>
      <c r="D1184" s="107">
        <v>0.37040000000000001</v>
      </c>
    </row>
    <row r="1185" spans="1:4" x14ac:dyDescent="0.25">
      <c r="A1185" s="104">
        <v>106459</v>
      </c>
      <c r="B1185" s="103" t="s">
        <v>13699</v>
      </c>
      <c r="C1185" s="104" t="s">
        <v>37</v>
      </c>
      <c r="D1185" s="107">
        <v>0.36940000000000001</v>
      </c>
    </row>
    <row r="1186" spans="1:4" x14ac:dyDescent="0.25">
      <c r="A1186" s="104">
        <v>101194</v>
      </c>
      <c r="B1186" s="103" t="s">
        <v>13700</v>
      </c>
      <c r="C1186" s="104" t="s">
        <v>37</v>
      </c>
      <c r="D1186" s="107">
        <v>0.36830000000000002</v>
      </c>
    </row>
    <row r="1187" spans="1:4" x14ac:dyDescent="0.25">
      <c r="A1187" s="104">
        <v>101190</v>
      </c>
      <c r="B1187" s="103" t="s">
        <v>13701</v>
      </c>
      <c r="C1187" s="104" t="s">
        <v>37</v>
      </c>
      <c r="D1187" s="107">
        <v>0.33400000000000002</v>
      </c>
    </row>
    <row r="1188" spans="1:4" x14ac:dyDescent="0.25">
      <c r="A1188" s="104">
        <v>106458</v>
      </c>
      <c r="B1188" s="103" t="s">
        <v>13702</v>
      </c>
      <c r="C1188" s="104" t="s">
        <v>37</v>
      </c>
      <c r="D1188" s="107">
        <v>0.3332</v>
      </c>
    </row>
    <row r="1189" spans="1:4" x14ac:dyDescent="0.25">
      <c r="A1189" s="104">
        <v>101191</v>
      </c>
      <c r="B1189" s="103" t="s">
        <v>13703</v>
      </c>
      <c r="C1189" s="104" t="s">
        <v>37</v>
      </c>
      <c r="D1189" s="107">
        <v>0.33229999999999998</v>
      </c>
    </row>
    <row r="1190" spans="1:4" x14ac:dyDescent="0.25">
      <c r="A1190" s="104">
        <v>101198</v>
      </c>
      <c r="B1190" s="103" t="s">
        <v>13704</v>
      </c>
      <c r="C1190" s="104" t="s">
        <v>37</v>
      </c>
      <c r="D1190" s="107">
        <v>0.43070000000000003</v>
      </c>
    </row>
    <row r="1191" spans="1:4" x14ac:dyDescent="0.25">
      <c r="A1191" s="104">
        <v>106460</v>
      </c>
      <c r="B1191" s="103" t="s">
        <v>13705</v>
      </c>
      <c r="C1191" s="104" t="s">
        <v>37</v>
      </c>
      <c r="D1191" s="107">
        <v>0.42880000000000001</v>
      </c>
    </row>
    <row r="1192" spans="1:4" x14ac:dyDescent="0.25">
      <c r="A1192" s="104">
        <v>101199</v>
      </c>
      <c r="B1192" s="103" t="s">
        <v>13706</v>
      </c>
      <c r="C1192" s="104" t="s">
        <v>37</v>
      </c>
      <c r="D1192" s="107">
        <v>0.4269</v>
      </c>
    </row>
    <row r="1193" spans="1:4" x14ac:dyDescent="0.25">
      <c r="A1193" s="104">
        <v>101203</v>
      </c>
      <c r="B1193" s="103" t="s">
        <v>13707</v>
      </c>
      <c r="C1193" s="104" t="s">
        <v>37</v>
      </c>
      <c r="D1193" s="107">
        <v>0.50700000000000001</v>
      </c>
    </row>
    <row r="1194" spans="1:4" x14ac:dyDescent="0.25">
      <c r="A1194" s="104">
        <v>101204</v>
      </c>
      <c r="B1194" s="103" t="s">
        <v>13708</v>
      </c>
      <c r="C1194" s="104" t="s">
        <v>37</v>
      </c>
      <c r="D1194" s="107">
        <v>0.50319999999999998</v>
      </c>
    </row>
    <row r="1195" spans="1:4" x14ac:dyDescent="0.25">
      <c r="A1195" s="104">
        <v>106257</v>
      </c>
      <c r="B1195" s="103" t="s">
        <v>13709</v>
      </c>
      <c r="C1195" s="104" t="s">
        <v>37</v>
      </c>
      <c r="D1195" s="107">
        <v>0.50480000000000003</v>
      </c>
    </row>
    <row r="1196" spans="1:4" x14ac:dyDescent="0.25">
      <c r="A1196" s="104">
        <v>106461</v>
      </c>
      <c r="B1196" s="103" t="s">
        <v>13710</v>
      </c>
      <c r="C1196" s="104" t="s">
        <v>37</v>
      </c>
      <c r="D1196" s="107">
        <v>0.38950000000000001</v>
      </c>
    </row>
    <row r="1197" spans="1:4" x14ac:dyDescent="0.25">
      <c r="A1197" s="104">
        <v>106462</v>
      </c>
      <c r="B1197" s="103" t="s">
        <v>13711</v>
      </c>
      <c r="C1197" s="104" t="s">
        <v>37</v>
      </c>
      <c r="D1197" s="107">
        <v>0.43609999999999999</v>
      </c>
    </row>
    <row r="1198" spans="1:4" x14ac:dyDescent="0.25">
      <c r="A1198" s="104">
        <v>106479</v>
      </c>
      <c r="B1198" s="103" t="s">
        <v>13712</v>
      </c>
      <c r="C1198" s="104" t="s">
        <v>37</v>
      </c>
      <c r="D1198" s="107">
        <v>0.26200000000000001</v>
      </c>
    </row>
    <row r="1199" spans="1:4" x14ac:dyDescent="0.25">
      <c r="A1199" s="104">
        <v>106483</v>
      </c>
      <c r="B1199" s="103" t="s">
        <v>13713</v>
      </c>
      <c r="C1199" s="104" t="s">
        <v>30</v>
      </c>
      <c r="D1199" s="107">
        <v>0.2631</v>
      </c>
    </row>
    <row r="1200" spans="1:4" x14ac:dyDescent="0.25">
      <c r="A1200" s="104">
        <v>106484</v>
      </c>
      <c r="B1200" s="103" t="s">
        <v>13714</v>
      </c>
      <c r="C1200" s="104" t="s">
        <v>30</v>
      </c>
      <c r="D1200" s="107">
        <v>0.24299999999999999</v>
      </c>
    </row>
    <row r="1201" spans="1:4" x14ac:dyDescent="0.25">
      <c r="A1201" s="104">
        <v>106480</v>
      </c>
      <c r="B1201" s="103" t="s">
        <v>13715</v>
      </c>
      <c r="C1201" s="104" t="s">
        <v>30</v>
      </c>
      <c r="D1201" s="107">
        <v>0.27360000000000001</v>
      </c>
    </row>
    <row r="1202" spans="1:4" x14ac:dyDescent="0.25">
      <c r="A1202" s="104">
        <v>106481</v>
      </c>
      <c r="B1202" s="103" t="s">
        <v>13717</v>
      </c>
      <c r="C1202" s="104" t="s">
        <v>30</v>
      </c>
      <c r="D1202" s="107">
        <v>0.2389</v>
      </c>
    </row>
    <row r="1203" spans="1:4" x14ac:dyDescent="0.25">
      <c r="A1203" s="104">
        <v>106469</v>
      </c>
      <c r="B1203" s="103" t="s">
        <v>13720</v>
      </c>
      <c r="C1203" s="104" t="s">
        <v>28</v>
      </c>
      <c r="D1203" s="107">
        <v>0.1177</v>
      </c>
    </row>
    <row r="1204" spans="1:4" x14ac:dyDescent="0.25">
      <c r="A1204" s="104">
        <v>106468</v>
      </c>
      <c r="B1204" s="103" t="s">
        <v>13721</v>
      </c>
      <c r="C1204" s="104" t="s">
        <v>28</v>
      </c>
      <c r="D1204" s="107">
        <v>0.18940000000000001</v>
      </c>
    </row>
    <row r="1205" spans="1:4" x14ac:dyDescent="0.25">
      <c r="A1205" s="104">
        <v>106466</v>
      </c>
      <c r="B1205" s="103" t="s">
        <v>13722</v>
      </c>
      <c r="C1205" s="104" t="s">
        <v>28</v>
      </c>
      <c r="D1205" s="107">
        <v>0.30630000000000002</v>
      </c>
    </row>
    <row r="1206" spans="1:4" x14ac:dyDescent="0.25">
      <c r="A1206" s="104">
        <v>106464</v>
      </c>
      <c r="B1206" s="103" t="s">
        <v>13723</v>
      </c>
      <c r="C1206" s="104" t="s">
        <v>28</v>
      </c>
      <c r="D1206" s="107">
        <v>0.2288</v>
      </c>
    </row>
    <row r="1207" spans="1:4" x14ac:dyDescent="0.25">
      <c r="A1207" s="104">
        <v>106476</v>
      </c>
      <c r="B1207" s="103" t="s">
        <v>13724</v>
      </c>
      <c r="C1207" s="104" t="s">
        <v>37</v>
      </c>
      <c r="D1207" s="107">
        <v>0.21870000000000001</v>
      </c>
    </row>
    <row r="1208" spans="1:4" x14ac:dyDescent="0.25">
      <c r="A1208" s="104">
        <v>106477</v>
      </c>
      <c r="B1208" s="103" t="s">
        <v>13725</v>
      </c>
      <c r="C1208" s="104" t="s">
        <v>37</v>
      </c>
      <c r="D1208" s="107">
        <v>0.26079999999999998</v>
      </c>
    </row>
    <row r="1209" spans="1:4" x14ac:dyDescent="0.25">
      <c r="A1209" s="104">
        <v>106478</v>
      </c>
      <c r="B1209" s="103" t="s">
        <v>13726</v>
      </c>
      <c r="C1209" s="104" t="s">
        <v>37</v>
      </c>
      <c r="D1209" s="107">
        <v>0.11890000000000001</v>
      </c>
    </row>
    <row r="1210" spans="1:4" x14ac:dyDescent="0.25">
      <c r="A1210" s="104">
        <v>106471</v>
      </c>
      <c r="B1210" s="103" t="s">
        <v>13727</v>
      </c>
      <c r="C1210" s="104" t="s">
        <v>37</v>
      </c>
      <c r="D1210" s="107">
        <v>0.2382</v>
      </c>
    </row>
    <row r="1211" spans="1:4" x14ac:dyDescent="0.25">
      <c r="A1211" s="104">
        <v>106470</v>
      </c>
      <c r="B1211" s="103" t="s">
        <v>13728</v>
      </c>
      <c r="C1211" s="104" t="s">
        <v>37</v>
      </c>
      <c r="D1211" s="107">
        <v>0.27560000000000001</v>
      </c>
    </row>
    <row r="1212" spans="1:4" x14ac:dyDescent="0.25">
      <c r="A1212" s="104">
        <v>106472</v>
      </c>
      <c r="B1212" s="103" t="s">
        <v>13729</v>
      </c>
      <c r="C1212" s="104" t="s">
        <v>37</v>
      </c>
      <c r="D1212" s="107">
        <v>0.19170000000000001</v>
      </c>
    </row>
    <row r="1213" spans="1:4" x14ac:dyDescent="0.25">
      <c r="A1213" s="104">
        <v>106475</v>
      </c>
      <c r="B1213" s="103" t="s">
        <v>13730</v>
      </c>
      <c r="C1213" s="104" t="s">
        <v>37</v>
      </c>
      <c r="D1213" s="107">
        <v>5.8299999999999998E-2</v>
      </c>
    </row>
    <row r="1214" spans="1:4" x14ac:dyDescent="0.25">
      <c r="A1214" s="104">
        <v>106474</v>
      </c>
      <c r="B1214" s="103" t="s">
        <v>13731</v>
      </c>
      <c r="C1214" s="104" t="s">
        <v>37</v>
      </c>
      <c r="D1214" s="107">
        <v>7.6799999999999993E-2</v>
      </c>
    </row>
    <row r="1215" spans="1:4" x14ac:dyDescent="0.25">
      <c r="A1215" s="104">
        <v>106473</v>
      </c>
      <c r="B1215" s="103" t="s">
        <v>13732</v>
      </c>
      <c r="C1215" s="104" t="s">
        <v>37</v>
      </c>
      <c r="D1215" s="107">
        <v>9.3200000000000005E-2</v>
      </c>
    </row>
    <row r="1216" spans="1:4" x14ac:dyDescent="0.25">
      <c r="A1216" s="104">
        <v>101205</v>
      </c>
      <c r="B1216" s="103" t="s">
        <v>13733</v>
      </c>
      <c r="C1216" s="104" t="s">
        <v>37</v>
      </c>
      <c r="D1216" s="107">
        <v>0.50480000000000003</v>
      </c>
    </row>
    <row r="1217" spans="1:4" x14ac:dyDescent="0.25">
      <c r="A1217" s="104">
        <v>106457</v>
      </c>
      <c r="B1217" s="103" t="s">
        <v>13735</v>
      </c>
      <c r="C1217" s="104" t="s">
        <v>37</v>
      </c>
      <c r="D1217" s="107">
        <v>0.79120000000000001</v>
      </c>
    </row>
    <row r="1218" spans="1:4" x14ac:dyDescent="0.25">
      <c r="A1218" s="104">
        <v>87905</v>
      </c>
      <c r="B1218" s="103" t="s">
        <v>12319</v>
      </c>
      <c r="C1218" s="104" t="s">
        <v>28</v>
      </c>
      <c r="D1218" s="107">
        <v>0.80230000000000001</v>
      </c>
    </row>
    <row r="1219" spans="1:4" x14ac:dyDescent="0.25">
      <c r="A1219" s="104">
        <v>87904</v>
      </c>
      <c r="B1219" s="103" t="s">
        <v>12320</v>
      </c>
      <c r="C1219" s="104" t="s">
        <v>28</v>
      </c>
      <c r="D1219" s="107">
        <v>0.81510000000000005</v>
      </c>
    </row>
    <row r="1220" spans="1:4" x14ac:dyDescent="0.25">
      <c r="A1220" s="104">
        <v>87908</v>
      </c>
      <c r="B1220" s="103" t="s">
        <v>12321</v>
      </c>
      <c r="C1220" s="104" t="s">
        <v>28</v>
      </c>
      <c r="D1220" s="107">
        <v>0.6109</v>
      </c>
    </row>
    <row r="1221" spans="1:4" x14ac:dyDescent="0.25">
      <c r="A1221" s="104">
        <v>87907</v>
      </c>
      <c r="B1221" s="103" t="s">
        <v>12322</v>
      </c>
      <c r="C1221" s="104" t="s">
        <v>28</v>
      </c>
      <c r="D1221" s="107">
        <v>0.6391</v>
      </c>
    </row>
    <row r="1222" spans="1:4" x14ac:dyDescent="0.25">
      <c r="A1222" s="104">
        <v>87903</v>
      </c>
      <c r="B1222" s="103" t="s">
        <v>12323</v>
      </c>
      <c r="C1222" s="104" t="s">
        <v>28</v>
      </c>
      <c r="D1222" s="107">
        <v>0.35499999999999998</v>
      </c>
    </row>
    <row r="1223" spans="1:4" x14ac:dyDescent="0.25">
      <c r="A1223" s="104">
        <v>87902</v>
      </c>
      <c r="B1223" s="103" t="s">
        <v>12324</v>
      </c>
      <c r="C1223" s="104" t="s">
        <v>28</v>
      </c>
      <c r="D1223" s="107">
        <v>0.37190000000000001</v>
      </c>
    </row>
    <row r="1224" spans="1:4" x14ac:dyDescent="0.25">
      <c r="A1224" s="104">
        <v>87900</v>
      </c>
      <c r="B1224" s="103" t="s">
        <v>12325</v>
      </c>
      <c r="C1224" s="104" t="s">
        <v>28</v>
      </c>
      <c r="D1224" s="107">
        <v>0.45319999999999999</v>
      </c>
    </row>
    <row r="1225" spans="1:4" x14ac:dyDescent="0.25">
      <c r="A1225" s="104">
        <v>87899</v>
      </c>
      <c r="B1225" s="103" t="s">
        <v>12326</v>
      </c>
      <c r="C1225" s="104" t="s">
        <v>28</v>
      </c>
      <c r="D1225" s="107">
        <v>0.4632</v>
      </c>
    </row>
    <row r="1226" spans="1:4" x14ac:dyDescent="0.25">
      <c r="A1226" s="104">
        <v>87894</v>
      </c>
      <c r="B1226" s="103" t="s">
        <v>12327</v>
      </c>
      <c r="C1226" s="104" t="s">
        <v>28</v>
      </c>
      <c r="D1226" s="107">
        <v>0.76939999999999997</v>
      </c>
    </row>
    <row r="1227" spans="1:4" x14ac:dyDescent="0.25">
      <c r="A1227" s="104">
        <v>87893</v>
      </c>
      <c r="B1227" s="103" t="s">
        <v>12328</v>
      </c>
      <c r="C1227" s="104" t="s">
        <v>28</v>
      </c>
      <c r="D1227" s="107">
        <v>0.78610000000000002</v>
      </c>
    </row>
    <row r="1228" spans="1:4" x14ac:dyDescent="0.25">
      <c r="A1228" s="104">
        <v>87897</v>
      </c>
      <c r="B1228" s="103" t="s">
        <v>12329</v>
      </c>
      <c r="C1228" s="104" t="s">
        <v>28</v>
      </c>
      <c r="D1228" s="107">
        <v>0.57120000000000004</v>
      </c>
    </row>
    <row r="1229" spans="1:4" x14ac:dyDescent="0.25">
      <c r="A1229" s="104">
        <v>87896</v>
      </c>
      <c r="B1229" s="103" t="s">
        <v>1150</v>
      </c>
      <c r="C1229" s="104" t="s">
        <v>28</v>
      </c>
      <c r="D1229" s="107">
        <v>0.6079</v>
      </c>
    </row>
    <row r="1230" spans="1:4" x14ac:dyDescent="0.25">
      <c r="A1230" s="104">
        <v>87892</v>
      </c>
      <c r="B1230" s="103" t="s">
        <v>12330</v>
      </c>
      <c r="C1230" s="104" t="s">
        <v>28</v>
      </c>
      <c r="D1230" s="107">
        <v>0.31069999999999998</v>
      </c>
    </row>
    <row r="1231" spans="1:4" x14ac:dyDescent="0.25">
      <c r="A1231" s="104">
        <v>87891</v>
      </c>
      <c r="B1231" s="103" t="s">
        <v>1151</v>
      </c>
      <c r="C1231" s="104" t="s">
        <v>28</v>
      </c>
      <c r="D1231" s="107">
        <v>0.33019999999999999</v>
      </c>
    </row>
    <row r="1232" spans="1:4" x14ac:dyDescent="0.25">
      <c r="A1232" s="104">
        <v>87889</v>
      </c>
      <c r="B1232" s="103" t="s">
        <v>12331</v>
      </c>
      <c r="C1232" s="104" t="s">
        <v>28</v>
      </c>
      <c r="D1232" s="107">
        <v>0.40439999999999998</v>
      </c>
    </row>
    <row r="1233" spans="1:4" x14ac:dyDescent="0.25">
      <c r="A1233" s="104">
        <v>87888</v>
      </c>
      <c r="B1233" s="103" t="s">
        <v>12332</v>
      </c>
      <c r="C1233" s="104" t="s">
        <v>28</v>
      </c>
      <c r="D1233" s="107">
        <v>0.41599999999999998</v>
      </c>
    </row>
    <row r="1234" spans="1:4" x14ac:dyDescent="0.25">
      <c r="A1234" s="104">
        <v>104411</v>
      </c>
      <c r="B1234" s="103" t="s">
        <v>12333</v>
      </c>
      <c r="C1234" s="104" t="s">
        <v>28</v>
      </c>
      <c r="D1234" s="107">
        <v>0.51470000000000005</v>
      </c>
    </row>
    <row r="1235" spans="1:4" x14ac:dyDescent="0.25">
      <c r="A1235" s="104">
        <v>104410</v>
      </c>
      <c r="B1235" s="103" t="s">
        <v>12334</v>
      </c>
      <c r="C1235" s="104" t="s">
        <v>28</v>
      </c>
      <c r="D1235" s="107">
        <v>0.56430000000000002</v>
      </c>
    </row>
    <row r="1236" spans="1:4" x14ac:dyDescent="0.25">
      <c r="A1236" s="104">
        <v>87879</v>
      </c>
      <c r="B1236" s="103" t="s">
        <v>12335</v>
      </c>
      <c r="C1236" s="104" t="s">
        <v>28</v>
      </c>
      <c r="D1236" s="107">
        <v>0.64570000000000005</v>
      </c>
    </row>
    <row r="1237" spans="1:4" x14ac:dyDescent="0.25">
      <c r="A1237" s="104">
        <v>87878</v>
      </c>
      <c r="B1237" s="103" t="s">
        <v>12336</v>
      </c>
      <c r="C1237" s="104" t="s">
        <v>28</v>
      </c>
      <c r="D1237" s="107">
        <v>0.68089999999999995</v>
      </c>
    </row>
    <row r="1238" spans="1:4" x14ac:dyDescent="0.25">
      <c r="A1238" s="104">
        <v>87885</v>
      </c>
      <c r="B1238" s="103" t="s">
        <v>1152</v>
      </c>
      <c r="C1238" s="104" t="s">
        <v>28</v>
      </c>
      <c r="D1238" s="107">
        <v>0.1827</v>
      </c>
    </row>
    <row r="1239" spans="1:4" x14ac:dyDescent="0.25">
      <c r="A1239" s="104">
        <v>87884</v>
      </c>
      <c r="B1239" s="103" t="s">
        <v>1153</v>
      </c>
      <c r="C1239" s="104" t="s">
        <v>28</v>
      </c>
      <c r="D1239" s="107">
        <v>0.21060000000000001</v>
      </c>
    </row>
    <row r="1240" spans="1:4" x14ac:dyDescent="0.25">
      <c r="A1240" s="104">
        <v>87882</v>
      </c>
      <c r="B1240" s="103" t="s">
        <v>1154</v>
      </c>
      <c r="C1240" s="104" t="s">
        <v>28</v>
      </c>
      <c r="D1240" s="107">
        <v>0.25180000000000002</v>
      </c>
    </row>
    <row r="1241" spans="1:4" x14ac:dyDescent="0.25">
      <c r="A1241" s="104">
        <v>87881</v>
      </c>
      <c r="B1241" s="103" t="s">
        <v>1155</v>
      </c>
      <c r="C1241" s="104" t="s">
        <v>28</v>
      </c>
      <c r="D1241" s="107">
        <v>0.26939999999999997</v>
      </c>
    </row>
    <row r="1242" spans="1:4" x14ac:dyDescent="0.25">
      <c r="A1242" s="104">
        <v>87887</v>
      </c>
      <c r="B1242" s="103" t="s">
        <v>1156</v>
      </c>
      <c r="C1242" s="104" t="s">
        <v>28</v>
      </c>
      <c r="D1242" s="107">
        <v>0.3367</v>
      </c>
    </row>
    <row r="1243" spans="1:4" x14ac:dyDescent="0.25">
      <c r="A1243" s="104">
        <v>87886</v>
      </c>
      <c r="B1243" s="103" t="s">
        <v>1157</v>
      </c>
      <c r="C1243" s="104" t="s">
        <v>28</v>
      </c>
      <c r="D1243" s="107">
        <v>0.3664</v>
      </c>
    </row>
    <row r="1244" spans="1:4" x14ac:dyDescent="0.25">
      <c r="A1244" s="104">
        <v>87911</v>
      </c>
      <c r="B1244" s="103" t="s">
        <v>1158</v>
      </c>
      <c r="C1244" s="104" t="s">
        <v>28</v>
      </c>
      <c r="D1244" s="107">
        <v>0.51219999999999999</v>
      </c>
    </row>
    <row r="1245" spans="1:4" x14ac:dyDescent="0.25">
      <c r="A1245" s="104">
        <v>87910</v>
      </c>
      <c r="B1245" s="103" t="s">
        <v>1159</v>
      </c>
      <c r="C1245" s="104" t="s">
        <v>28</v>
      </c>
      <c r="D1245" s="107">
        <v>0.52800000000000002</v>
      </c>
    </row>
    <row r="1246" spans="1:4" x14ac:dyDescent="0.25">
      <c r="A1246" s="104">
        <v>103686</v>
      </c>
      <c r="B1246" s="103" t="s">
        <v>1160</v>
      </c>
      <c r="C1246" s="104" t="s">
        <v>107</v>
      </c>
      <c r="D1246" s="107">
        <v>0.14899999999999999</v>
      </c>
    </row>
    <row r="1247" spans="1:4" x14ac:dyDescent="0.25">
      <c r="A1247" s="104">
        <v>103685</v>
      </c>
      <c r="B1247" s="103" t="s">
        <v>1161</v>
      </c>
      <c r="C1247" s="104" t="s">
        <v>107</v>
      </c>
      <c r="D1247" s="107">
        <v>7.2300000000000003E-2</v>
      </c>
    </row>
    <row r="1248" spans="1:4" x14ac:dyDescent="0.25">
      <c r="A1248" s="104">
        <v>103669</v>
      </c>
      <c r="B1248" s="103" t="s">
        <v>12337</v>
      </c>
      <c r="C1248" s="104" t="s">
        <v>107</v>
      </c>
      <c r="D1248" s="107">
        <v>0.31740000000000002</v>
      </c>
    </row>
    <row r="1249" spans="1:4" x14ac:dyDescent="0.25">
      <c r="A1249" s="104">
        <v>103672</v>
      </c>
      <c r="B1249" s="103" t="s">
        <v>1162</v>
      </c>
      <c r="C1249" s="104" t="s">
        <v>107</v>
      </c>
      <c r="D1249" s="107">
        <v>6.5600000000000006E-2</v>
      </c>
    </row>
    <row r="1250" spans="1:4" x14ac:dyDescent="0.25">
      <c r="A1250" s="104">
        <v>103671</v>
      </c>
      <c r="B1250" s="103" t="s">
        <v>1163</v>
      </c>
      <c r="C1250" s="104" t="s">
        <v>107</v>
      </c>
      <c r="D1250" s="107">
        <v>7.0300000000000001E-2</v>
      </c>
    </row>
    <row r="1251" spans="1:4" x14ac:dyDescent="0.25">
      <c r="A1251" s="104">
        <v>103688</v>
      </c>
      <c r="B1251" s="103" t="s">
        <v>1164</v>
      </c>
      <c r="C1251" s="104" t="s">
        <v>107</v>
      </c>
      <c r="D1251" s="107">
        <v>0.21829999999999999</v>
      </c>
    </row>
    <row r="1252" spans="1:4" x14ac:dyDescent="0.25">
      <c r="A1252" s="104">
        <v>103687</v>
      </c>
      <c r="B1252" s="103" t="s">
        <v>1165</v>
      </c>
      <c r="C1252" s="104" t="s">
        <v>107</v>
      </c>
      <c r="D1252" s="107">
        <v>0.39879999999999999</v>
      </c>
    </row>
    <row r="1253" spans="1:4" x14ac:dyDescent="0.25">
      <c r="A1253" s="104">
        <v>103684</v>
      </c>
      <c r="B1253" s="103" t="s">
        <v>1166</v>
      </c>
      <c r="C1253" s="104" t="s">
        <v>107</v>
      </c>
      <c r="D1253" s="107">
        <v>9.01E-2</v>
      </c>
    </row>
    <row r="1254" spans="1:4" x14ac:dyDescent="0.25">
      <c r="A1254" s="104">
        <v>103681</v>
      </c>
      <c r="B1254" s="103" t="s">
        <v>1167</v>
      </c>
      <c r="C1254" s="104" t="s">
        <v>107</v>
      </c>
      <c r="D1254" s="107">
        <v>0.1037</v>
      </c>
    </row>
    <row r="1255" spans="1:4" x14ac:dyDescent="0.25">
      <c r="A1255" s="104">
        <v>103679</v>
      </c>
      <c r="B1255" s="103" t="s">
        <v>1168</v>
      </c>
      <c r="C1255" s="104" t="s">
        <v>107</v>
      </c>
      <c r="D1255" s="107">
        <v>0.18260000000000001</v>
      </c>
    </row>
    <row r="1256" spans="1:4" x14ac:dyDescent="0.25">
      <c r="A1256" s="104">
        <v>103677</v>
      </c>
      <c r="B1256" s="103" t="s">
        <v>12338</v>
      </c>
      <c r="C1256" s="104" t="s">
        <v>107</v>
      </c>
      <c r="D1256" s="107">
        <v>0.22500000000000001</v>
      </c>
    </row>
    <row r="1257" spans="1:4" x14ac:dyDescent="0.25">
      <c r="A1257" s="104">
        <v>103675</v>
      </c>
      <c r="B1257" s="103" t="s">
        <v>1169</v>
      </c>
      <c r="C1257" s="104" t="s">
        <v>107</v>
      </c>
      <c r="D1257" s="107">
        <v>6.5699999999999995E-2</v>
      </c>
    </row>
    <row r="1258" spans="1:4" x14ac:dyDescent="0.25">
      <c r="A1258" s="104">
        <v>103680</v>
      </c>
      <c r="B1258" s="103" t="s">
        <v>1170</v>
      </c>
      <c r="C1258" s="104" t="s">
        <v>107</v>
      </c>
      <c r="D1258" s="107">
        <v>0.22689999999999999</v>
      </c>
    </row>
    <row r="1259" spans="1:4" x14ac:dyDescent="0.25">
      <c r="A1259" s="104">
        <v>103678</v>
      </c>
      <c r="B1259" s="103" t="s">
        <v>12339</v>
      </c>
      <c r="C1259" s="104" t="s">
        <v>107</v>
      </c>
      <c r="D1259" s="107">
        <v>0.29020000000000001</v>
      </c>
    </row>
    <row r="1260" spans="1:4" x14ac:dyDescent="0.25">
      <c r="A1260" s="104">
        <v>103676</v>
      </c>
      <c r="B1260" s="103" t="s">
        <v>1171</v>
      </c>
      <c r="C1260" s="104" t="s">
        <v>107</v>
      </c>
      <c r="D1260" s="107">
        <v>0.35880000000000001</v>
      </c>
    </row>
    <row r="1261" spans="1:4" x14ac:dyDescent="0.25">
      <c r="A1261" s="104">
        <v>103674</v>
      </c>
      <c r="B1261" s="103" t="s">
        <v>1172</v>
      </c>
      <c r="C1261" s="104" t="s">
        <v>107</v>
      </c>
      <c r="D1261" s="107">
        <v>9.35E-2</v>
      </c>
    </row>
    <row r="1262" spans="1:4" x14ac:dyDescent="0.25">
      <c r="A1262" s="104">
        <v>103683</v>
      </c>
      <c r="B1262" s="103" t="s">
        <v>1173</v>
      </c>
      <c r="C1262" s="104" t="s">
        <v>107</v>
      </c>
      <c r="D1262" s="107">
        <v>0.4869</v>
      </c>
    </row>
    <row r="1263" spans="1:4" x14ac:dyDescent="0.25">
      <c r="A1263" s="104">
        <v>103682</v>
      </c>
      <c r="B1263" s="103" t="s">
        <v>1174</v>
      </c>
      <c r="C1263" s="104" t="s">
        <v>107</v>
      </c>
      <c r="D1263" s="107">
        <v>0.33169999999999999</v>
      </c>
    </row>
    <row r="1264" spans="1:4" x14ac:dyDescent="0.25">
      <c r="A1264" s="104">
        <v>103670</v>
      </c>
      <c r="B1264" s="103" t="s">
        <v>1175</v>
      </c>
      <c r="C1264" s="104" t="s">
        <v>107</v>
      </c>
      <c r="D1264" s="107">
        <v>0.99260000000000004</v>
      </c>
    </row>
    <row r="1265" spans="1:4" x14ac:dyDescent="0.25">
      <c r="A1265" s="104">
        <v>103673</v>
      </c>
      <c r="B1265" s="103" t="s">
        <v>1176</v>
      </c>
      <c r="C1265" s="104" t="s">
        <v>107</v>
      </c>
      <c r="D1265" s="107">
        <v>0.99550000000000005</v>
      </c>
    </row>
    <row r="1266" spans="1:4" x14ac:dyDescent="0.25">
      <c r="A1266" s="104">
        <v>91084</v>
      </c>
      <c r="B1266" s="103" t="s">
        <v>13520</v>
      </c>
      <c r="C1266" s="104" t="s">
        <v>28</v>
      </c>
      <c r="D1266" s="107">
        <v>0.37980000000000003</v>
      </c>
    </row>
    <row r="1267" spans="1:4" x14ac:dyDescent="0.25">
      <c r="A1267" s="104">
        <v>91080</v>
      </c>
      <c r="B1267" s="103" t="s">
        <v>13521</v>
      </c>
      <c r="C1267" s="104" t="s">
        <v>28</v>
      </c>
      <c r="D1267" s="107">
        <v>0.29320000000000002</v>
      </c>
    </row>
    <row r="1268" spans="1:4" x14ac:dyDescent="0.25">
      <c r="A1268" s="104">
        <v>91101</v>
      </c>
      <c r="B1268" s="103" t="s">
        <v>13522</v>
      </c>
      <c r="C1268" s="104" t="s">
        <v>28</v>
      </c>
      <c r="D1268" s="107">
        <v>0.35639999999999999</v>
      </c>
    </row>
    <row r="1269" spans="1:4" x14ac:dyDescent="0.25">
      <c r="A1269" s="104">
        <v>91097</v>
      </c>
      <c r="B1269" s="103" t="s">
        <v>13523</v>
      </c>
      <c r="C1269" s="104" t="s">
        <v>28</v>
      </c>
      <c r="D1269" s="107">
        <v>0.27910000000000001</v>
      </c>
    </row>
    <row r="1270" spans="1:4" x14ac:dyDescent="0.25">
      <c r="A1270" s="104">
        <v>91082</v>
      </c>
      <c r="B1270" s="103" t="s">
        <v>13524</v>
      </c>
      <c r="C1270" s="104" t="s">
        <v>28</v>
      </c>
      <c r="D1270" s="107">
        <v>0.33450000000000002</v>
      </c>
    </row>
    <row r="1271" spans="1:4" x14ac:dyDescent="0.25">
      <c r="A1271" s="104">
        <v>91078</v>
      </c>
      <c r="B1271" s="103" t="s">
        <v>13525</v>
      </c>
      <c r="C1271" s="104" t="s">
        <v>28</v>
      </c>
      <c r="D1271" s="107">
        <v>0.26100000000000001</v>
      </c>
    </row>
    <row r="1272" spans="1:4" x14ac:dyDescent="0.25">
      <c r="A1272" s="104">
        <v>91099</v>
      </c>
      <c r="B1272" s="103" t="s">
        <v>13526</v>
      </c>
      <c r="C1272" s="104" t="s">
        <v>28</v>
      </c>
      <c r="D1272" s="107">
        <v>0.31419999999999998</v>
      </c>
    </row>
    <row r="1273" spans="1:4" x14ac:dyDescent="0.25">
      <c r="A1273" s="104">
        <v>91095</v>
      </c>
      <c r="B1273" s="103" t="s">
        <v>13527</v>
      </c>
      <c r="C1273" s="104" t="s">
        <v>28</v>
      </c>
      <c r="D1273" s="107">
        <v>0.249</v>
      </c>
    </row>
    <row r="1274" spans="1:4" x14ac:dyDescent="0.25">
      <c r="A1274" s="104">
        <v>91076</v>
      </c>
      <c r="B1274" s="103" t="s">
        <v>13528</v>
      </c>
      <c r="C1274" s="104" t="s">
        <v>28</v>
      </c>
      <c r="D1274" s="107">
        <v>0.65229999999999999</v>
      </c>
    </row>
    <row r="1275" spans="1:4" x14ac:dyDescent="0.25">
      <c r="A1275" s="104">
        <v>91072</v>
      </c>
      <c r="B1275" s="103" t="s">
        <v>13529</v>
      </c>
      <c r="C1275" s="104" t="s">
        <v>28</v>
      </c>
      <c r="D1275" s="107">
        <v>0.64270000000000005</v>
      </c>
    </row>
    <row r="1276" spans="1:4" x14ac:dyDescent="0.25">
      <c r="A1276" s="104">
        <v>91093</v>
      </c>
      <c r="B1276" s="103" t="s">
        <v>13530</v>
      </c>
      <c r="C1276" s="104" t="s">
        <v>28</v>
      </c>
      <c r="D1276" s="107">
        <v>0.67320000000000002</v>
      </c>
    </row>
    <row r="1277" spans="1:4" x14ac:dyDescent="0.25">
      <c r="A1277" s="104">
        <v>91089</v>
      </c>
      <c r="B1277" s="103" t="s">
        <v>13531</v>
      </c>
      <c r="C1277" s="104" t="s">
        <v>28</v>
      </c>
      <c r="D1277" s="107">
        <v>0.66790000000000005</v>
      </c>
    </row>
    <row r="1278" spans="1:4" x14ac:dyDescent="0.25">
      <c r="A1278" s="104">
        <v>91074</v>
      </c>
      <c r="B1278" s="103" t="s">
        <v>13532</v>
      </c>
      <c r="C1278" s="104" t="s">
        <v>28</v>
      </c>
      <c r="D1278" s="107">
        <v>0.48930000000000001</v>
      </c>
    </row>
    <row r="1279" spans="1:4" x14ac:dyDescent="0.25">
      <c r="A1279" s="104">
        <v>91070</v>
      </c>
      <c r="B1279" s="103" t="s">
        <v>13533</v>
      </c>
      <c r="C1279" s="104" t="s">
        <v>28</v>
      </c>
      <c r="D1279" s="107">
        <v>0.45479999999999998</v>
      </c>
    </row>
    <row r="1280" spans="1:4" x14ac:dyDescent="0.25">
      <c r="A1280" s="104">
        <v>91091</v>
      </c>
      <c r="B1280" s="103" t="s">
        <v>13534</v>
      </c>
      <c r="C1280" s="104" t="s">
        <v>28</v>
      </c>
      <c r="D1280" s="107">
        <v>0.52800000000000002</v>
      </c>
    </row>
    <row r="1281" spans="1:4" x14ac:dyDescent="0.25">
      <c r="A1281" s="104">
        <v>91087</v>
      </c>
      <c r="B1281" s="103" t="s">
        <v>13535</v>
      </c>
      <c r="C1281" s="104" t="s">
        <v>28</v>
      </c>
      <c r="D1281" s="107">
        <v>0.50649999999999995</v>
      </c>
    </row>
    <row r="1282" spans="1:4" x14ac:dyDescent="0.25">
      <c r="A1282" s="104">
        <v>91083</v>
      </c>
      <c r="B1282" s="103" t="s">
        <v>13536</v>
      </c>
      <c r="C1282" s="104" t="s">
        <v>28</v>
      </c>
      <c r="D1282" s="107">
        <v>0.48170000000000002</v>
      </c>
    </row>
    <row r="1283" spans="1:4" x14ac:dyDescent="0.25">
      <c r="A1283" s="104">
        <v>91079</v>
      </c>
      <c r="B1283" s="103" t="s">
        <v>13537</v>
      </c>
      <c r="C1283" s="104" t="s">
        <v>28</v>
      </c>
      <c r="D1283" s="107">
        <v>0.3296</v>
      </c>
    </row>
    <row r="1284" spans="1:4" x14ac:dyDescent="0.25">
      <c r="A1284" s="104">
        <v>91100</v>
      </c>
      <c r="B1284" s="103" t="s">
        <v>13538</v>
      </c>
      <c r="C1284" s="104" t="s">
        <v>28</v>
      </c>
      <c r="D1284" s="107">
        <v>0.43540000000000001</v>
      </c>
    </row>
    <row r="1285" spans="1:4" x14ac:dyDescent="0.25">
      <c r="A1285" s="104">
        <v>91096</v>
      </c>
      <c r="B1285" s="103" t="s">
        <v>13539</v>
      </c>
      <c r="C1285" s="104" t="s">
        <v>28</v>
      </c>
      <c r="D1285" s="107">
        <v>0.30830000000000002</v>
      </c>
    </row>
    <row r="1286" spans="1:4" x14ac:dyDescent="0.25">
      <c r="A1286" s="104">
        <v>91081</v>
      </c>
      <c r="B1286" s="103" t="s">
        <v>13540</v>
      </c>
      <c r="C1286" s="104" t="s">
        <v>28</v>
      </c>
      <c r="D1286" s="107">
        <v>0.4123</v>
      </c>
    </row>
    <row r="1287" spans="1:4" x14ac:dyDescent="0.25">
      <c r="A1287" s="104">
        <v>91077</v>
      </c>
      <c r="B1287" s="103" t="s">
        <v>13541</v>
      </c>
      <c r="C1287" s="104" t="s">
        <v>28</v>
      </c>
      <c r="D1287" s="107">
        <v>0.28910000000000002</v>
      </c>
    </row>
    <row r="1288" spans="1:4" x14ac:dyDescent="0.25">
      <c r="A1288" s="104">
        <v>91098</v>
      </c>
      <c r="B1288" s="103" t="s">
        <v>13542</v>
      </c>
      <c r="C1288" s="104" t="s">
        <v>28</v>
      </c>
      <c r="D1288" s="107">
        <v>0.37530000000000002</v>
      </c>
    </row>
    <row r="1289" spans="1:4" x14ac:dyDescent="0.25">
      <c r="A1289" s="104">
        <v>91094</v>
      </c>
      <c r="B1289" s="103" t="s">
        <v>13543</v>
      </c>
      <c r="C1289" s="104" t="s">
        <v>28</v>
      </c>
      <c r="D1289" s="107">
        <v>0.27150000000000002</v>
      </c>
    </row>
    <row r="1290" spans="1:4" x14ac:dyDescent="0.25">
      <c r="A1290" s="104">
        <v>91075</v>
      </c>
      <c r="B1290" s="103" t="s">
        <v>13544</v>
      </c>
      <c r="C1290" s="104" t="s">
        <v>28</v>
      </c>
      <c r="D1290" s="107">
        <v>0.67549999999999999</v>
      </c>
    </row>
    <row r="1291" spans="1:4" x14ac:dyDescent="0.25">
      <c r="A1291" s="104">
        <v>91071</v>
      </c>
      <c r="B1291" s="103" t="s">
        <v>13545</v>
      </c>
      <c r="C1291" s="104" t="s">
        <v>28</v>
      </c>
      <c r="D1291" s="107">
        <v>0.66320000000000001</v>
      </c>
    </row>
    <row r="1292" spans="1:4" x14ac:dyDescent="0.25">
      <c r="A1292" s="104">
        <v>91092</v>
      </c>
      <c r="B1292" s="103" t="s">
        <v>13546</v>
      </c>
      <c r="C1292" s="104" t="s">
        <v>28</v>
      </c>
      <c r="D1292" s="107">
        <v>0.69279999999999997</v>
      </c>
    </row>
    <row r="1293" spans="1:4" x14ac:dyDescent="0.25">
      <c r="A1293" s="104">
        <v>91088</v>
      </c>
      <c r="B1293" s="103" t="s">
        <v>13547</v>
      </c>
      <c r="C1293" s="104" t="s">
        <v>28</v>
      </c>
      <c r="D1293" s="107">
        <v>0.68759999999999999</v>
      </c>
    </row>
    <row r="1294" spans="1:4" x14ac:dyDescent="0.25">
      <c r="A1294" s="104">
        <v>91073</v>
      </c>
      <c r="B1294" s="103" t="s">
        <v>13548</v>
      </c>
      <c r="C1294" s="104" t="s">
        <v>28</v>
      </c>
      <c r="D1294" s="107">
        <v>0.52639999999999998</v>
      </c>
    </row>
    <row r="1295" spans="1:4" x14ac:dyDescent="0.25">
      <c r="A1295" s="104">
        <v>91069</v>
      </c>
      <c r="B1295" s="103" t="s">
        <v>13549</v>
      </c>
      <c r="C1295" s="104" t="s">
        <v>28</v>
      </c>
      <c r="D1295" s="107">
        <v>0.47560000000000002</v>
      </c>
    </row>
    <row r="1296" spans="1:4" x14ac:dyDescent="0.25">
      <c r="A1296" s="104">
        <v>91090</v>
      </c>
      <c r="B1296" s="103" t="s">
        <v>13550</v>
      </c>
      <c r="C1296" s="104" t="s">
        <v>28</v>
      </c>
      <c r="D1296" s="107">
        <v>0.55600000000000005</v>
      </c>
    </row>
    <row r="1297" spans="1:4" x14ac:dyDescent="0.25">
      <c r="A1297" s="104">
        <v>91086</v>
      </c>
      <c r="B1297" s="103" t="s">
        <v>13551</v>
      </c>
      <c r="C1297" s="104" t="s">
        <v>28</v>
      </c>
      <c r="D1297" s="107">
        <v>0.52680000000000005</v>
      </c>
    </row>
    <row r="1298" spans="1:4" x14ac:dyDescent="0.25">
      <c r="A1298" s="104">
        <v>90944</v>
      </c>
      <c r="B1298" s="103" t="s">
        <v>1225</v>
      </c>
      <c r="C1298" s="104" t="s">
        <v>28</v>
      </c>
      <c r="D1298" s="107">
        <v>0.22120000000000001</v>
      </c>
    </row>
    <row r="1299" spans="1:4" x14ac:dyDescent="0.25">
      <c r="A1299" s="104">
        <v>90934</v>
      </c>
      <c r="B1299" s="103" t="s">
        <v>1226</v>
      </c>
      <c r="C1299" s="104" t="s">
        <v>28</v>
      </c>
      <c r="D1299" s="107">
        <v>0.21729999999999999</v>
      </c>
    </row>
    <row r="1300" spans="1:4" x14ac:dyDescent="0.25">
      <c r="A1300" s="104">
        <v>90954</v>
      </c>
      <c r="B1300" s="103" t="s">
        <v>1227</v>
      </c>
      <c r="C1300" s="104" t="s">
        <v>28</v>
      </c>
      <c r="D1300" s="107">
        <v>0.22689999999999999</v>
      </c>
    </row>
    <row r="1301" spans="1:4" x14ac:dyDescent="0.25">
      <c r="A1301" s="104">
        <v>90933</v>
      </c>
      <c r="B1301" s="103" t="s">
        <v>1228</v>
      </c>
      <c r="C1301" s="104" t="s">
        <v>28</v>
      </c>
      <c r="D1301" s="107">
        <v>0.16200000000000001</v>
      </c>
    </row>
    <row r="1302" spans="1:4" x14ac:dyDescent="0.25">
      <c r="A1302" s="104">
        <v>90943</v>
      </c>
      <c r="B1302" s="103" t="s">
        <v>1229</v>
      </c>
      <c r="C1302" s="104" t="s">
        <v>28</v>
      </c>
      <c r="D1302" s="107">
        <v>0.1656</v>
      </c>
    </row>
    <row r="1303" spans="1:4" x14ac:dyDescent="0.25">
      <c r="A1303" s="104">
        <v>90953</v>
      </c>
      <c r="B1303" s="103" t="s">
        <v>1230</v>
      </c>
      <c r="C1303" s="104" t="s">
        <v>28</v>
      </c>
      <c r="D1303" s="107">
        <v>0.17080000000000001</v>
      </c>
    </row>
    <row r="1304" spans="1:4" x14ac:dyDescent="0.25">
      <c r="A1304" s="104">
        <v>90932</v>
      </c>
      <c r="B1304" s="103" t="s">
        <v>1231</v>
      </c>
      <c r="C1304" s="104" t="s">
        <v>28</v>
      </c>
      <c r="D1304" s="107">
        <v>0.37959999999999999</v>
      </c>
    </row>
    <row r="1305" spans="1:4" x14ac:dyDescent="0.25">
      <c r="A1305" s="104">
        <v>90942</v>
      </c>
      <c r="B1305" s="103" t="s">
        <v>1232</v>
      </c>
      <c r="C1305" s="104" t="s">
        <v>28</v>
      </c>
      <c r="D1305" s="107">
        <v>0.39040000000000002</v>
      </c>
    </row>
    <row r="1306" spans="1:4" x14ac:dyDescent="0.25">
      <c r="A1306" s="104">
        <v>90952</v>
      </c>
      <c r="B1306" s="103" t="s">
        <v>1233</v>
      </c>
      <c r="C1306" s="104" t="s">
        <v>28</v>
      </c>
      <c r="D1306" s="107">
        <v>0.40679999999999999</v>
      </c>
    </row>
    <row r="1307" spans="1:4" x14ac:dyDescent="0.25">
      <c r="A1307" s="104">
        <v>90930</v>
      </c>
      <c r="B1307" s="103" t="s">
        <v>1234</v>
      </c>
      <c r="C1307" s="104" t="s">
        <v>28</v>
      </c>
      <c r="D1307" s="107">
        <v>0.32929999999999998</v>
      </c>
    </row>
    <row r="1308" spans="1:4" x14ac:dyDescent="0.25">
      <c r="A1308" s="104">
        <v>90940</v>
      </c>
      <c r="B1308" s="103" t="s">
        <v>1235</v>
      </c>
      <c r="C1308" s="104" t="s">
        <v>28</v>
      </c>
      <c r="D1308" s="107">
        <v>0.33989999999999998</v>
      </c>
    </row>
    <row r="1309" spans="1:4" x14ac:dyDescent="0.25">
      <c r="A1309" s="104">
        <v>90950</v>
      </c>
      <c r="B1309" s="103" t="s">
        <v>1236</v>
      </c>
      <c r="C1309" s="104" t="s">
        <v>28</v>
      </c>
      <c r="D1309" s="107">
        <v>0.35580000000000001</v>
      </c>
    </row>
    <row r="1310" spans="1:4" x14ac:dyDescent="0.25">
      <c r="A1310" s="104">
        <v>88476</v>
      </c>
      <c r="B1310" s="103" t="s">
        <v>1237</v>
      </c>
      <c r="C1310" s="104" t="s">
        <v>28</v>
      </c>
      <c r="D1310" s="107">
        <v>9.2600000000000002E-2</v>
      </c>
    </row>
    <row r="1311" spans="1:4" x14ac:dyDescent="0.25">
      <c r="A1311" s="104">
        <v>88477</v>
      </c>
      <c r="B1311" s="103" t="s">
        <v>1238</v>
      </c>
      <c r="C1311" s="104" t="s">
        <v>28</v>
      </c>
      <c r="D1311" s="107">
        <v>0.12770000000000001</v>
      </c>
    </row>
    <row r="1312" spans="1:4" x14ac:dyDescent="0.25">
      <c r="A1312" s="104">
        <v>88478</v>
      </c>
      <c r="B1312" s="103" t="s">
        <v>1239</v>
      </c>
      <c r="C1312" s="104" t="s">
        <v>28</v>
      </c>
      <c r="D1312" s="107">
        <v>0.14380000000000001</v>
      </c>
    </row>
    <row r="1313" spans="1:4" x14ac:dyDescent="0.25">
      <c r="A1313" s="104">
        <v>88470</v>
      </c>
      <c r="B1313" s="103" t="s">
        <v>1240</v>
      </c>
      <c r="C1313" s="104" t="s">
        <v>28</v>
      </c>
      <c r="D1313" s="107">
        <v>0.122</v>
      </c>
    </row>
    <row r="1314" spans="1:4" x14ac:dyDescent="0.25">
      <c r="A1314" s="104">
        <v>88471</v>
      </c>
      <c r="B1314" s="103" t="s">
        <v>1241</v>
      </c>
      <c r="C1314" s="104" t="s">
        <v>28</v>
      </c>
      <c r="D1314" s="107">
        <v>0.13489999999999999</v>
      </c>
    </row>
    <row r="1315" spans="1:4" x14ac:dyDescent="0.25">
      <c r="A1315" s="104">
        <v>88472</v>
      </c>
      <c r="B1315" s="103" t="s">
        <v>1242</v>
      </c>
      <c r="C1315" s="104" t="s">
        <v>28</v>
      </c>
      <c r="D1315" s="107">
        <v>0.14119999999999999</v>
      </c>
    </row>
    <row r="1316" spans="1:4" x14ac:dyDescent="0.25">
      <c r="A1316" s="104">
        <v>87759</v>
      </c>
      <c r="B1316" s="103" t="s">
        <v>1243</v>
      </c>
      <c r="C1316" s="104" t="s">
        <v>28</v>
      </c>
      <c r="D1316" s="107">
        <v>0.32150000000000001</v>
      </c>
    </row>
    <row r="1317" spans="1:4" x14ac:dyDescent="0.25">
      <c r="A1317" s="104">
        <v>87769</v>
      </c>
      <c r="B1317" s="103" t="s">
        <v>1244</v>
      </c>
      <c r="C1317" s="104" t="s">
        <v>28</v>
      </c>
      <c r="D1317" s="107">
        <v>0.30049999999999999</v>
      </c>
    </row>
    <row r="1318" spans="1:4" x14ac:dyDescent="0.25">
      <c r="A1318" s="104">
        <v>87739</v>
      </c>
      <c r="B1318" s="103" t="s">
        <v>1245</v>
      </c>
      <c r="C1318" s="104" t="s">
        <v>28</v>
      </c>
      <c r="D1318" s="107">
        <v>0.34089999999999998</v>
      </c>
    </row>
    <row r="1319" spans="1:4" x14ac:dyDescent="0.25">
      <c r="A1319" s="104">
        <v>87749</v>
      </c>
      <c r="B1319" s="103" t="s">
        <v>1246</v>
      </c>
      <c r="C1319" s="104" t="s">
        <v>28</v>
      </c>
      <c r="D1319" s="107">
        <v>0.30609999999999998</v>
      </c>
    </row>
    <row r="1320" spans="1:4" x14ac:dyDescent="0.25">
      <c r="A1320" s="104">
        <v>87624</v>
      </c>
      <c r="B1320" s="103" t="s">
        <v>1247</v>
      </c>
      <c r="C1320" s="104" t="s">
        <v>28</v>
      </c>
      <c r="D1320" s="107">
        <v>0.23480000000000001</v>
      </c>
    </row>
    <row r="1321" spans="1:4" x14ac:dyDescent="0.25">
      <c r="A1321" s="104">
        <v>87634</v>
      </c>
      <c r="B1321" s="103" t="s">
        <v>1248</v>
      </c>
      <c r="C1321" s="104" t="s">
        <v>28</v>
      </c>
      <c r="D1321" s="107">
        <v>0.223</v>
      </c>
    </row>
    <row r="1322" spans="1:4" x14ac:dyDescent="0.25">
      <c r="A1322" s="104">
        <v>87644</v>
      </c>
      <c r="B1322" s="103" t="s">
        <v>1249</v>
      </c>
      <c r="C1322" s="104" t="s">
        <v>28</v>
      </c>
      <c r="D1322" s="107">
        <v>0.217</v>
      </c>
    </row>
    <row r="1323" spans="1:4" x14ac:dyDescent="0.25">
      <c r="A1323" s="104">
        <v>87684</v>
      </c>
      <c r="B1323" s="103" t="s">
        <v>1250</v>
      </c>
      <c r="C1323" s="104" t="s">
        <v>28</v>
      </c>
      <c r="D1323" s="107">
        <v>0.2177</v>
      </c>
    </row>
    <row r="1324" spans="1:4" x14ac:dyDescent="0.25">
      <c r="A1324" s="104">
        <v>87694</v>
      </c>
      <c r="B1324" s="103" t="s">
        <v>1251</v>
      </c>
      <c r="C1324" s="104" t="s">
        <v>28</v>
      </c>
      <c r="D1324" s="107">
        <v>0.21790000000000001</v>
      </c>
    </row>
    <row r="1325" spans="1:4" x14ac:dyDescent="0.25">
      <c r="A1325" s="104">
        <v>87704</v>
      </c>
      <c r="B1325" s="103" t="s">
        <v>1252</v>
      </c>
      <c r="C1325" s="104" t="s">
        <v>28</v>
      </c>
      <c r="D1325" s="107">
        <v>0.2155</v>
      </c>
    </row>
    <row r="1326" spans="1:4" x14ac:dyDescent="0.25">
      <c r="A1326" s="104">
        <v>87758</v>
      </c>
      <c r="B1326" s="103" t="s">
        <v>1253</v>
      </c>
      <c r="C1326" s="104" t="s">
        <v>28</v>
      </c>
      <c r="D1326" s="107">
        <v>0.27160000000000001</v>
      </c>
    </row>
    <row r="1327" spans="1:4" x14ac:dyDescent="0.25">
      <c r="A1327" s="104">
        <v>87768</v>
      </c>
      <c r="B1327" s="103" t="s">
        <v>1254</v>
      </c>
      <c r="C1327" s="104" t="s">
        <v>28</v>
      </c>
      <c r="D1327" s="107">
        <v>0.24709999999999999</v>
      </c>
    </row>
    <row r="1328" spans="1:4" x14ac:dyDescent="0.25">
      <c r="A1328" s="104">
        <v>87738</v>
      </c>
      <c r="B1328" s="103" t="s">
        <v>1255</v>
      </c>
      <c r="C1328" s="104" t="s">
        <v>28</v>
      </c>
      <c r="D1328" s="107">
        <v>0.29709999999999998</v>
      </c>
    </row>
    <row r="1329" spans="1:4" x14ac:dyDescent="0.25">
      <c r="A1329" s="104">
        <v>87748</v>
      </c>
      <c r="B1329" s="103" t="s">
        <v>1256</v>
      </c>
      <c r="C1329" s="104" t="s">
        <v>28</v>
      </c>
      <c r="D1329" s="107">
        <v>0.25590000000000002</v>
      </c>
    </row>
    <row r="1330" spans="1:4" x14ac:dyDescent="0.25">
      <c r="A1330" s="104">
        <v>87623</v>
      </c>
      <c r="B1330" s="103" t="s">
        <v>1257</v>
      </c>
      <c r="C1330" s="104" t="s">
        <v>28</v>
      </c>
      <c r="D1330" s="107">
        <v>0.17369999999999999</v>
      </c>
    </row>
    <row r="1331" spans="1:4" x14ac:dyDescent="0.25">
      <c r="A1331" s="104">
        <v>87633</v>
      </c>
      <c r="B1331" s="103" t="s">
        <v>1258</v>
      </c>
      <c r="C1331" s="104" t="s">
        <v>28</v>
      </c>
      <c r="D1331" s="107">
        <v>0.1585</v>
      </c>
    </row>
    <row r="1332" spans="1:4" x14ac:dyDescent="0.25">
      <c r="A1332" s="104">
        <v>87643</v>
      </c>
      <c r="B1332" s="103" t="s">
        <v>1259</v>
      </c>
      <c r="C1332" s="104" t="s">
        <v>28</v>
      </c>
      <c r="D1332" s="107">
        <v>0.15090000000000001</v>
      </c>
    </row>
    <row r="1333" spans="1:4" x14ac:dyDescent="0.25">
      <c r="A1333" s="104">
        <v>87683</v>
      </c>
      <c r="B1333" s="103" t="s">
        <v>1260</v>
      </c>
      <c r="C1333" s="104" t="s">
        <v>28</v>
      </c>
      <c r="D1333" s="107">
        <v>0.14879999999999999</v>
      </c>
    </row>
    <row r="1334" spans="1:4" x14ac:dyDescent="0.25">
      <c r="A1334" s="104">
        <v>87703</v>
      </c>
      <c r="B1334" s="103" t="s">
        <v>1261</v>
      </c>
      <c r="C1334" s="104" t="s">
        <v>28</v>
      </c>
      <c r="D1334" s="107">
        <v>0.14630000000000001</v>
      </c>
    </row>
    <row r="1335" spans="1:4" x14ac:dyDescent="0.25">
      <c r="A1335" s="104">
        <v>87693</v>
      </c>
      <c r="B1335" s="103" t="s">
        <v>1262</v>
      </c>
      <c r="C1335" s="104" t="s">
        <v>28</v>
      </c>
      <c r="D1335" s="107">
        <v>0.14899999999999999</v>
      </c>
    </row>
    <row r="1336" spans="1:4" x14ac:dyDescent="0.25">
      <c r="A1336" s="104">
        <v>87757</v>
      </c>
      <c r="B1336" s="103" t="s">
        <v>1263</v>
      </c>
      <c r="C1336" s="104" t="s">
        <v>28</v>
      </c>
      <c r="D1336" s="107">
        <v>0.61050000000000004</v>
      </c>
    </row>
    <row r="1337" spans="1:4" x14ac:dyDescent="0.25">
      <c r="A1337" s="104">
        <v>87767</v>
      </c>
      <c r="B1337" s="103" t="s">
        <v>1264</v>
      </c>
      <c r="C1337" s="104" t="s">
        <v>28</v>
      </c>
      <c r="D1337" s="107">
        <v>0.5857</v>
      </c>
    </row>
    <row r="1338" spans="1:4" x14ac:dyDescent="0.25">
      <c r="A1338" s="104">
        <v>87737</v>
      </c>
      <c r="B1338" s="103" t="s">
        <v>1265</v>
      </c>
      <c r="C1338" s="104" t="s">
        <v>28</v>
      </c>
      <c r="D1338" s="107">
        <v>0.60150000000000003</v>
      </c>
    </row>
    <row r="1339" spans="1:4" x14ac:dyDescent="0.25">
      <c r="A1339" s="104">
        <v>87747</v>
      </c>
      <c r="B1339" s="103" t="s">
        <v>1266</v>
      </c>
      <c r="C1339" s="104" t="s">
        <v>28</v>
      </c>
      <c r="D1339" s="107">
        <v>0.56899999999999995</v>
      </c>
    </row>
    <row r="1340" spans="1:4" x14ac:dyDescent="0.25">
      <c r="A1340" s="104">
        <v>87622</v>
      </c>
      <c r="B1340" s="103" t="s">
        <v>1267</v>
      </c>
      <c r="C1340" s="104" t="s">
        <v>28</v>
      </c>
      <c r="D1340" s="107">
        <v>0.46150000000000002</v>
      </c>
    </row>
    <row r="1341" spans="1:4" x14ac:dyDescent="0.25">
      <c r="A1341" s="104">
        <v>87632</v>
      </c>
      <c r="B1341" s="103" t="s">
        <v>1268</v>
      </c>
      <c r="C1341" s="104" t="s">
        <v>28</v>
      </c>
      <c r="D1341" s="107">
        <v>0.45179999999999998</v>
      </c>
    </row>
    <row r="1342" spans="1:4" x14ac:dyDescent="0.25">
      <c r="A1342" s="104">
        <v>87642</v>
      </c>
      <c r="B1342" s="103" t="s">
        <v>1269</v>
      </c>
      <c r="C1342" s="104" t="s">
        <v>28</v>
      </c>
      <c r="D1342" s="107">
        <v>0.4466</v>
      </c>
    </row>
    <row r="1343" spans="1:4" x14ac:dyDescent="0.25">
      <c r="A1343" s="104">
        <v>87682</v>
      </c>
      <c r="B1343" s="103" t="s">
        <v>1270</v>
      </c>
      <c r="C1343" s="104" t="s">
        <v>28</v>
      </c>
      <c r="D1343" s="107">
        <v>0.46939999999999998</v>
      </c>
    </row>
    <row r="1344" spans="1:4" x14ac:dyDescent="0.25">
      <c r="A1344" s="104">
        <v>87692</v>
      </c>
      <c r="B1344" s="103" t="s">
        <v>1271</v>
      </c>
      <c r="C1344" s="104" t="s">
        <v>28</v>
      </c>
      <c r="D1344" s="107">
        <v>0.46949999999999997</v>
      </c>
    </row>
    <row r="1345" spans="1:4" x14ac:dyDescent="0.25">
      <c r="A1345" s="104">
        <v>87702</v>
      </c>
      <c r="B1345" s="103" t="s">
        <v>1272</v>
      </c>
      <c r="C1345" s="104" t="s">
        <v>28</v>
      </c>
      <c r="D1345" s="107">
        <v>0.4657</v>
      </c>
    </row>
    <row r="1346" spans="1:4" x14ac:dyDescent="0.25">
      <c r="A1346" s="104">
        <v>87755</v>
      </c>
      <c r="B1346" s="103" t="s">
        <v>1273</v>
      </c>
      <c r="C1346" s="104" t="s">
        <v>28</v>
      </c>
      <c r="D1346" s="107">
        <v>0.57240000000000002</v>
      </c>
    </row>
    <row r="1347" spans="1:4" x14ac:dyDescent="0.25">
      <c r="A1347" s="104">
        <v>87765</v>
      </c>
      <c r="B1347" s="103" t="s">
        <v>1274</v>
      </c>
      <c r="C1347" s="104" t="s">
        <v>28</v>
      </c>
      <c r="D1347" s="107">
        <v>0.54259999999999997</v>
      </c>
    </row>
    <row r="1348" spans="1:4" x14ac:dyDescent="0.25">
      <c r="A1348" s="104">
        <v>87735</v>
      </c>
      <c r="B1348" s="103" t="s">
        <v>1275</v>
      </c>
      <c r="C1348" s="104" t="s">
        <v>28</v>
      </c>
      <c r="D1348" s="107">
        <v>0.56899999999999995</v>
      </c>
    </row>
    <row r="1349" spans="1:4" x14ac:dyDescent="0.25">
      <c r="A1349" s="104">
        <v>87745</v>
      </c>
      <c r="B1349" s="103" t="s">
        <v>1276</v>
      </c>
      <c r="C1349" s="104" t="s">
        <v>28</v>
      </c>
      <c r="D1349" s="107">
        <v>0.5292</v>
      </c>
    </row>
    <row r="1350" spans="1:4" x14ac:dyDescent="0.25">
      <c r="A1350" s="104">
        <v>87620</v>
      </c>
      <c r="B1350" s="103" t="s">
        <v>1277</v>
      </c>
      <c r="C1350" s="104" t="s">
        <v>28</v>
      </c>
      <c r="D1350" s="107">
        <v>0.40389999999999998</v>
      </c>
    </row>
    <row r="1351" spans="1:4" x14ac:dyDescent="0.25">
      <c r="A1351" s="104">
        <v>87630</v>
      </c>
      <c r="B1351" s="103" t="s">
        <v>1278</v>
      </c>
      <c r="C1351" s="104" t="s">
        <v>28</v>
      </c>
      <c r="D1351" s="107">
        <v>0.38850000000000001</v>
      </c>
    </row>
    <row r="1352" spans="1:4" x14ac:dyDescent="0.25">
      <c r="A1352" s="104">
        <v>87640</v>
      </c>
      <c r="B1352" s="103" t="s">
        <v>1279</v>
      </c>
      <c r="C1352" s="104" t="s">
        <v>28</v>
      </c>
      <c r="D1352" s="107">
        <v>0.38009999999999999</v>
      </c>
    </row>
    <row r="1353" spans="1:4" x14ac:dyDescent="0.25">
      <c r="A1353" s="104">
        <v>87680</v>
      </c>
      <c r="B1353" s="103" t="s">
        <v>1280</v>
      </c>
      <c r="C1353" s="104" t="s">
        <v>28</v>
      </c>
      <c r="D1353" s="107">
        <v>0.3987</v>
      </c>
    </row>
    <row r="1354" spans="1:4" x14ac:dyDescent="0.25">
      <c r="A1354" s="104">
        <v>87690</v>
      </c>
      <c r="B1354" s="103" t="s">
        <v>1281</v>
      </c>
      <c r="C1354" s="104" t="s">
        <v>28</v>
      </c>
      <c r="D1354" s="107">
        <v>0.39889999999999998</v>
      </c>
    </row>
    <row r="1355" spans="1:4" x14ac:dyDescent="0.25">
      <c r="A1355" s="104">
        <v>87700</v>
      </c>
      <c r="B1355" s="103" t="s">
        <v>1282</v>
      </c>
      <c r="C1355" s="104" t="s">
        <v>28</v>
      </c>
      <c r="D1355" s="107">
        <v>0.39410000000000001</v>
      </c>
    </row>
    <row r="1356" spans="1:4" x14ac:dyDescent="0.25">
      <c r="A1356" s="104">
        <v>102803</v>
      </c>
      <c r="B1356" s="103" t="s">
        <v>1283</v>
      </c>
      <c r="C1356" s="104" t="s">
        <v>28</v>
      </c>
      <c r="D1356" s="107">
        <v>0.8327</v>
      </c>
    </row>
    <row r="1357" spans="1:4" x14ac:dyDescent="0.25">
      <c r="A1357" s="104">
        <v>92717</v>
      </c>
      <c r="B1357" s="103" t="s">
        <v>1284</v>
      </c>
      <c r="C1357" s="104" t="s">
        <v>1285</v>
      </c>
      <c r="D1357" s="107">
        <v>0</v>
      </c>
    </row>
    <row r="1358" spans="1:4" x14ac:dyDescent="0.25">
      <c r="A1358" s="104">
        <v>92716</v>
      </c>
      <c r="B1358" s="103" t="s">
        <v>1286</v>
      </c>
      <c r="C1358" s="104" t="s">
        <v>1287</v>
      </c>
      <c r="D1358" s="107">
        <v>0</v>
      </c>
    </row>
    <row r="1359" spans="1:4" x14ac:dyDescent="0.25">
      <c r="A1359" s="104">
        <v>89218</v>
      </c>
      <c r="B1359" s="103" t="s">
        <v>1290</v>
      </c>
      <c r="C1359" s="104" t="s">
        <v>1285</v>
      </c>
      <c r="D1359" s="107">
        <v>0.64610000000000001</v>
      </c>
    </row>
    <row r="1360" spans="1:4" x14ac:dyDescent="0.25">
      <c r="A1360" s="104">
        <v>89843</v>
      </c>
      <c r="B1360" s="103" t="s">
        <v>1291</v>
      </c>
      <c r="C1360" s="104" t="s">
        <v>1287</v>
      </c>
      <c r="D1360" s="107">
        <v>0.31090000000000001</v>
      </c>
    </row>
    <row r="1361" spans="1:4" x14ac:dyDescent="0.25">
      <c r="A1361" s="104">
        <v>87446</v>
      </c>
      <c r="B1361" s="103" t="s">
        <v>1292</v>
      </c>
      <c r="C1361" s="104" t="s">
        <v>1285</v>
      </c>
      <c r="D1361" s="107">
        <v>0</v>
      </c>
    </row>
    <row r="1362" spans="1:4" x14ac:dyDescent="0.25">
      <c r="A1362" s="104">
        <v>87445</v>
      </c>
      <c r="B1362" s="103" t="s">
        <v>1293</v>
      </c>
      <c r="C1362" s="104" t="s">
        <v>1287</v>
      </c>
      <c r="D1362" s="107">
        <v>0</v>
      </c>
    </row>
    <row r="1363" spans="1:4" x14ac:dyDescent="0.25">
      <c r="A1363" s="104">
        <v>93234</v>
      </c>
      <c r="B1363" s="103" t="s">
        <v>1294</v>
      </c>
      <c r="C1363" s="104" t="s">
        <v>1285</v>
      </c>
      <c r="D1363" s="107">
        <v>0</v>
      </c>
    </row>
    <row r="1364" spans="1:4" x14ac:dyDescent="0.25">
      <c r="A1364" s="104">
        <v>93233</v>
      </c>
      <c r="B1364" s="103" t="s">
        <v>1295</v>
      </c>
      <c r="C1364" s="104" t="s">
        <v>1287</v>
      </c>
      <c r="D1364" s="107">
        <v>0</v>
      </c>
    </row>
    <row r="1365" spans="1:4" x14ac:dyDescent="0.25">
      <c r="A1365" s="104">
        <v>88831</v>
      </c>
      <c r="B1365" s="103" t="s">
        <v>1298</v>
      </c>
      <c r="C1365" s="104" t="s">
        <v>1285</v>
      </c>
      <c r="D1365" s="107">
        <v>0</v>
      </c>
    </row>
    <row r="1366" spans="1:4" x14ac:dyDescent="0.25">
      <c r="A1366" s="104">
        <v>88830</v>
      </c>
      <c r="B1366" s="103" t="s">
        <v>1299</v>
      </c>
      <c r="C1366" s="104" t="s">
        <v>1287</v>
      </c>
      <c r="D1366" s="107">
        <v>0</v>
      </c>
    </row>
    <row r="1367" spans="1:4" x14ac:dyDescent="0.25">
      <c r="A1367" s="104">
        <v>89226</v>
      </c>
      <c r="B1367" s="103" t="s">
        <v>1300</v>
      </c>
      <c r="C1367" s="104" t="s">
        <v>1285</v>
      </c>
      <c r="D1367" s="107">
        <v>0</v>
      </c>
    </row>
    <row r="1368" spans="1:4" x14ac:dyDescent="0.25">
      <c r="A1368" s="104">
        <v>89225</v>
      </c>
      <c r="B1368" s="103" t="s">
        <v>1301</v>
      </c>
      <c r="C1368" s="104" t="s">
        <v>1287</v>
      </c>
      <c r="D1368" s="107">
        <v>0</v>
      </c>
    </row>
    <row r="1369" spans="1:4" x14ac:dyDescent="0.25">
      <c r="A1369" s="104">
        <v>89279</v>
      </c>
      <c r="B1369" s="103" t="s">
        <v>1302</v>
      </c>
      <c r="C1369" s="104" t="s">
        <v>1285</v>
      </c>
      <c r="D1369" s="107">
        <v>0</v>
      </c>
    </row>
    <row r="1370" spans="1:4" x14ac:dyDescent="0.25">
      <c r="A1370" s="104">
        <v>89278</v>
      </c>
      <c r="B1370" s="103" t="s">
        <v>1303</v>
      </c>
      <c r="C1370" s="104" t="s">
        <v>1287</v>
      </c>
      <c r="D1370" s="107">
        <v>0</v>
      </c>
    </row>
    <row r="1371" spans="1:4" x14ac:dyDescent="0.25">
      <c r="A1371" s="104">
        <v>90651</v>
      </c>
      <c r="B1371" s="103" t="s">
        <v>1304</v>
      </c>
      <c r="C1371" s="104" t="s">
        <v>1285</v>
      </c>
      <c r="D1371" s="107">
        <v>0</v>
      </c>
    </row>
    <row r="1372" spans="1:4" x14ac:dyDescent="0.25">
      <c r="A1372" s="104">
        <v>90650</v>
      </c>
      <c r="B1372" s="103" t="s">
        <v>1305</v>
      </c>
      <c r="C1372" s="104" t="s">
        <v>1287</v>
      </c>
      <c r="D1372" s="107">
        <v>0</v>
      </c>
    </row>
    <row r="1373" spans="1:4" x14ac:dyDescent="0.25">
      <c r="A1373" s="104">
        <v>90657</v>
      </c>
      <c r="B1373" s="103" t="s">
        <v>1306</v>
      </c>
      <c r="C1373" s="104" t="s">
        <v>1285</v>
      </c>
      <c r="D1373" s="107">
        <v>0</v>
      </c>
    </row>
    <row r="1374" spans="1:4" x14ac:dyDescent="0.25">
      <c r="A1374" s="104">
        <v>90656</v>
      </c>
      <c r="B1374" s="103" t="s">
        <v>1307</v>
      </c>
      <c r="C1374" s="104" t="s">
        <v>1287</v>
      </c>
      <c r="D1374" s="107">
        <v>0</v>
      </c>
    </row>
    <row r="1375" spans="1:4" x14ac:dyDescent="0.25">
      <c r="A1375" s="104">
        <v>90663</v>
      </c>
      <c r="B1375" s="103" t="s">
        <v>1308</v>
      </c>
      <c r="C1375" s="104" t="s">
        <v>1285</v>
      </c>
      <c r="D1375" s="107">
        <v>0</v>
      </c>
    </row>
    <row r="1376" spans="1:4" x14ac:dyDescent="0.25">
      <c r="A1376" s="104">
        <v>90662</v>
      </c>
      <c r="B1376" s="103" t="s">
        <v>1309</v>
      </c>
      <c r="C1376" s="104" t="s">
        <v>1287</v>
      </c>
      <c r="D1376" s="107">
        <v>0</v>
      </c>
    </row>
    <row r="1377" spans="1:4" x14ac:dyDescent="0.25">
      <c r="A1377" s="104">
        <v>89022</v>
      </c>
      <c r="B1377" s="103" t="s">
        <v>1310</v>
      </c>
      <c r="C1377" s="104" t="s">
        <v>1285</v>
      </c>
      <c r="D1377" s="107">
        <v>0</v>
      </c>
    </row>
    <row r="1378" spans="1:4" x14ac:dyDescent="0.25">
      <c r="A1378" s="104">
        <v>89021</v>
      </c>
      <c r="B1378" s="103" t="s">
        <v>1311</v>
      </c>
      <c r="C1378" s="104" t="s">
        <v>1287</v>
      </c>
      <c r="D1378" s="107">
        <v>0</v>
      </c>
    </row>
    <row r="1379" spans="1:4" x14ac:dyDescent="0.25">
      <c r="A1379" s="104">
        <v>90644</v>
      </c>
      <c r="B1379" s="103" t="s">
        <v>1312</v>
      </c>
      <c r="C1379" s="104" t="s">
        <v>1285</v>
      </c>
      <c r="D1379" s="107">
        <v>0</v>
      </c>
    </row>
    <row r="1380" spans="1:4" x14ac:dyDescent="0.25">
      <c r="A1380" s="104">
        <v>90643</v>
      </c>
      <c r="B1380" s="103" t="s">
        <v>1313</v>
      </c>
      <c r="C1380" s="104" t="s">
        <v>1287</v>
      </c>
      <c r="D1380" s="107">
        <v>0</v>
      </c>
    </row>
    <row r="1381" spans="1:4" x14ac:dyDescent="0.25">
      <c r="A1381" s="104">
        <v>92146</v>
      </c>
      <c r="B1381" s="103" t="s">
        <v>1316</v>
      </c>
      <c r="C1381" s="104" t="s">
        <v>1285</v>
      </c>
      <c r="D1381" s="107">
        <v>0.77459999999999996</v>
      </c>
    </row>
    <row r="1382" spans="1:4" x14ac:dyDescent="0.25">
      <c r="A1382" s="104">
        <v>92145</v>
      </c>
      <c r="B1382" s="103" t="s">
        <v>1317</v>
      </c>
      <c r="C1382" s="104" t="s">
        <v>1287</v>
      </c>
      <c r="D1382" s="107">
        <v>0.30930000000000002</v>
      </c>
    </row>
    <row r="1383" spans="1:4" x14ac:dyDescent="0.25">
      <c r="A1383" s="104">
        <v>92139</v>
      </c>
      <c r="B1383" s="103" t="s">
        <v>1318</v>
      </c>
      <c r="C1383" s="104" t="s">
        <v>1285</v>
      </c>
      <c r="D1383" s="107">
        <v>0.55700000000000005</v>
      </c>
    </row>
    <row r="1384" spans="1:4" x14ac:dyDescent="0.25">
      <c r="A1384" s="104">
        <v>92138</v>
      </c>
      <c r="B1384" s="103" t="s">
        <v>1319</v>
      </c>
      <c r="C1384" s="104" t="s">
        <v>1287</v>
      </c>
      <c r="D1384" s="107">
        <v>0.2545</v>
      </c>
    </row>
    <row r="1385" spans="1:4" x14ac:dyDescent="0.25">
      <c r="A1385" s="104">
        <v>91387</v>
      </c>
      <c r="B1385" s="103" t="s">
        <v>1320</v>
      </c>
      <c r="C1385" s="104" t="s">
        <v>1285</v>
      </c>
      <c r="D1385" s="107">
        <v>0.34660000000000002</v>
      </c>
    </row>
    <row r="1386" spans="1:4" x14ac:dyDescent="0.25">
      <c r="A1386" s="104">
        <v>91386</v>
      </c>
      <c r="B1386" s="103" t="s">
        <v>1321</v>
      </c>
      <c r="C1386" s="104" t="s">
        <v>1287</v>
      </c>
      <c r="D1386" s="107">
        <v>9.8000000000000004E-2</v>
      </c>
    </row>
    <row r="1387" spans="1:4" x14ac:dyDescent="0.25">
      <c r="A1387" s="104">
        <v>96036</v>
      </c>
      <c r="B1387" s="103" t="s">
        <v>1322</v>
      </c>
      <c r="C1387" s="104" t="s">
        <v>1285</v>
      </c>
      <c r="D1387" s="107">
        <v>0.31080000000000002</v>
      </c>
    </row>
    <row r="1388" spans="1:4" x14ac:dyDescent="0.25">
      <c r="A1388" s="104">
        <v>96035</v>
      </c>
      <c r="B1388" s="103" t="s">
        <v>1323</v>
      </c>
      <c r="C1388" s="104" t="s">
        <v>1287</v>
      </c>
      <c r="D1388" s="107">
        <v>9.2999999999999999E-2</v>
      </c>
    </row>
    <row r="1389" spans="1:4" x14ac:dyDescent="0.25">
      <c r="A1389" s="104">
        <v>89877</v>
      </c>
      <c r="B1389" s="103" t="s">
        <v>1324</v>
      </c>
      <c r="C1389" s="104" t="s">
        <v>1285</v>
      </c>
      <c r="D1389" s="107">
        <v>0.29389999999999999</v>
      </c>
    </row>
    <row r="1390" spans="1:4" x14ac:dyDescent="0.25">
      <c r="A1390" s="104">
        <v>89876</v>
      </c>
      <c r="B1390" s="103" t="s">
        <v>1325</v>
      </c>
      <c r="C1390" s="104" t="s">
        <v>1287</v>
      </c>
      <c r="D1390" s="107">
        <v>0.08</v>
      </c>
    </row>
    <row r="1391" spans="1:4" x14ac:dyDescent="0.25">
      <c r="A1391" s="104">
        <v>89884</v>
      </c>
      <c r="B1391" s="103" t="s">
        <v>1326</v>
      </c>
      <c r="C1391" s="104" t="s">
        <v>1285</v>
      </c>
      <c r="D1391" s="107">
        <v>0.2802</v>
      </c>
    </row>
    <row r="1392" spans="1:4" x14ac:dyDescent="0.25">
      <c r="A1392" s="104">
        <v>89883</v>
      </c>
      <c r="B1392" s="103" t="s">
        <v>1327</v>
      </c>
      <c r="C1392" s="104" t="s">
        <v>1287</v>
      </c>
      <c r="D1392" s="107">
        <v>7.2300000000000003E-2</v>
      </c>
    </row>
    <row r="1393" spans="1:4" x14ac:dyDescent="0.25">
      <c r="A1393" s="104">
        <v>67827</v>
      </c>
      <c r="B1393" s="103" t="s">
        <v>1328</v>
      </c>
      <c r="C1393" s="104" t="s">
        <v>1285</v>
      </c>
      <c r="D1393" s="107">
        <v>0.40279999999999999</v>
      </c>
    </row>
    <row r="1394" spans="1:4" x14ac:dyDescent="0.25">
      <c r="A1394" s="104">
        <v>67826</v>
      </c>
      <c r="B1394" s="103" t="s">
        <v>1329</v>
      </c>
      <c r="C1394" s="104" t="s">
        <v>1287</v>
      </c>
      <c r="D1394" s="107">
        <v>0.13980000000000001</v>
      </c>
    </row>
    <row r="1395" spans="1:4" x14ac:dyDescent="0.25">
      <c r="A1395" s="104">
        <v>5961</v>
      </c>
      <c r="B1395" s="103" t="s">
        <v>1330</v>
      </c>
      <c r="C1395" s="104" t="s">
        <v>1285</v>
      </c>
      <c r="D1395" s="107">
        <v>0.41120000000000001</v>
      </c>
    </row>
    <row r="1396" spans="1:4" x14ac:dyDescent="0.25">
      <c r="A1396" s="104">
        <v>5811</v>
      </c>
      <c r="B1396" s="103" t="s">
        <v>1331</v>
      </c>
      <c r="C1396" s="104" t="s">
        <v>1287</v>
      </c>
      <c r="D1396" s="107">
        <v>0.1288</v>
      </c>
    </row>
    <row r="1397" spans="1:4" x14ac:dyDescent="0.25">
      <c r="A1397" s="104">
        <v>92243</v>
      </c>
      <c r="B1397" s="103" t="s">
        <v>1332</v>
      </c>
      <c r="C1397" s="104" t="s">
        <v>1285</v>
      </c>
      <c r="D1397" s="107">
        <v>0.39240000000000003</v>
      </c>
    </row>
    <row r="1398" spans="1:4" x14ac:dyDescent="0.25">
      <c r="A1398" s="104">
        <v>92242</v>
      </c>
      <c r="B1398" s="103" t="s">
        <v>1333</v>
      </c>
      <c r="C1398" s="104" t="s">
        <v>1287</v>
      </c>
      <c r="D1398" s="107">
        <v>7.7499999999999999E-2</v>
      </c>
    </row>
    <row r="1399" spans="1:4" x14ac:dyDescent="0.25">
      <c r="A1399" s="104">
        <v>91646</v>
      </c>
      <c r="B1399" s="103" t="s">
        <v>1334</v>
      </c>
      <c r="C1399" s="104" t="s">
        <v>1285</v>
      </c>
      <c r="D1399" s="107">
        <v>0.3196</v>
      </c>
    </row>
    <row r="1400" spans="1:4" x14ac:dyDescent="0.25">
      <c r="A1400" s="104">
        <v>91645</v>
      </c>
      <c r="B1400" s="103" t="s">
        <v>1335</v>
      </c>
      <c r="C1400" s="104" t="s">
        <v>1287</v>
      </c>
      <c r="D1400" s="107">
        <v>6.6900000000000001E-2</v>
      </c>
    </row>
    <row r="1401" spans="1:4" x14ac:dyDescent="0.25">
      <c r="A1401" s="104">
        <v>92107</v>
      </c>
      <c r="B1401" s="103" t="s">
        <v>1336</v>
      </c>
      <c r="C1401" s="104" t="s">
        <v>1285</v>
      </c>
      <c r="D1401" s="107">
        <v>0.27350000000000002</v>
      </c>
    </row>
    <row r="1402" spans="1:4" x14ac:dyDescent="0.25">
      <c r="A1402" s="104">
        <v>92106</v>
      </c>
      <c r="B1402" s="103" t="s">
        <v>1337</v>
      </c>
      <c r="C1402" s="104" t="s">
        <v>1287</v>
      </c>
      <c r="D1402" s="107">
        <v>7.2800000000000004E-2</v>
      </c>
    </row>
    <row r="1403" spans="1:4" x14ac:dyDescent="0.25">
      <c r="A1403" s="104">
        <v>5903</v>
      </c>
      <c r="B1403" s="103" t="s">
        <v>1338</v>
      </c>
      <c r="C1403" s="104" t="s">
        <v>1285</v>
      </c>
      <c r="D1403" s="107">
        <v>0.34499999999999997</v>
      </c>
    </row>
    <row r="1404" spans="1:4" x14ac:dyDescent="0.25">
      <c r="A1404" s="104">
        <v>5901</v>
      </c>
      <c r="B1404" s="103" t="s">
        <v>1339</v>
      </c>
      <c r="C1404" s="104" t="s">
        <v>1287</v>
      </c>
      <c r="D1404" s="107">
        <v>8.1699999999999995E-2</v>
      </c>
    </row>
    <row r="1405" spans="1:4" x14ac:dyDescent="0.25">
      <c r="A1405" s="104">
        <v>106252</v>
      </c>
      <c r="B1405" s="103" t="s">
        <v>13740</v>
      </c>
      <c r="C1405" s="104" t="s">
        <v>1285</v>
      </c>
      <c r="D1405" s="107">
        <v>0.34810000000000002</v>
      </c>
    </row>
    <row r="1406" spans="1:4" x14ac:dyDescent="0.25">
      <c r="A1406" s="104">
        <v>106247</v>
      </c>
      <c r="B1406" s="103" t="s">
        <v>13741</v>
      </c>
      <c r="C1406" s="104" t="s">
        <v>1287</v>
      </c>
      <c r="D1406" s="107">
        <v>9.1899999999999996E-2</v>
      </c>
    </row>
    <row r="1407" spans="1:4" x14ac:dyDescent="0.25">
      <c r="A1407" s="104">
        <v>6260</v>
      </c>
      <c r="B1407" s="103" t="s">
        <v>1340</v>
      </c>
      <c r="C1407" s="104" t="s">
        <v>1285</v>
      </c>
      <c r="D1407" s="107">
        <v>0.42359999999999998</v>
      </c>
    </row>
    <row r="1408" spans="1:4" x14ac:dyDescent="0.25">
      <c r="A1408" s="104">
        <v>6259</v>
      </c>
      <c r="B1408" s="103" t="s">
        <v>1341</v>
      </c>
      <c r="C1408" s="104" t="s">
        <v>1287</v>
      </c>
      <c r="D1408" s="107">
        <v>0.10199999999999999</v>
      </c>
    </row>
    <row r="1409" spans="1:4" x14ac:dyDescent="0.25">
      <c r="A1409" s="104">
        <v>91395</v>
      </c>
      <c r="B1409" s="103" t="s">
        <v>1344</v>
      </c>
      <c r="C1409" s="104" t="s">
        <v>1285</v>
      </c>
      <c r="D1409" s="107">
        <v>0.43619999999999998</v>
      </c>
    </row>
    <row r="1410" spans="1:4" x14ac:dyDescent="0.25">
      <c r="A1410" s="104">
        <v>73467</v>
      </c>
      <c r="B1410" s="103" t="s">
        <v>1345</v>
      </c>
      <c r="C1410" s="104" t="s">
        <v>1287</v>
      </c>
      <c r="D1410" s="107">
        <v>0.1046</v>
      </c>
    </row>
    <row r="1411" spans="1:4" x14ac:dyDescent="0.25">
      <c r="A1411" s="104">
        <v>5826</v>
      </c>
      <c r="B1411" s="103" t="s">
        <v>1346</v>
      </c>
      <c r="C1411" s="104" t="s">
        <v>1285</v>
      </c>
      <c r="D1411" s="107">
        <v>0.4138</v>
      </c>
    </row>
    <row r="1412" spans="1:4" x14ac:dyDescent="0.25">
      <c r="A1412" s="104">
        <v>5824</v>
      </c>
      <c r="B1412" s="103" t="s">
        <v>1347</v>
      </c>
      <c r="C1412" s="104" t="s">
        <v>1287</v>
      </c>
      <c r="D1412" s="107">
        <v>0.11899999999999999</v>
      </c>
    </row>
    <row r="1413" spans="1:4" x14ac:dyDescent="0.25">
      <c r="A1413" s="104">
        <v>106253</v>
      </c>
      <c r="B1413" s="103" t="s">
        <v>13744</v>
      </c>
      <c r="C1413" s="104" t="s">
        <v>1285</v>
      </c>
      <c r="D1413" s="107">
        <v>0.32350000000000001</v>
      </c>
    </row>
    <row r="1414" spans="1:4" x14ac:dyDescent="0.25">
      <c r="A1414" s="104">
        <v>106248</v>
      </c>
      <c r="B1414" s="103" t="s">
        <v>13745</v>
      </c>
      <c r="C1414" s="104" t="s">
        <v>1287</v>
      </c>
      <c r="D1414" s="107">
        <v>8.7400000000000005E-2</v>
      </c>
    </row>
    <row r="1415" spans="1:4" x14ac:dyDescent="0.25">
      <c r="A1415" s="104">
        <v>5892</v>
      </c>
      <c r="B1415" s="103" t="s">
        <v>1348</v>
      </c>
      <c r="C1415" s="104" t="s">
        <v>1285</v>
      </c>
      <c r="D1415" s="107">
        <v>0.45639999999999997</v>
      </c>
    </row>
    <row r="1416" spans="1:4" x14ac:dyDescent="0.25">
      <c r="A1416" s="104">
        <v>5890</v>
      </c>
      <c r="B1416" s="103" t="s">
        <v>1349</v>
      </c>
      <c r="C1416" s="104" t="s">
        <v>1287</v>
      </c>
      <c r="D1416" s="107">
        <v>0.12740000000000001</v>
      </c>
    </row>
    <row r="1417" spans="1:4" x14ac:dyDescent="0.25">
      <c r="A1417" s="104">
        <v>5896</v>
      </c>
      <c r="B1417" s="103" t="s">
        <v>1350</v>
      </c>
      <c r="C1417" s="104" t="s">
        <v>1285</v>
      </c>
      <c r="D1417" s="107">
        <v>0.43319999999999997</v>
      </c>
    </row>
    <row r="1418" spans="1:4" x14ac:dyDescent="0.25">
      <c r="A1418" s="104">
        <v>5894</v>
      </c>
      <c r="B1418" s="103" t="s">
        <v>1351</v>
      </c>
      <c r="C1418" s="104" t="s">
        <v>1287</v>
      </c>
      <c r="D1418" s="107">
        <v>0.122</v>
      </c>
    </row>
    <row r="1419" spans="1:4" x14ac:dyDescent="0.25">
      <c r="A1419" s="104">
        <v>91032</v>
      </c>
      <c r="B1419" s="103" t="s">
        <v>1352</v>
      </c>
      <c r="C1419" s="104" t="s">
        <v>1285</v>
      </c>
      <c r="D1419" s="107">
        <v>0.37519999999999998</v>
      </c>
    </row>
    <row r="1420" spans="1:4" x14ac:dyDescent="0.25">
      <c r="A1420" s="104">
        <v>91031</v>
      </c>
      <c r="B1420" s="103" t="s">
        <v>1353</v>
      </c>
      <c r="C1420" s="104" t="s">
        <v>1287</v>
      </c>
      <c r="D1420" s="107">
        <v>9.9299999999999999E-2</v>
      </c>
    </row>
    <row r="1421" spans="1:4" x14ac:dyDescent="0.25">
      <c r="A1421" s="104">
        <v>91534</v>
      </c>
      <c r="B1421" s="103" t="s">
        <v>1356</v>
      </c>
      <c r="C1421" s="104" t="s">
        <v>1285</v>
      </c>
      <c r="D1421" s="107">
        <v>0.9677</v>
      </c>
    </row>
    <row r="1422" spans="1:4" x14ac:dyDescent="0.25">
      <c r="A1422" s="104">
        <v>91533</v>
      </c>
      <c r="B1422" s="103" t="s">
        <v>1357</v>
      </c>
      <c r="C1422" s="104" t="s">
        <v>1287</v>
      </c>
      <c r="D1422" s="107">
        <v>0.80859999999999999</v>
      </c>
    </row>
    <row r="1423" spans="1:4" x14ac:dyDescent="0.25">
      <c r="A1423" s="104">
        <v>95265</v>
      </c>
      <c r="B1423" s="103" t="s">
        <v>1358</v>
      </c>
      <c r="C1423" s="104" t="s">
        <v>1285</v>
      </c>
      <c r="D1423" s="107">
        <v>0</v>
      </c>
    </row>
    <row r="1424" spans="1:4" x14ac:dyDescent="0.25">
      <c r="A1424" s="104">
        <v>95264</v>
      </c>
      <c r="B1424" s="103" t="s">
        <v>1359</v>
      </c>
      <c r="C1424" s="104" t="s">
        <v>1287</v>
      </c>
      <c r="D1424" s="107">
        <v>0</v>
      </c>
    </row>
    <row r="1425" spans="1:4" x14ac:dyDescent="0.25">
      <c r="A1425" s="104">
        <v>90973</v>
      </c>
      <c r="B1425" s="103" t="s">
        <v>1360</v>
      </c>
      <c r="C1425" s="104" t="s">
        <v>1285</v>
      </c>
      <c r="D1425" s="107">
        <v>0</v>
      </c>
    </row>
    <row r="1426" spans="1:4" x14ac:dyDescent="0.25">
      <c r="A1426" s="104">
        <v>90972</v>
      </c>
      <c r="B1426" s="103" t="s">
        <v>1361</v>
      </c>
      <c r="C1426" s="104" t="s">
        <v>1287</v>
      </c>
      <c r="D1426" s="107">
        <v>0</v>
      </c>
    </row>
    <row r="1427" spans="1:4" x14ac:dyDescent="0.25">
      <c r="A1427" s="104">
        <v>91001</v>
      </c>
      <c r="B1427" s="103" t="s">
        <v>1362</v>
      </c>
      <c r="C1427" s="104" t="s">
        <v>1285</v>
      </c>
      <c r="D1427" s="107">
        <v>0</v>
      </c>
    </row>
    <row r="1428" spans="1:4" x14ac:dyDescent="0.25">
      <c r="A1428" s="104">
        <v>90999</v>
      </c>
      <c r="B1428" s="103" t="s">
        <v>1363</v>
      </c>
      <c r="C1428" s="104" t="s">
        <v>1287</v>
      </c>
      <c r="D1428" s="107">
        <v>0</v>
      </c>
    </row>
    <row r="1429" spans="1:4" x14ac:dyDescent="0.25">
      <c r="A1429" s="104">
        <v>5954</v>
      </c>
      <c r="B1429" s="103" t="s">
        <v>1364</v>
      </c>
      <c r="C1429" s="104" t="s">
        <v>1285</v>
      </c>
      <c r="D1429" s="107">
        <v>0</v>
      </c>
    </row>
    <row r="1430" spans="1:4" x14ac:dyDescent="0.25">
      <c r="A1430" s="104">
        <v>5953</v>
      </c>
      <c r="B1430" s="103" t="s">
        <v>1365</v>
      </c>
      <c r="C1430" s="104" t="s">
        <v>1287</v>
      </c>
      <c r="D1430" s="107">
        <v>0</v>
      </c>
    </row>
    <row r="1431" spans="1:4" x14ac:dyDescent="0.25">
      <c r="A1431" s="104">
        <v>90982</v>
      </c>
      <c r="B1431" s="103" t="s">
        <v>1366</v>
      </c>
      <c r="C1431" s="104" t="s">
        <v>1285</v>
      </c>
      <c r="D1431" s="107">
        <v>0</v>
      </c>
    </row>
    <row r="1432" spans="1:4" x14ac:dyDescent="0.25">
      <c r="A1432" s="104">
        <v>90979</v>
      </c>
      <c r="B1432" s="103" t="s">
        <v>1367</v>
      </c>
      <c r="C1432" s="104" t="s">
        <v>1287</v>
      </c>
      <c r="D1432" s="107">
        <v>0</v>
      </c>
    </row>
    <row r="1433" spans="1:4" x14ac:dyDescent="0.25">
      <c r="A1433" s="104">
        <v>90965</v>
      </c>
      <c r="B1433" s="103" t="s">
        <v>1368</v>
      </c>
      <c r="C1433" s="104" t="s">
        <v>1285</v>
      </c>
      <c r="D1433" s="107">
        <v>0</v>
      </c>
    </row>
    <row r="1434" spans="1:4" x14ac:dyDescent="0.25">
      <c r="A1434" s="104">
        <v>90964</v>
      </c>
      <c r="B1434" s="103" t="s">
        <v>1369</v>
      </c>
      <c r="C1434" s="104" t="s">
        <v>1287</v>
      </c>
      <c r="D1434" s="107">
        <v>0</v>
      </c>
    </row>
    <row r="1435" spans="1:4" x14ac:dyDescent="0.25">
      <c r="A1435" s="104">
        <v>102970</v>
      </c>
      <c r="B1435" s="103" t="s">
        <v>12340</v>
      </c>
      <c r="C1435" s="104" t="s">
        <v>1285</v>
      </c>
      <c r="D1435" s="107">
        <v>0</v>
      </c>
    </row>
    <row r="1436" spans="1:4" x14ac:dyDescent="0.25">
      <c r="A1436" s="104">
        <v>102971</v>
      </c>
      <c r="B1436" s="103" t="s">
        <v>1370</v>
      </c>
      <c r="C1436" s="104" t="s">
        <v>1287</v>
      </c>
      <c r="D1436" s="107">
        <v>0</v>
      </c>
    </row>
    <row r="1437" spans="1:4" x14ac:dyDescent="0.25">
      <c r="A1437" s="104">
        <v>106416</v>
      </c>
      <c r="B1437" s="103" t="s">
        <v>13756</v>
      </c>
      <c r="C1437" s="104" t="s">
        <v>1285</v>
      </c>
      <c r="D1437" s="107">
        <v>0</v>
      </c>
    </row>
    <row r="1438" spans="1:4" x14ac:dyDescent="0.25">
      <c r="A1438" s="104">
        <v>106414</v>
      </c>
      <c r="B1438" s="103" t="s">
        <v>13757</v>
      </c>
      <c r="C1438" s="104" t="s">
        <v>1287</v>
      </c>
      <c r="D1438" s="107">
        <v>0</v>
      </c>
    </row>
    <row r="1439" spans="1:4" x14ac:dyDescent="0.25">
      <c r="A1439" s="104">
        <v>91285</v>
      </c>
      <c r="B1439" s="103" t="s">
        <v>1373</v>
      </c>
      <c r="C1439" s="104" t="s">
        <v>1285</v>
      </c>
      <c r="D1439" s="107">
        <v>0</v>
      </c>
    </row>
    <row r="1440" spans="1:4" x14ac:dyDescent="0.25">
      <c r="A1440" s="104">
        <v>91283</v>
      </c>
      <c r="B1440" s="103" t="s">
        <v>1374</v>
      </c>
      <c r="C1440" s="104" t="s">
        <v>1287</v>
      </c>
      <c r="D1440" s="107">
        <v>0</v>
      </c>
    </row>
    <row r="1441" spans="1:4" x14ac:dyDescent="0.25">
      <c r="A1441" s="104">
        <v>95283</v>
      </c>
      <c r="B1441" s="103" t="s">
        <v>1375</v>
      </c>
      <c r="C1441" s="104" t="s">
        <v>1285</v>
      </c>
      <c r="D1441" s="107">
        <v>0</v>
      </c>
    </row>
    <row r="1442" spans="1:4" x14ac:dyDescent="0.25">
      <c r="A1442" s="104">
        <v>95282</v>
      </c>
      <c r="B1442" s="103" t="s">
        <v>1376</v>
      </c>
      <c r="C1442" s="104" t="s">
        <v>1287</v>
      </c>
      <c r="D1442" s="107">
        <v>0</v>
      </c>
    </row>
    <row r="1443" spans="1:4" x14ac:dyDescent="0.25">
      <c r="A1443" s="104">
        <v>95128</v>
      </c>
      <c r="B1443" s="103" t="s">
        <v>1377</v>
      </c>
      <c r="C1443" s="104" t="s">
        <v>1285</v>
      </c>
      <c r="D1443" s="107">
        <v>0.59050000000000002</v>
      </c>
    </row>
    <row r="1444" spans="1:4" x14ac:dyDescent="0.25">
      <c r="A1444" s="104">
        <v>95127</v>
      </c>
      <c r="B1444" s="103" t="s">
        <v>1378</v>
      </c>
      <c r="C1444" s="104" t="s">
        <v>1287</v>
      </c>
      <c r="D1444" s="107">
        <v>0.16089999999999999</v>
      </c>
    </row>
    <row r="1445" spans="1:4" x14ac:dyDescent="0.25">
      <c r="A1445" s="104">
        <v>92044</v>
      </c>
      <c r="B1445" s="103" t="s">
        <v>1379</v>
      </c>
      <c r="C1445" s="104" t="s">
        <v>1285</v>
      </c>
      <c r="D1445" s="107">
        <v>0</v>
      </c>
    </row>
    <row r="1446" spans="1:4" x14ac:dyDescent="0.25">
      <c r="A1446" s="104">
        <v>92043</v>
      </c>
      <c r="B1446" s="103" t="s">
        <v>1380</v>
      </c>
      <c r="C1446" s="104" t="s">
        <v>1287</v>
      </c>
      <c r="D1446" s="107">
        <v>0</v>
      </c>
    </row>
    <row r="1447" spans="1:4" x14ac:dyDescent="0.25">
      <c r="A1447" s="104">
        <v>106417</v>
      </c>
      <c r="B1447" s="103" t="s">
        <v>13758</v>
      </c>
      <c r="C1447" s="104" t="s">
        <v>1285</v>
      </c>
      <c r="D1447" s="107">
        <v>0</v>
      </c>
    </row>
    <row r="1448" spans="1:4" x14ac:dyDescent="0.25">
      <c r="A1448" s="104">
        <v>106415</v>
      </c>
      <c r="B1448" s="103" t="s">
        <v>13759</v>
      </c>
      <c r="C1448" s="104" t="s">
        <v>1287</v>
      </c>
      <c r="D1448" s="107">
        <v>0</v>
      </c>
    </row>
    <row r="1449" spans="1:4" x14ac:dyDescent="0.25">
      <c r="A1449" s="104">
        <v>92119</v>
      </c>
      <c r="B1449" s="103" t="s">
        <v>1383</v>
      </c>
      <c r="C1449" s="104" t="s">
        <v>1285</v>
      </c>
      <c r="D1449" s="107">
        <v>0</v>
      </c>
    </row>
    <row r="1450" spans="1:4" x14ac:dyDescent="0.25">
      <c r="A1450" s="104">
        <v>92118</v>
      </c>
      <c r="B1450" s="103" t="s">
        <v>1384</v>
      </c>
      <c r="C1450" s="104" t="s">
        <v>1287</v>
      </c>
      <c r="D1450" s="107">
        <v>0</v>
      </c>
    </row>
    <row r="1451" spans="1:4" x14ac:dyDescent="0.25">
      <c r="A1451" s="104">
        <v>95721</v>
      </c>
      <c r="B1451" s="103" t="s">
        <v>1387</v>
      </c>
      <c r="C1451" s="104" t="s">
        <v>1285</v>
      </c>
      <c r="D1451" s="107">
        <v>0.31090000000000001</v>
      </c>
    </row>
    <row r="1452" spans="1:4" x14ac:dyDescent="0.25">
      <c r="A1452" s="104">
        <v>95720</v>
      </c>
      <c r="B1452" s="103" t="s">
        <v>1388</v>
      </c>
      <c r="C1452" s="104" t="s">
        <v>1287</v>
      </c>
      <c r="D1452" s="107">
        <v>0.1255</v>
      </c>
    </row>
    <row r="1453" spans="1:4" x14ac:dyDescent="0.25">
      <c r="A1453" s="104">
        <v>104717</v>
      </c>
      <c r="B1453" s="103" t="s">
        <v>1389</v>
      </c>
      <c r="C1453" s="104" t="s">
        <v>1285</v>
      </c>
      <c r="D1453" s="107">
        <v>0.32429999999999998</v>
      </c>
    </row>
    <row r="1454" spans="1:4" x14ac:dyDescent="0.25">
      <c r="A1454" s="104">
        <v>104716</v>
      </c>
      <c r="B1454" s="103" t="s">
        <v>12347</v>
      </c>
      <c r="C1454" s="104" t="s">
        <v>1287</v>
      </c>
      <c r="D1454" s="107">
        <v>0.1298</v>
      </c>
    </row>
    <row r="1455" spans="1:4" x14ac:dyDescent="0.25">
      <c r="A1455" s="104">
        <v>5632</v>
      </c>
      <c r="B1455" s="103" t="s">
        <v>1392</v>
      </c>
      <c r="C1455" s="104" t="s">
        <v>1285</v>
      </c>
      <c r="D1455" s="107">
        <v>0.38450000000000001</v>
      </c>
    </row>
    <row r="1456" spans="1:4" x14ac:dyDescent="0.25">
      <c r="A1456" s="104">
        <v>5631</v>
      </c>
      <c r="B1456" s="103" t="s">
        <v>1393</v>
      </c>
      <c r="C1456" s="104" t="s">
        <v>1287</v>
      </c>
      <c r="D1456" s="107">
        <v>0.16619999999999999</v>
      </c>
    </row>
    <row r="1457" spans="1:4" x14ac:dyDescent="0.25">
      <c r="A1457" s="104">
        <v>88908</v>
      </c>
      <c r="B1457" s="103" t="s">
        <v>1394</v>
      </c>
      <c r="C1457" s="104" t="s">
        <v>1285</v>
      </c>
      <c r="D1457" s="107">
        <v>0.35570000000000002</v>
      </c>
    </row>
    <row r="1458" spans="1:4" x14ac:dyDescent="0.25">
      <c r="A1458" s="104">
        <v>88907</v>
      </c>
      <c r="B1458" s="103" t="s">
        <v>1395</v>
      </c>
      <c r="C1458" s="104" t="s">
        <v>1287</v>
      </c>
      <c r="D1458" s="107">
        <v>0.1396</v>
      </c>
    </row>
    <row r="1459" spans="1:4" x14ac:dyDescent="0.25">
      <c r="A1459" s="104">
        <v>5911</v>
      </c>
      <c r="B1459" s="103" t="s">
        <v>1396</v>
      </c>
      <c r="C1459" s="104" t="s">
        <v>1285</v>
      </c>
      <c r="D1459" s="107">
        <v>0.81410000000000005</v>
      </c>
    </row>
    <row r="1460" spans="1:4" x14ac:dyDescent="0.25">
      <c r="A1460" s="104">
        <v>5909</v>
      </c>
      <c r="B1460" s="103" t="s">
        <v>1397</v>
      </c>
      <c r="C1460" s="104" t="s">
        <v>1287</v>
      </c>
      <c r="D1460" s="107">
        <v>0.63980000000000004</v>
      </c>
    </row>
    <row r="1461" spans="1:4" x14ac:dyDescent="0.25">
      <c r="A1461" s="104">
        <v>91486</v>
      </c>
      <c r="B1461" s="103" t="s">
        <v>12348</v>
      </c>
      <c r="C1461" s="104" t="s">
        <v>1285</v>
      </c>
      <c r="D1461" s="107">
        <v>0.37409999999999999</v>
      </c>
    </row>
    <row r="1462" spans="1:4" x14ac:dyDescent="0.25">
      <c r="A1462" s="104">
        <v>83362</v>
      </c>
      <c r="B1462" s="103" t="s">
        <v>12349</v>
      </c>
      <c r="C1462" s="104" t="s">
        <v>1287</v>
      </c>
      <c r="D1462" s="107">
        <v>9.7600000000000006E-2</v>
      </c>
    </row>
    <row r="1463" spans="1:4" x14ac:dyDescent="0.25">
      <c r="A1463" s="104">
        <v>89235</v>
      </c>
      <c r="B1463" s="103" t="s">
        <v>1398</v>
      </c>
      <c r="C1463" s="104" t="s">
        <v>1285</v>
      </c>
      <c r="D1463" s="107">
        <v>0.19350000000000001</v>
      </c>
    </row>
    <row r="1464" spans="1:4" x14ac:dyDescent="0.25">
      <c r="A1464" s="104">
        <v>89234</v>
      </c>
      <c r="B1464" s="103" t="s">
        <v>1399</v>
      </c>
      <c r="C1464" s="104" t="s">
        <v>1287</v>
      </c>
      <c r="D1464" s="107">
        <v>6.5600000000000006E-2</v>
      </c>
    </row>
    <row r="1465" spans="1:4" x14ac:dyDescent="0.25">
      <c r="A1465" s="104">
        <v>89243</v>
      </c>
      <c r="B1465" s="103" t="s">
        <v>1400</v>
      </c>
      <c r="C1465" s="104" t="s">
        <v>1285</v>
      </c>
      <c r="D1465" s="107">
        <v>9.3100000000000002E-2</v>
      </c>
    </row>
    <row r="1466" spans="1:4" x14ac:dyDescent="0.25">
      <c r="A1466" s="104">
        <v>89242</v>
      </c>
      <c r="B1466" s="103" t="s">
        <v>1401</v>
      </c>
      <c r="C1466" s="104" t="s">
        <v>1287</v>
      </c>
      <c r="D1466" s="107">
        <v>2.81E-2</v>
      </c>
    </row>
    <row r="1467" spans="1:4" x14ac:dyDescent="0.25">
      <c r="A1467" s="104">
        <v>93416</v>
      </c>
      <c r="B1467" s="103" t="s">
        <v>1404</v>
      </c>
      <c r="C1467" s="104" t="s">
        <v>1285</v>
      </c>
      <c r="D1467" s="107">
        <v>0</v>
      </c>
    </row>
    <row r="1468" spans="1:4" x14ac:dyDescent="0.25">
      <c r="A1468" s="104">
        <v>93415</v>
      </c>
      <c r="B1468" s="103" t="s">
        <v>1405</v>
      </c>
      <c r="C1468" s="104" t="s">
        <v>1287</v>
      </c>
      <c r="D1468" s="107">
        <v>0</v>
      </c>
    </row>
    <row r="1469" spans="1:4" x14ac:dyDescent="0.25">
      <c r="A1469" s="104">
        <v>5689</v>
      </c>
      <c r="B1469" s="103" t="s">
        <v>1406</v>
      </c>
      <c r="C1469" s="104" t="s">
        <v>1287</v>
      </c>
      <c r="D1469" s="107">
        <v>0</v>
      </c>
    </row>
    <row r="1470" spans="1:4" x14ac:dyDescent="0.25">
      <c r="A1470" s="104">
        <v>5690</v>
      </c>
      <c r="B1470" s="103" t="s">
        <v>1407</v>
      </c>
      <c r="C1470" s="104" t="s">
        <v>1285</v>
      </c>
      <c r="D1470" s="107">
        <v>0</v>
      </c>
    </row>
    <row r="1471" spans="1:4" x14ac:dyDescent="0.25">
      <c r="A1471" s="104">
        <v>5923</v>
      </c>
      <c r="B1471" s="103" t="s">
        <v>1408</v>
      </c>
      <c r="C1471" s="104" t="s">
        <v>1285</v>
      </c>
      <c r="D1471" s="107">
        <v>0</v>
      </c>
    </row>
    <row r="1472" spans="1:4" x14ac:dyDescent="0.25">
      <c r="A1472" s="104">
        <v>5921</v>
      </c>
      <c r="B1472" s="103" t="s">
        <v>1409</v>
      </c>
      <c r="C1472" s="104" t="s">
        <v>1287</v>
      </c>
      <c r="D1472" s="107">
        <v>0</v>
      </c>
    </row>
    <row r="1473" spans="1:4" x14ac:dyDescent="0.25">
      <c r="A1473" s="104">
        <v>95212</v>
      </c>
      <c r="B1473" s="103" t="s">
        <v>1410</v>
      </c>
      <c r="C1473" s="104" t="s">
        <v>1287</v>
      </c>
      <c r="D1473" s="107">
        <v>0.26400000000000001</v>
      </c>
    </row>
    <row r="1474" spans="1:4" x14ac:dyDescent="0.25">
      <c r="A1474" s="104">
        <v>95213</v>
      </c>
      <c r="B1474" s="103" t="s">
        <v>1411</v>
      </c>
      <c r="C1474" s="104" t="s">
        <v>1285</v>
      </c>
      <c r="D1474" s="107">
        <v>0.4214</v>
      </c>
    </row>
    <row r="1475" spans="1:4" x14ac:dyDescent="0.25">
      <c r="A1475" s="104">
        <v>93272</v>
      </c>
      <c r="B1475" s="103" t="s">
        <v>1412</v>
      </c>
      <c r="C1475" s="104" t="s">
        <v>1287</v>
      </c>
      <c r="D1475" s="107">
        <v>0.40100000000000002</v>
      </c>
    </row>
    <row r="1476" spans="1:4" x14ac:dyDescent="0.25">
      <c r="A1476" s="104">
        <v>93274</v>
      </c>
      <c r="B1476" s="103" t="s">
        <v>1413</v>
      </c>
      <c r="C1476" s="104" t="s">
        <v>1285</v>
      </c>
      <c r="D1476" s="107">
        <v>0.56769999999999998</v>
      </c>
    </row>
    <row r="1477" spans="1:4" x14ac:dyDescent="0.25">
      <c r="A1477" s="104">
        <v>83766</v>
      </c>
      <c r="B1477" s="103" t="s">
        <v>1414</v>
      </c>
      <c r="C1477" s="104" t="s">
        <v>1285</v>
      </c>
      <c r="D1477" s="107">
        <v>0.73</v>
      </c>
    </row>
    <row r="1478" spans="1:4" x14ac:dyDescent="0.25">
      <c r="A1478" s="104">
        <v>83765</v>
      </c>
      <c r="B1478" s="103" t="s">
        <v>1415</v>
      </c>
      <c r="C1478" s="104" t="s">
        <v>1287</v>
      </c>
      <c r="D1478" s="107">
        <v>0.32900000000000001</v>
      </c>
    </row>
    <row r="1479" spans="1:4" x14ac:dyDescent="0.25">
      <c r="A1479" s="104">
        <v>95873</v>
      </c>
      <c r="B1479" s="103" t="s">
        <v>1416</v>
      </c>
      <c r="C1479" s="104" t="s">
        <v>1285</v>
      </c>
      <c r="D1479" s="107">
        <v>0</v>
      </c>
    </row>
    <row r="1480" spans="1:4" x14ac:dyDescent="0.25">
      <c r="A1480" s="104">
        <v>95872</v>
      </c>
      <c r="B1480" s="103" t="s">
        <v>1417</v>
      </c>
      <c r="C1480" s="104" t="s">
        <v>1287</v>
      </c>
      <c r="D1480" s="107">
        <v>0</v>
      </c>
    </row>
    <row r="1481" spans="1:4" x14ac:dyDescent="0.25">
      <c r="A1481" s="104">
        <v>73395</v>
      </c>
      <c r="B1481" s="103" t="s">
        <v>1420</v>
      </c>
      <c r="C1481" s="104" t="s">
        <v>1285</v>
      </c>
      <c r="D1481" s="107">
        <v>0</v>
      </c>
    </row>
    <row r="1482" spans="1:4" x14ac:dyDescent="0.25">
      <c r="A1482" s="104">
        <v>73417</v>
      </c>
      <c r="B1482" s="103" t="s">
        <v>1421</v>
      </c>
      <c r="C1482" s="104" t="s">
        <v>1287</v>
      </c>
      <c r="D1482" s="107">
        <v>0</v>
      </c>
    </row>
    <row r="1483" spans="1:4" x14ac:dyDescent="0.25">
      <c r="A1483" s="104">
        <v>93428</v>
      </c>
      <c r="B1483" s="103" t="s">
        <v>1422</v>
      </c>
      <c r="C1483" s="104" t="s">
        <v>1285</v>
      </c>
      <c r="D1483" s="107">
        <v>0</v>
      </c>
    </row>
    <row r="1484" spans="1:4" x14ac:dyDescent="0.25">
      <c r="A1484" s="104">
        <v>93427</v>
      </c>
      <c r="B1484" s="103" t="s">
        <v>1423</v>
      </c>
      <c r="C1484" s="104" t="s">
        <v>1287</v>
      </c>
      <c r="D1484" s="107">
        <v>0</v>
      </c>
    </row>
    <row r="1485" spans="1:4" x14ac:dyDescent="0.25">
      <c r="A1485" s="104">
        <v>93422</v>
      </c>
      <c r="B1485" s="103" t="s">
        <v>1424</v>
      </c>
      <c r="C1485" s="104" t="s">
        <v>1285</v>
      </c>
      <c r="D1485" s="107">
        <v>0</v>
      </c>
    </row>
    <row r="1486" spans="1:4" x14ac:dyDescent="0.25">
      <c r="A1486" s="104">
        <v>93421</v>
      </c>
      <c r="B1486" s="103" t="s">
        <v>1425</v>
      </c>
      <c r="C1486" s="104" t="s">
        <v>1287</v>
      </c>
      <c r="D1486" s="107">
        <v>0</v>
      </c>
    </row>
    <row r="1487" spans="1:4" x14ac:dyDescent="0.25">
      <c r="A1487" s="104">
        <v>93282</v>
      </c>
      <c r="B1487" s="103" t="s">
        <v>1426</v>
      </c>
      <c r="C1487" s="104" t="s">
        <v>1285</v>
      </c>
      <c r="D1487" s="107">
        <v>0.99139999999999995</v>
      </c>
    </row>
    <row r="1488" spans="1:4" x14ac:dyDescent="0.25">
      <c r="A1488" s="104">
        <v>93281</v>
      </c>
      <c r="B1488" s="103" t="s">
        <v>1427</v>
      </c>
      <c r="C1488" s="104" t="s">
        <v>1287</v>
      </c>
      <c r="D1488" s="107">
        <v>0.96220000000000006</v>
      </c>
    </row>
    <row r="1489" spans="1:4" x14ac:dyDescent="0.25">
      <c r="A1489" s="104">
        <v>89273</v>
      </c>
      <c r="B1489" s="103" t="s">
        <v>1432</v>
      </c>
      <c r="C1489" s="104" t="s">
        <v>1285</v>
      </c>
      <c r="D1489" s="107">
        <v>0.38340000000000002</v>
      </c>
    </row>
    <row r="1490" spans="1:4" x14ac:dyDescent="0.25">
      <c r="A1490" s="104">
        <v>89272</v>
      </c>
      <c r="B1490" s="103" t="s">
        <v>1433</v>
      </c>
      <c r="C1490" s="104" t="s">
        <v>1287</v>
      </c>
      <c r="D1490" s="107">
        <v>0.20300000000000001</v>
      </c>
    </row>
    <row r="1491" spans="1:4" x14ac:dyDescent="0.25">
      <c r="A1491" s="104">
        <v>93288</v>
      </c>
      <c r="B1491" s="103" t="s">
        <v>1434</v>
      </c>
      <c r="C1491" s="104" t="s">
        <v>1285</v>
      </c>
      <c r="D1491" s="107">
        <v>0.24429999999999999</v>
      </c>
    </row>
    <row r="1492" spans="1:4" x14ac:dyDescent="0.25">
      <c r="A1492" s="104">
        <v>93287</v>
      </c>
      <c r="B1492" s="103" t="s">
        <v>1435</v>
      </c>
      <c r="C1492" s="104" t="s">
        <v>1287</v>
      </c>
      <c r="D1492" s="107">
        <v>0.13</v>
      </c>
    </row>
    <row r="1493" spans="1:4" x14ac:dyDescent="0.25">
      <c r="A1493" s="104">
        <v>106256</v>
      </c>
      <c r="B1493" s="103" t="s">
        <v>13764</v>
      </c>
      <c r="C1493" s="104" t="s">
        <v>1285</v>
      </c>
      <c r="D1493" s="107">
        <v>0.30059999999999998</v>
      </c>
    </row>
    <row r="1494" spans="1:4" x14ac:dyDescent="0.25">
      <c r="A1494" s="104">
        <v>106251</v>
      </c>
      <c r="B1494" s="103" t="s">
        <v>13765</v>
      </c>
      <c r="C1494" s="104" t="s">
        <v>1287</v>
      </c>
      <c r="D1494" s="107">
        <v>9.2600000000000002E-2</v>
      </c>
    </row>
    <row r="1495" spans="1:4" x14ac:dyDescent="0.25">
      <c r="A1495" s="104">
        <v>93403</v>
      </c>
      <c r="B1495" s="103" t="s">
        <v>1444</v>
      </c>
      <c r="C1495" s="104" t="s">
        <v>1285</v>
      </c>
      <c r="D1495" s="107">
        <v>0.4239</v>
      </c>
    </row>
    <row r="1496" spans="1:4" x14ac:dyDescent="0.25">
      <c r="A1496" s="104">
        <v>93402</v>
      </c>
      <c r="B1496" s="103" t="s">
        <v>1445</v>
      </c>
      <c r="C1496" s="104" t="s">
        <v>1287</v>
      </c>
      <c r="D1496" s="107">
        <v>0.1124</v>
      </c>
    </row>
    <row r="1497" spans="1:4" x14ac:dyDescent="0.25">
      <c r="A1497" s="104">
        <v>5930</v>
      </c>
      <c r="B1497" s="103" t="s">
        <v>1446</v>
      </c>
      <c r="C1497" s="104" t="s">
        <v>1285</v>
      </c>
      <c r="D1497" s="107">
        <v>0.40639999999999998</v>
      </c>
    </row>
    <row r="1498" spans="1:4" x14ac:dyDescent="0.25">
      <c r="A1498" s="104">
        <v>5928</v>
      </c>
      <c r="B1498" s="103" t="s">
        <v>1447</v>
      </c>
      <c r="C1498" s="104" t="s">
        <v>1287</v>
      </c>
      <c r="D1498" s="107">
        <v>0.11</v>
      </c>
    </row>
    <row r="1499" spans="1:4" x14ac:dyDescent="0.25">
      <c r="A1499" s="104">
        <v>91635</v>
      </c>
      <c r="B1499" s="103" t="s">
        <v>1450</v>
      </c>
      <c r="C1499" s="104" t="s">
        <v>1285</v>
      </c>
      <c r="D1499" s="107">
        <v>0.46179999999999999</v>
      </c>
    </row>
    <row r="1500" spans="1:4" x14ac:dyDescent="0.25">
      <c r="A1500" s="104">
        <v>91634</v>
      </c>
      <c r="B1500" s="103" t="s">
        <v>1451</v>
      </c>
      <c r="C1500" s="104" t="s">
        <v>1287</v>
      </c>
      <c r="D1500" s="107">
        <v>0.12970000000000001</v>
      </c>
    </row>
    <row r="1501" spans="1:4" x14ac:dyDescent="0.25">
      <c r="A1501" s="104">
        <v>105985</v>
      </c>
      <c r="B1501" s="103" t="s">
        <v>13047</v>
      </c>
      <c r="C1501" s="104" t="s">
        <v>1285</v>
      </c>
      <c r="D1501" s="107">
        <v>0.30730000000000002</v>
      </c>
    </row>
    <row r="1502" spans="1:4" x14ac:dyDescent="0.25">
      <c r="A1502" s="104">
        <v>105984</v>
      </c>
      <c r="B1502" s="103" t="s">
        <v>13048</v>
      </c>
      <c r="C1502" s="104" t="s">
        <v>1287</v>
      </c>
      <c r="D1502" s="107">
        <v>9.3799999999999994E-2</v>
      </c>
    </row>
    <row r="1503" spans="1:4" x14ac:dyDescent="0.25">
      <c r="A1503" s="104">
        <v>98765</v>
      </c>
      <c r="B1503" s="103" t="s">
        <v>13205</v>
      </c>
      <c r="C1503" s="104" t="s">
        <v>1285</v>
      </c>
      <c r="D1503" s="107">
        <v>0</v>
      </c>
    </row>
    <row r="1504" spans="1:4" x14ac:dyDescent="0.25">
      <c r="A1504" s="104">
        <v>98764</v>
      </c>
      <c r="B1504" s="103" t="s">
        <v>13206</v>
      </c>
      <c r="C1504" s="104" t="s">
        <v>1287</v>
      </c>
      <c r="D1504" s="107">
        <v>0</v>
      </c>
    </row>
    <row r="1505" spans="1:4" x14ac:dyDescent="0.25">
      <c r="A1505" s="104">
        <v>99834</v>
      </c>
      <c r="B1505" s="103" t="s">
        <v>1452</v>
      </c>
      <c r="C1505" s="104" t="s">
        <v>1285</v>
      </c>
      <c r="D1505" s="107">
        <v>0</v>
      </c>
    </row>
    <row r="1506" spans="1:4" x14ac:dyDescent="0.25">
      <c r="A1506" s="104">
        <v>99833</v>
      </c>
      <c r="B1506" s="103" t="s">
        <v>1453</v>
      </c>
      <c r="C1506" s="104" t="s">
        <v>1287</v>
      </c>
      <c r="D1506" s="107">
        <v>0</v>
      </c>
    </row>
    <row r="1507" spans="1:4" x14ac:dyDescent="0.25">
      <c r="A1507" s="104">
        <v>90687</v>
      </c>
      <c r="B1507" s="103" t="s">
        <v>1456</v>
      </c>
      <c r="C1507" s="104" t="s">
        <v>1285</v>
      </c>
      <c r="D1507" s="107">
        <v>0.45090000000000002</v>
      </c>
    </row>
    <row r="1508" spans="1:4" x14ac:dyDescent="0.25">
      <c r="A1508" s="104">
        <v>90686</v>
      </c>
      <c r="B1508" s="103" t="s">
        <v>1457</v>
      </c>
      <c r="C1508" s="104" t="s">
        <v>1287</v>
      </c>
      <c r="D1508" s="107">
        <v>0.20880000000000001</v>
      </c>
    </row>
    <row r="1509" spans="1:4" x14ac:dyDescent="0.25">
      <c r="A1509" s="104">
        <v>5952</v>
      </c>
      <c r="B1509" s="103" t="s">
        <v>1458</v>
      </c>
      <c r="C1509" s="104" t="s">
        <v>1285</v>
      </c>
      <c r="D1509" s="107">
        <v>0.98129999999999995</v>
      </c>
    </row>
    <row r="1510" spans="1:4" x14ac:dyDescent="0.25">
      <c r="A1510" s="104">
        <v>5795</v>
      </c>
      <c r="B1510" s="103" t="s">
        <v>1459</v>
      </c>
      <c r="C1510" s="104" t="s">
        <v>1287</v>
      </c>
      <c r="D1510" s="107">
        <v>0.96260000000000001</v>
      </c>
    </row>
    <row r="1511" spans="1:4" x14ac:dyDescent="0.25">
      <c r="A1511" s="104">
        <v>102274</v>
      </c>
      <c r="B1511" s="103" t="s">
        <v>12352</v>
      </c>
      <c r="C1511" s="104" t="s">
        <v>1285</v>
      </c>
      <c r="D1511" s="107">
        <v>0</v>
      </c>
    </row>
    <row r="1512" spans="1:4" x14ac:dyDescent="0.25">
      <c r="A1512" s="104">
        <v>102275</v>
      </c>
      <c r="B1512" s="103" t="s">
        <v>1462</v>
      </c>
      <c r="C1512" s="104" t="s">
        <v>1287</v>
      </c>
      <c r="D1512" s="107">
        <v>0</v>
      </c>
    </row>
    <row r="1513" spans="1:4" x14ac:dyDescent="0.25">
      <c r="A1513" s="104">
        <v>95259</v>
      </c>
      <c r="B1513" s="103" t="s">
        <v>1463</v>
      </c>
      <c r="C1513" s="104" t="s">
        <v>1285</v>
      </c>
      <c r="D1513" s="107">
        <v>0.96240000000000003</v>
      </c>
    </row>
    <row r="1514" spans="1:4" x14ac:dyDescent="0.25">
      <c r="A1514" s="104">
        <v>95258</v>
      </c>
      <c r="B1514" s="103" t="s">
        <v>1464</v>
      </c>
      <c r="C1514" s="104" t="s">
        <v>1287</v>
      </c>
      <c r="D1514" s="107">
        <v>0.92689999999999995</v>
      </c>
    </row>
    <row r="1515" spans="1:4" x14ac:dyDescent="0.25">
      <c r="A1515" s="104">
        <v>105917</v>
      </c>
      <c r="B1515" s="103" t="s">
        <v>1465</v>
      </c>
      <c r="C1515" s="104" t="s">
        <v>1285</v>
      </c>
      <c r="D1515" s="107">
        <v>0.96779999999999999</v>
      </c>
    </row>
    <row r="1516" spans="1:4" x14ac:dyDescent="0.25">
      <c r="A1516" s="104">
        <v>105916</v>
      </c>
      <c r="B1516" s="103" t="s">
        <v>1466</v>
      </c>
      <c r="C1516" s="104" t="s">
        <v>1287</v>
      </c>
      <c r="D1516" s="107">
        <v>0.93710000000000004</v>
      </c>
    </row>
    <row r="1517" spans="1:4" x14ac:dyDescent="0.25">
      <c r="A1517" s="104">
        <v>96156</v>
      </c>
      <c r="B1517" s="103" t="s">
        <v>1469</v>
      </c>
      <c r="C1517" s="104" t="s">
        <v>1285</v>
      </c>
      <c r="D1517" s="107">
        <v>0.51519999999999999</v>
      </c>
    </row>
    <row r="1518" spans="1:4" x14ac:dyDescent="0.25">
      <c r="A1518" s="104">
        <v>96158</v>
      </c>
      <c r="B1518" s="103" t="s">
        <v>1470</v>
      </c>
      <c r="C1518" s="104" t="s">
        <v>1287</v>
      </c>
      <c r="D1518" s="107">
        <v>0.25259999999999999</v>
      </c>
    </row>
    <row r="1519" spans="1:4" x14ac:dyDescent="0.25">
      <c r="A1519" s="104">
        <v>90693</v>
      </c>
      <c r="B1519" s="103" t="s">
        <v>1471</v>
      </c>
      <c r="C1519" s="104" t="s">
        <v>1285</v>
      </c>
      <c r="D1519" s="107">
        <v>0.56030000000000002</v>
      </c>
    </row>
    <row r="1520" spans="1:4" x14ac:dyDescent="0.25">
      <c r="A1520" s="104">
        <v>90692</v>
      </c>
      <c r="B1520" s="103" t="s">
        <v>1472</v>
      </c>
      <c r="C1520" s="104" t="s">
        <v>1287</v>
      </c>
      <c r="D1520" s="107">
        <v>0.27410000000000001</v>
      </c>
    </row>
    <row r="1521" spans="1:4" x14ac:dyDescent="0.25">
      <c r="A1521" s="104">
        <v>96246</v>
      </c>
      <c r="B1521" s="103" t="s">
        <v>1473</v>
      </c>
      <c r="C1521" s="104" t="s">
        <v>1285</v>
      </c>
      <c r="D1521" s="107">
        <v>0.51100000000000001</v>
      </c>
    </row>
    <row r="1522" spans="1:4" x14ac:dyDescent="0.25">
      <c r="A1522" s="104">
        <v>96245</v>
      </c>
      <c r="B1522" s="103" t="s">
        <v>1474</v>
      </c>
      <c r="C1522" s="104" t="s">
        <v>1287</v>
      </c>
      <c r="D1522" s="107">
        <v>0.29420000000000002</v>
      </c>
    </row>
    <row r="1523" spans="1:4" x14ac:dyDescent="0.25">
      <c r="A1523" s="104">
        <v>88404</v>
      </c>
      <c r="B1523" s="103" t="s">
        <v>1475</v>
      </c>
      <c r="C1523" s="104" t="s">
        <v>1285</v>
      </c>
      <c r="D1523" s="107">
        <v>0</v>
      </c>
    </row>
    <row r="1524" spans="1:4" x14ac:dyDescent="0.25">
      <c r="A1524" s="104">
        <v>88399</v>
      </c>
      <c r="B1524" s="103" t="s">
        <v>1476</v>
      </c>
      <c r="C1524" s="104" t="s">
        <v>1287</v>
      </c>
      <c r="D1524" s="107">
        <v>0</v>
      </c>
    </row>
    <row r="1525" spans="1:4" x14ac:dyDescent="0.25">
      <c r="A1525" s="104">
        <v>88392</v>
      </c>
      <c r="B1525" s="103" t="s">
        <v>1477</v>
      </c>
      <c r="C1525" s="104" t="s">
        <v>1285</v>
      </c>
      <c r="D1525" s="107">
        <v>0</v>
      </c>
    </row>
    <row r="1526" spans="1:4" x14ac:dyDescent="0.25">
      <c r="A1526" s="104">
        <v>88386</v>
      </c>
      <c r="B1526" s="103" t="s">
        <v>1478</v>
      </c>
      <c r="C1526" s="104" t="s">
        <v>1287</v>
      </c>
      <c r="D1526" s="107">
        <v>0</v>
      </c>
    </row>
    <row r="1527" spans="1:4" x14ac:dyDescent="0.25">
      <c r="A1527" s="104">
        <v>88398</v>
      </c>
      <c r="B1527" s="103" t="s">
        <v>1479</v>
      </c>
      <c r="C1527" s="104" t="s">
        <v>1285</v>
      </c>
      <c r="D1527" s="107">
        <v>0</v>
      </c>
    </row>
    <row r="1528" spans="1:4" x14ac:dyDescent="0.25">
      <c r="A1528" s="104">
        <v>88393</v>
      </c>
      <c r="B1528" s="103" t="s">
        <v>1480</v>
      </c>
      <c r="C1528" s="104" t="s">
        <v>1287</v>
      </c>
      <c r="D1528" s="107">
        <v>0</v>
      </c>
    </row>
    <row r="1529" spans="1:4" x14ac:dyDescent="0.25">
      <c r="A1529" s="104">
        <v>90638</v>
      </c>
      <c r="B1529" s="103" t="s">
        <v>1481</v>
      </c>
      <c r="C1529" s="104" t="s">
        <v>1285</v>
      </c>
      <c r="D1529" s="107">
        <v>0</v>
      </c>
    </row>
    <row r="1530" spans="1:4" x14ac:dyDescent="0.25">
      <c r="A1530" s="104">
        <v>90637</v>
      </c>
      <c r="B1530" s="103" t="s">
        <v>1482</v>
      </c>
      <c r="C1530" s="104" t="s">
        <v>1287</v>
      </c>
      <c r="D1530" s="107">
        <v>0</v>
      </c>
    </row>
    <row r="1531" spans="1:4" x14ac:dyDescent="0.25">
      <c r="A1531" s="104">
        <v>5806</v>
      </c>
      <c r="B1531" s="103" t="s">
        <v>1485</v>
      </c>
      <c r="C1531" s="104" t="s">
        <v>1285</v>
      </c>
      <c r="D1531" s="107">
        <v>0</v>
      </c>
    </row>
    <row r="1532" spans="1:4" x14ac:dyDescent="0.25">
      <c r="A1532" s="104">
        <v>73536</v>
      </c>
      <c r="B1532" s="103" t="s">
        <v>1486</v>
      </c>
      <c r="C1532" s="104" t="s">
        <v>1287</v>
      </c>
      <c r="D1532" s="107">
        <v>0</v>
      </c>
    </row>
    <row r="1533" spans="1:4" x14ac:dyDescent="0.25">
      <c r="A1533" s="104">
        <v>7043</v>
      </c>
      <c r="B1533" s="103" t="s">
        <v>1487</v>
      </c>
      <c r="C1533" s="104" t="s">
        <v>1285</v>
      </c>
      <c r="D1533" s="107">
        <v>0</v>
      </c>
    </row>
    <row r="1534" spans="1:4" x14ac:dyDescent="0.25">
      <c r="A1534" s="104">
        <v>7042</v>
      </c>
      <c r="B1534" s="103" t="s">
        <v>1488</v>
      </c>
      <c r="C1534" s="104" t="s">
        <v>1287</v>
      </c>
      <c r="D1534" s="107">
        <v>0</v>
      </c>
    </row>
    <row r="1535" spans="1:4" x14ac:dyDescent="0.25">
      <c r="A1535" s="104">
        <v>5934</v>
      </c>
      <c r="B1535" s="103" t="s">
        <v>1489</v>
      </c>
      <c r="C1535" s="104" t="s">
        <v>1285</v>
      </c>
      <c r="D1535" s="107">
        <v>0.45700000000000002</v>
      </c>
    </row>
    <row r="1536" spans="1:4" x14ac:dyDescent="0.25">
      <c r="A1536" s="104">
        <v>5932</v>
      </c>
      <c r="B1536" s="103" t="s">
        <v>1490</v>
      </c>
      <c r="C1536" s="104" t="s">
        <v>1287</v>
      </c>
      <c r="D1536" s="107">
        <v>0.18959999999999999</v>
      </c>
    </row>
    <row r="1537" spans="1:4" x14ac:dyDescent="0.25">
      <c r="A1537" s="104">
        <v>96159</v>
      </c>
      <c r="B1537" s="103" t="s">
        <v>1491</v>
      </c>
      <c r="C1537" s="104" t="s">
        <v>1285</v>
      </c>
      <c r="D1537" s="107">
        <v>0.34570000000000001</v>
      </c>
    </row>
    <row r="1538" spans="1:4" x14ac:dyDescent="0.25">
      <c r="A1538" s="104">
        <v>95133</v>
      </c>
      <c r="B1538" s="103" t="s">
        <v>1492</v>
      </c>
      <c r="C1538" s="104" t="s">
        <v>1287</v>
      </c>
      <c r="D1538" s="107">
        <v>0.1862</v>
      </c>
    </row>
    <row r="1539" spans="1:4" x14ac:dyDescent="0.25">
      <c r="A1539" s="104">
        <v>92961</v>
      </c>
      <c r="B1539" s="103" t="s">
        <v>1493</v>
      </c>
      <c r="C1539" s="104" t="s">
        <v>1285</v>
      </c>
      <c r="D1539" s="107">
        <v>0</v>
      </c>
    </row>
    <row r="1540" spans="1:4" x14ac:dyDescent="0.25">
      <c r="A1540" s="104">
        <v>92960</v>
      </c>
      <c r="B1540" s="103" t="s">
        <v>1494</v>
      </c>
      <c r="C1540" s="104" t="s">
        <v>1287</v>
      </c>
      <c r="D1540" s="107">
        <v>0</v>
      </c>
    </row>
    <row r="1541" spans="1:4" x14ac:dyDescent="0.25">
      <c r="A1541" s="104">
        <v>93409</v>
      </c>
      <c r="B1541" s="103" t="s">
        <v>12355</v>
      </c>
      <c r="C1541" s="104" t="s">
        <v>1285</v>
      </c>
      <c r="D1541" s="107">
        <v>0.77190000000000003</v>
      </c>
    </row>
    <row r="1542" spans="1:4" x14ac:dyDescent="0.25">
      <c r="A1542" s="104">
        <v>93408</v>
      </c>
      <c r="B1542" s="103" t="s">
        <v>12356</v>
      </c>
      <c r="C1542" s="104" t="s">
        <v>1287</v>
      </c>
      <c r="D1542" s="107">
        <v>0.3281</v>
      </c>
    </row>
    <row r="1543" spans="1:4" x14ac:dyDescent="0.25">
      <c r="A1543" s="104">
        <v>92113</v>
      </c>
      <c r="B1543" s="103" t="s">
        <v>1511</v>
      </c>
      <c r="C1543" s="104" t="s">
        <v>1285</v>
      </c>
      <c r="D1543" s="107">
        <v>0</v>
      </c>
    </row>
    <row r="1544" spans="1:4" x14ac:dyDescent="0.25">
      <c r="A1544" s="104">
        <v>92112</v>
      </c>
      <c r="B1544" s="103" t="s">
        <v>1512</v>
      </c>
      <c r="C1544" s="104" t="s">
        <v>1287</v>
      </c>
      <c r="D1544" s="107">
        <v>0</v>
      </c>
    </row>
    <row r="1545" spans="1:4" x14ac:dyDescent="0.25">
      <c r="A1545" s="104">
        <v>90675</v>
      </c>
      <c r="B1545" s="103" t="s">
        <v>1513</v>
      </c>
      <c r="C1545" s="104" t="s">
        <v>1285</v>
      </c>
      <c r="D1545" s="107">
        <v>0.114</v>
      </c>
    </row>
    <row r="1546" spans="1:4" x14ac:dyDescent="0.25">
      <c r="A1546" s="104">
        <v>90674</v>
      </c>
      <c r="B1546" s="103" t="s">
        <v>1514</v>
      </c>
      <c r="C1546" s="104" t="s">
        <v>1287</v>
      </c>
      <c r="D1546" s="107">
        <v>5.0900000000000001E-2</v>
      </c>
    </row>
    <row r="1547" spans="1:4" x14ac:dyDescent="0.25">
      <c r="A1547" s="104">
        <v>93225</v>
      </c>
      <c r="B1547" s="103" t="s">
        <v>1515</v>
      </c>
      <c r="C1547" s="104" t="s">
        <v>1285</v>
      </c>
      <c r="D1547" s="107">
        <v>7.7399999999999997E-2</v>
      </c>
    </row>
    <row r="1548" spans="1:4" x14ac:dyDescent="0.25">
      <c r="A1548" s="104">
        <v>93224</v>
      </c>
      <c r="B1548" s="103" t="s">
        <v>1516</v>
      </c>
      <c r="C1548" s="104" t="s">
        <v>1287</v>
      </c>
      <c r="D1548" s="107">
        <v>3.4700000000000002E-2</v>
      </c>
    </row>
    <row r="1549" spans="1:4" x14ac:dyDescent="0.25">
      <c r="A1549" s="104">
        <v>104696</v>
      </c>
      <c r="B1549" s="103" t="s">
        <v>1517</v>
      </c>
      <c r="C1549" s="104" t="s">
        <v>1285</v>
      </c>
      <c r="D1549" s="107">
        <v>0.97109999999999996</v>
      </c>
    </row>
    <row r="1550" spans="1:4" x14ac:dyDescent="0.25">
      <c r="A1550" s="104">
        <v>104695</v>
      </c>
      <c r="B1550" s="103" t="s">
        <v>1518</v>
      </c>
      <c r="C1550" s="104" t="s">
        <v>1287</v>
      </c>
      <c r="D1550" s="107">
        <v>0.89410000000000001</v>
      </c>
    </row>
    <row r="1551" spans="1:4" x14ac:dyDescent="0.25">
      <c r="A1551" s="104">
        <v>90681</v>
      </c>
      <c r="B1551" s="103" t="s">
        <v>1519</v>
      </c>
      <c r="C1551" s="104" t="s">
        <v>1285</v>
      </c>
      <c r="D1551" s="107">
        <v>0.21010000000000001</v>
      </c>
    </row>
    <row r="1552" spans="1:4" x14ac:dyDescent="0.25">
      <c r="A1552" s="104">
        <v>90680</v>
      </c>
      <c r="B1552" s="103" t="s">
        <v>1520</v>
      </c>
      <c r="C1552" s="104" t="s">
        <v>1287</v>
      </c>
      <c r="D1552" s="107">
        <v>9.1399999999999995E-2</v>
      </c>
    </row>
    <row r="1553" spans="1:4" x14ac:dyDescent="0.25">
      <c r="A1553" s="104">
        <v>102875</v>
      </c>
      <c r="B1553" s="103" t="s">
        <v>1521</v>
      </c>
      <c r="C1553" s="104" t="s">
        <v>1285</v>
      </c>
      <c r="D1553" s="107">
        <v>8.1000000000000003E-2</v>
      </c>
    </row>
    <row r="1554" spans="1:4" x14ac:dyDescent="0.25">
      <c r="A1554" s="104">
        <v>102874</v>
      </c>
      <c r="B1554" s="103" t="s">
        <v>1522</v>
      </c>
      <c r="C1554" s="104" t="s">
        <v>1287</v>
      </c>
      <c r="D1554" s="107">
        <v>3.7400000000000003E-2</v>
      </c>
    </row>
    <row r="1555" spans="1:4" x14ac:dyDescent="0.25">
      <c r="A1555" s="104">
        <v>102965</v>
      </c>
      <c r="B1555" s="103" t="s">
        <v>1523</v>
      </c>
      <c r="C1555" s="104" t="s">
        <v>1285</v>
      </c>
      <c r="D1555" s="107">
        <v>0.15359999999999999</v>
      </c>
    </row>
    <row r="1556" spans="1:4" x14ac:dyDescent="0.25">
      <c r="A1556" s="104">
        <v>102964</v>
      </c>
      <c r="B1556" s="103" t="s">
        <v>1524</v>
      </c>
      <c r="C1556" s="104" t="s">
        <v>1287</v>
      </c>
      <c r="D1556" s="107">
        <v>7.7799999999999994E-2</v>
      </c>
    </row>
    <row r="1557" spans="1:4" x14ac:dyDescent="0.25">
      <c r="A1557" s="104">
        <v>90626</v>
      </c>
      <c r="B1557" s="103" t="s">
        <v>1525</v>
      </c>
      <c r="C1557" s="104" t="s">
        <v>1285</v>
      </c>
      <c r="D1557" s="107">
        <v>0</v>
      </c>
    </row>
    <row r="1558" spans="1:4" x14ac:dyDescent="0.25">
      <c r="A1558" s="104">
        <v>90625</v>
      </c>
      <c r="B1558" s="103" t="s">
        <v>1526</v>
      </c>
      <c r="C1558" s="104" t="s">
        <v>1287</v>
      </c>
      <c r="D1558" s="107">
        <v>0</v>
      </c>
    </row>
    <row r="1559" spans="1:4" x14ac:dyDescent="0.25">
      <c r="A1559" s="104">
        <v>102881</v>
      </c>
      <c r="B1559" s="103" t="s">
        <v>1527</v>
      </c>
      <c r="C1559" s="104" t="s">
        <v>1285</v>
      </c>
      <c r="D1559" s="107">
        <v>5.96E-2</v>
      </c>
    </row>
    <row r="1560" spans="1:4" x14ac:dyDescent="0.25">
      <c r="A1560" s="104">
        <v>102880</v>
      </c>
      <c r="B1560" s="103" t="s">
        <v>1528</v>
      </c>
      <c r="C1560" s="104" t="s">
        <v>1287</v>
      </c>
      <c r="D1560" s="107">
        <v>2.69E-2</v>
      </c>
    </row>
    <row r="1561" spans="1:4" x14ac:dyDescent="0.25">
      <c r="A1561" s="104">
        <v>103225</v>
      </c>
      <c r="B1561" s="103" t="s">
        <v>1529</v>
      </c>
      <c r="C1561" s="104" t="s">
        <v>1285</v>
      </c>
      <c r="D1561" s="107">
        <v>0.17169999999999999</v>
      </c>
    </row>
    <row r="1562" spans="1:4" x14ac:dyDescent="0.25">
      <c r="A1562" s="104">
        <v>103224</v>
      </c>
      <c r="B1562" s="103" t="s">
        <v>1530</v>
      </c>
      <c r="C1562" s="104" t="s">
        <v>1287</v>
      </c>
      <c r="D1562" s="107">
        <v>8.6800000000000002E-2</v>
      </c>
    </row>
    <row r="1563" spans="1:4" x14ac:dyDescent="0.25">
      <c r="A1563" s="104">
        <v>103237</v>
      </c>
      <c r="B1563" s="103" t="s">
        <v>1531</v>
      </c>
      <c r="C1563" s="104" t="s">
        <v>1285</v>
      </c>
      <c r="D1563" s="107">
        <v>6.2E-2</v>
      </c>
    </row>
    <row r="1564" spans="1:4" x14ac:dyDescent="0.25">
      <c r="A1564" s="104">
        <v>103236</v>
      </c>
      <c r="B1564" s="103" t="s">
        <v>1532</v>
      </c>
      <c r="C1564" s="104" t="s">
        <v>1287</v>
      </c>
      <c r="D1564" s="107">
        <v>2.9000000000000001E-2</v>
      </c>
    </row>
    <row r="1565" spans="1:4" x14ac:dyDescent="0.25">
      <c r="A1565" s="104">
        <v>103231</v>
      </c>
      <c r="B1565" s="103" t="s">
        <v>1533</v>
      </c>
      <c r="C1565" s="104" t="s">
        <v>1285</v>
      </c>
      <c r="D1565" s="107">
        <v>8.2900000000000001E-2</v>
      </c>
    </row>
    <row r="1566" spans="1:4" x14ac:dyDescent="0.25">
      <c r="A1566" s="104">
        <v>103230</v>
      </c>
      <c r="B1566" s="103" t="s">
        <v>1534</v>
      </c>
      <c r="C1566" s="104" t="s">
        <v>1287</v>
      </c>
      <c r="D1566" s="107">
        <v>3.95E-2</v>
      </c>
    </row>
    <row r="1567" spans="1:4" x14ac:dyDescent="0.25">
      <c r="A1567" s="104">
        <v>102975</v>
      </c>
      <c r="B1567" s="103" t="s">
        <v>1535</v>
      </c>
      <c r="C1567" s="104" t="s">
        <v>1285</v>
      </c>
      <c r="D1567" s="107">
        <v>0.25269999999999998</v>
      </c>
    </row>
    <row r="1568" spans="1:4" x14ac:dyDescent="0.25">
      <c r="A1568" s="104">
        <v>102976</v>
      </c>
      <c r="B1568" s="103" t="s">
        <v>1536</v>
      </c>
      <c r="C1568" s="104" t="s">
        <v>1287</v>
      </c>
      <c r="D1568" s="107">
        <v>0.1343</v>
      </c>
    </row>
    <row r="1569" spans="1:4" x14ac:dyDescent="0.25">
      <c r="A1569" s="104">
        <v>90632</v>
      </c>
      <c r="B1569" s="103" t="s">
        <v>1537</v>
      </c>
      <c r="C1569" s="104" t="s">
        <v>1285</v>
      </c>
      <c r="D1569" s="107">
        <v>0.36730000000000002</v>
      </c>
    </row>
    <row r="1570" spans="1:4" x14ac:dyDescent="0.25">
      <c r="A1570" s="104">
        <v>90631</v>
      </c>
      <c r="B1570" s="103" t="s">
        <v>1538</v>
      </c>
      <c r="C1570" s="104" t="s">
        <v>1287</v>
      </c>
      <c r="D1570" s="107">
        <v>0.22409999999999999</v>
      </c>
    </row>
    <row r="1571" spans="1:4" x14ac:dyDescent="0.25">
      <c r="A1571" s="104">
        <v>95709</v>
      </c>
      <c r="B1571" s="103" t="s">
        <v>1539</v>
      </c>
      <c r="C1571" s="104" t="s">
        <v>1285</v>
      </c>
      <c r="D1571" s="107">
        <v>0.36509999999999998</v>
      </c>
    </row>
    <row r="1572" spans="1:4" x14ac:dyDescent="0.25">
      <c r="A1572" s="104">
        <v>95708</v>
      </c>
      <c r="B1572" s="103" t="s">
        <v>1540</v>
      </c>
      <c r="C1572" s="104" t="s">
        <v>1287</v>
      </c>
      <c r="D1572" s="107">
        <v>0.21890000000000001</v>
      </c>
    </row>
    <row r="1573" spans="1:4" x14ac:dyDescent="0.25">
      <c r="A1573" s="104">
        <v>91278</v>
      </c>
      <c r="B1573" s="103" t="s">
        <v>1541</v>
      </c>
      <c r="C1573" s="104" t="s">
        <v>1285</v>
      </c>
      <c r="D1573" s="107">
        <v>0</v>
      </c>
    </row>
    <row r="1574" spans="1:4" x14ac:dyDescent="0.25">
      <c r="A1574" s="104">
        <v>91277</v>
      </c>
      <c r="B1574" s="103" t="s">
        <v>1542</v>
      </c>
      <c r="C1574" s="104" t="s">
        <v>1287</v>
      </c>
      <c r="D1574" s="107">
        <v>0</v>
      </c>
    </row>
    <row r="1575" spans="1:4" x14ac:dyDescent="0.25">
      <c r="A1575" s="104">
        <v>95277</v>
      </c>
      <c r="B1575" s="103" t="s">
        <v>1545</v>
      </c>
      <c r="C1575" s="104" t="s">
        <v>1285</v>
      </c>
      <c r="D1575" s="107">
        <v>0</v>
      </c>
    </row>
    <row r="1576" spans="1:4" x14ac:dyDescent="0.25">
      <c r="A1576" s="104">
        <v>95276</v>
      </c>
      <c r="B1576" s="103" t="s">
        <v>1546</v>
      </c>
      <c r="C1576" s="104" t="s">
        <v>1287</v>
      </c>
      <c r="D1576" s="107">
        <v>0</v>
      </c>
    </row>
    <row r="1577" spans="1:4" x14ac:dyDescent="0.25">
      <c r="A1577" s="104">
        <v>88430</v>
      </c>
      <c r="B1577" s="103" t="s">
        <v>1547</v>
      </c>
      <c r="C1577" s="104" t="s">
        <v>1285</v>
      </c>
      <c r="D1577" s="107">
        <v>0</v>
      </c>
    </row>
    <row r="1578" spans="1:4" x14ac:dyDescent="0.25">
      <c r="A1578" s="104">
        <v>88418</v>
      </c>
      <c r="B1578" s="103" t="s">
        <v>1548</v>
      </c>
      <c r="C1578" s="104" t="s">
        <v>1287</v>
      </c>
      <c r="D1578" s="107">
        <v>0</v>
      </c>
    </row>
    <row r="1579" spans="1:4" x14ac:dyDescent="0.25">
      <c r="A1579" s="104">
        <v>88438</v>
      </c>
      <c r="B1579" s="103" t="s">
        <v>1549</v>
      </c>
      <c r="C1579" s="104" t="s">
        <v>1285</v>
      </c>
      <c r="D1579" s="107">
        <v>0</v>
      </c>
    </row>
    <row r="1580" spans="1:4" x14ac:dyDescent="0.25">
      <c r="A1580" s="104">
        <v>88433</v>
      </c>
      <c r="B1580" s="103" t="s">
        <v>1550</v>
      </c>
      <c r="C1580" s="104" t="s">
        <v>1287</v>
      </c>
      <c r="D1580" s="107">
        <v>0</v>
      </c>
    </row>
    <row r="1581" spans="1:4" x14ac:dyDescent="0.25">
      <c r="A1581" s="104">
        <v>90669</v>
      </c>
      <c r="B1581" s="103" t="s">
        <v>1551</v>
      </c>
      <c r="C1581" s="104" t="s">
        <v>1285</v>
      </c>
      <c r="D1581" s="107">
        <v>0</v>
      </c>
    </row>
    <row r="1582" spans="1:4" x14ac:dyDescent="0.25">
      <c r="A1582" s="104">
        <v>90668</v>
      </c>
      <c r="B1582" s="103" t="s">
        <v>1552</v>
      </c>
      <c r="C1582" s="104" t="s">
        <v>1287</v>
      </c>
      <c r="D1582" s="107">
        <v>0</v>
      </c>
    </row>
    <row r="1583" spans="1:4" x14ac:dyDescent="0.25">
      <c r="A1583" s="104">
        <v>5946</v>
      </c>
      <c r="B1583" s="103" t="s">
        <v>1555</v>
      </c>
      <c r="C1583" s="104" t="s">
        <v>1285</v>
      </c>
      <c r="D1583" s="107">
        <v>0.36309999999999998</v>
      </c>
    </row>
    <row r="1584" spans="1:4" x14ac:dyDescent="0.25">
      <c r="A1584" s="104">
        <v>5944</v>
      </c>
      <c r="B1584" s="103" t="s">
        <v>1556</v>
      </c>
      <c r="C1584" s="104" t="s">
        <v>1287</v>
      </c>
      <c r="D1584" s="107">
        <v>0.158</v>
      </c>
    </row>
    <row r="1585" spans="1:4" x14ac:dyDescent="0.25">
      <c r="A1585" s="104">
        <v>5942</v>
      </c>
      <c r="B1585" s="103" t="s">
        <v>1557</v>
      </c>
      <c r="C1585" s="104" t="s">
        <v>1285</v>
      </c>
      <c r="D1585" s="107">
        <v>0.4415</v>
      </c>
    </row>
    <row r="1586" spans="1:4" x14ac:dyDescent="0.25">
      <c r="A1586" s="104">
        <v>5940</v>
      </c>
      <c r="B1586" s="103" t="s">
        <v>1558</v>
      </c>
      <c r="C1586" s="104" t="s">
        <v>1287</v>
      </c>
      <c r="D1586" s="107">
        <v>0.2122</v>
      </c>
    </row>
    <row r="1587" spans="1:4" x14ac:dyDescent="0.25">
      <c r="A1587" s="104">
        <v>89251</v>
      </c>
      <c r="B1587" s="103" t="s">
        <v>1559</v>
      </c>
      <c r="C1587" s="104" t="s">
        <v>1285</v>
      </c>
      <c r="D1587" s="107">
        <v>0.1057</v>
      </c>
    </row>
    <row r="1588" spans="1:4" x14ac:dyDescent="0.25">
      <c r="A1588" s="104">
        <v>89250</v>
      </c>
      <c r="B1588" s="103" t="s">
        <v>1560</v>
      </c>
      <c r="C1588" s="104" t="s">
        <v>1287</v>
      </c>
      <c r="D1588" s="107">
        <v>3.2399999999999998E-2</v>
      </c>
    </row>
    <row r="1589" spans="1:4" x14ac:dyDescent="0.25">
      <c r="A1589" s="104">
        <v>5681</v>
      </c>
      <c r="B1589" s="103" t="s">
        <v>1561</v>
      </c>
      <c r="C1589" s="104" t="s">
        <v>1285</v>
      </c>
      <c r="D1589" s="107">
        <v>0.5595</v>
      </c>
    </row>
    <row r="1590" spans="1:4" x14ac:dyDescent="0.25">
      <c r="A1590" s="104">
        <v>5680</v>
      </c>
      <c r="B1590" s="103" t="s">
        <v>1562</v>
      </c>
      <c r="C1590" s="104" t="s">
        <v>1287</v>
      </c>
      <c r="D1590" s="107">
        <v>0.25829999999999997</v>
      </c>
    </row>
    <row r="1591" spans="1:4" x14ac:dyDescent="0.25">
      <c r="A1591" s="104">
        <v>5877</v>
      </c>
      <c r="B1591" s="103" t="s">
        <v>1563</v>
      </c>
      <c r="C1591" s="104" t="s">
        <v>1285</v>
      </c>
      <c r="D1591" s="107">
        <v>0.5393</v>
      </c>
    </row>
    <row r="1592" spans="1:4" x14ac:dyDescent="0.25">
      <c r="A1592" s="104">
        <v>5875</v>
      </c>
      <c r="B1592" s="103" t="s">
        <v>1564</v>
      </c>
      <c r="C1592" s="104" t="s">
        <v>1287</v>
      </c>
      <c r="D1592" s="107">
        <v>0.25719999999999998</v>
      </c>
    </row>
    <row r="1593" spans="1:4" x14ac:dyDescent="0.25">
      <c r="A1593" s="104">
        <v>5679</v>
      </c>
      <c r="B1593" s="103" t="s">
        <v>1565</v>
      </c>
      <c r="C1593" s="104" t="s">
        <v>1285</v>
      </c>
      <c r="D1593" s="107">
        <v>0.53029999999999999</v>
      </c>
    </row>
    <row r="1594" spans="1:4" x14ac:dyDescent="0.25">
      <c r="A1594" s="104">
        <v>5678</v>
      </c>
      <c r="B1594" s="103" t="s">
        <v>1566</v>
      </c>
      <c r="C1594" s="104" t="s">
        <v>1287</v>
      </c>
      <c r="D1594" s="107">
        <v>0.23730000000000001</v>
      </c>
    </row>
    <row r="1595" spans="1:4" x14ac:dyDescent="0.25">
      <c r="A1595" s="104">
        <v>6880</v>
      </c>
      <c r="B1595" s="103" t="s">
        <v>1567</v>
      </c>
      <c r="C1595" s="104" t="s">
        <v>1285</v>
      </c>
      <c r="D1595" s="107">
        <v>0.35410000000000003</v>
      </c>
    </row>
    <row r="1596" spans="1:4" x14ac:dyDescent="0.25">
      <c r="A1596" s="104">
        <v>6879</v>
      </c>
      <c r="B1596" s="103" t="s">
        <v>1568</v>
      </c>
      <c r="C1596" s="104" t="s">
        <v>1287</v>
      </c>
      <c r="D1596" s="107">
        <v>0.15090000000000001</v>
      </c>
    </row>
    <row r="1597" spans="1:4" x14ac:dyDescent="0.25">
      <c r="A1597" s="104">
        <v>96464</v>
      </c>
      <c r="B1597" s="103" t="s">
        <v>1569</v>
      </c>
      <c r="C1597" s="104" t="s">
        <v>1285</v>
      </c>
      <c r="D1597" s="107">
        <v>0.34060000000000001</v>
      </c>
    </row>
    <row r="1598" spans="1:4" x14ac:dyDescent="0.25">
      <c r="A1598" s="104">
        <v>96463</v>
      </c>
      <c r="B1598" s="103" t="s">
        <v>1570</v>
      </c>
      <c r="C1598" s="104" t="s">
        <v>1287</v>
      </c>
      <c r="D1598" s="107">
        <v>0.1464</v>
      </c>
    </row>
    <row r="1599" spans="1:4" x14ac:dyDescent="0.25">
      <c r="A1599" s="104">
        <v>7050</v>
      </c>
      <c r="B1599" s="103" t="s">
        <v>1571</v>
      </c>
      <c r="C1599" s="104" t="s">
        <v>1285</v>
      </c>
      <c r="D1599" s="107">
        <v>0.38169999999999998</v>
      </c>
    </row>
    <row r="1600" spans="1:4" x14ac:dyDescent="0.25">
      <c r="A1600" s="104">
        <v>7049</v>
      </c>
      <c r="B1600" s="103" t="s">
        <v>1572</v>
      </c>
      <c r="C1600" s="104" t="s">
        <v>1287</v>
      </c>
      <c r="D1600" s="107">
        <v>0.14299999999999999</v>
      </c>
    </row>
    <row r="1601" spans="1:4" x14ac:dyDescent="0.25">
      <c r="A1601" s="104">
        <v>95632</v>
      </c>
      <c r="B1601" s="103" t="s">
        <v>1573</v>
      </c>
      <c r="C1601" s="104" t="s">
        <v>1285</v>
      </c>
      <c r="D1601" s="107">
        <v>0.36420000000000002</v>
      </c>
    </row>
    <row r="1602" spans="1:4" x14ac:dyDescent="0.25">
      <c r="A1602" s="104">
        <v>95631</v>
      </c>
      <c r="B1602" s="103" t="s">
        <v>1574</v>
      </c>
      <c r="C1602" s="104" t="s">
        <v>1287</v>
      </c>
      <c r="D1602" s="107">
        <v>0.13800000000000001</v>
      </c>
    </row>
    <row r="1603" spans="1:4" x14ac:dyDescent="0.25">
      <c r="A1603" s="104">
        <v>5685</v>
      </c>
      <c r="B1603" s="103" t="s">
        <v>1575</v>
      </c>
      <c r="C1603" s="104" t="s">
        <v>1285</v>
      </c>
      <c r="D1603" s="107">
        <v>0.46150000000000002</v>
      </c>
    </row>
    <row r="1604" spans="1:4" x14ac:dyDescent="0.25">
      <c r="A1604" s="104">
        <v>5684</v>
      </c>
      <c r="B1604" s="103" t="s">
        <v>1576</v>
      </c>
      <c r="C1604" s="104" t="s">
        <v>1287</v>
      </c>
      <c r="D1604" s="107">
        <v>0.19620000000000001</v>
      </c>
    </row>
    <row r="1605" spans="1:4" x14ac:dyDescent="0.25">
      <c r="A1605" s="104">
        <v>93244</v>
      </c>
      <c r="B1605" s="103" t="s">
        <v>1577</v>
      </c>
      <c r="C1605" s="104" t="s">
        <v>1285</v>
      </c>
      <c r="D1605" s="107">
        <v>0.45150000000000001</v>
      </c>
    </row>
    <row r="1606" spans="1:4" x14ac:dyDescent="0.25">
      <c r="A1606" s="104">
        <v>73436</v>
      </c>
      <c r="B1606" s="103" t="s">
        <v>1578</v>
      </c>
      <c r="C1606" s="104" t="s">
        <v>1287</v>
      </c>
      <c r="D1606" s="107">
        <v>0.19270000000000001</v>
      </c>
    </row>
    <row r="1607" spans="1:4" x14ac:dyDescent="0.25">
      <c r="A1607" s="104">
        <v>5881</v>
      </c>
      <c r="B1607" s="103" t="s">
        <v>1579</v>
      </c>
      <c r="C1607" s="104" t="s">
        <v>1285</v>
      </c>
      <c r="D1607" s="107">
        <v>0.38540000000000002</v>
      </c>
    </row>
    <row r="1608" spans="1:4" x14ac:dyDescent="0.25">
      <c r="A1608" s="104">
        <v>5879</v>
      </c>
      <c r="B1608" s="103" t="s">
        <v>1580</v>
      </c>
      <c r="C1608" s="104" t="s">
        <v>1287</v>
      </c>
      <c r="D1608" s="107">
        <v>0.22020000000000001</v>
      </c>
    </row>
    <row r="1609" spans="1:4" x14ac:dyDescent="0.25">
      <c r="A1609" s="104">
        <v>5865</v>
      </c>
      <c r="B1609" s="103" t="s">
        <v>1581</v>
      </c>
      <c r="C1609" s="104" t="s">
        <v>1285</v>
      </c>
      <c r="D1609" s="107">
        <v>0</v>
      </c>
    </row>
    <row r="1610" spans="1:4" x14ac:dyDescent="0.25">
      <c r="A1610" s="104">
        <v>5863</v>
      </c>
      <c r="B1610" s="103" t="s">
        <v>1582</v>
      </c>
      <c r="C1610" s="104" t="s">
        <v>1287</v>
      </c>
      <c r="D1610" s="107">
        <v>0</v>
      </c>
    </row>
    <row r="1611" spans="1:4" x14ac:dyDescent="0.25">
      <c r="A1611" s="104">
        <v>5869</v>
      </c>
      <c r="B1611" s="103" t="s">
        <v>1583</v>
      </c>
      <c r="C1611" s="104" t="s">
        <v>1285</v>
      </c>
      <c r="D1611" s="107">
        <v>0.41099999999999998</v>
      </c>
    </row>
    <row r="1612" spans="1:4" x14ac:dyDescent="0.25">
      <c r="A1612" s="104">
        <v>5867</v>
      </c>
      <c r="B1612" s="103" t="s">
        <v>1584</v>
      </c>
      <c r="C1612" s="104" t="s">
        <v>1287</v>
      </c>
      <c r="D1612" s="107">
        <v>0.19539999999999999</v>
      </c>
    </row>
    <row r="1613" spans="1:4" x14ac:dyDescent="0.25">
      <c r="A1613" s="104">
        <v>95271</v>
      </c>
      <c r="B1613" s="103" t="s">
        <v>1585</v>
      </c>
      <c r="C1613" s="104" t="s">
        <v>1285</v>
      </c>
      <c r="D1613" s="107">
        <v>0</v>
      </c>
    </row>
    <row r="1614" spans="1:4" x14ac:dyDescent="0.25">
      <c r="A1614" s="104">
        <v>95270</v>
      </c>
      <c r="B1614" s="103" t="s">
        <v>1586</v>
      </c>
      <c r="C1614" s="104" t="s">
        <v>1287</v>
      </c>
      <c r="D1614" s="107">
        <v>0</v>
      </c>
    </row>
    <row r="1615" spans="1:4" x14ac:dyDescent="0.25">
      <c r="A1615" s="104">
        <v>91693</v>
      </c>
      <c r="B1615" s="103" t="s">
        <v>1587</v>
      </c>
      <c r="C1615" s="104" t="s">
        <v>1285</v>
      </c>
      <c r="D1615" s="107">
        <v>0.99660000000000004</v>
      </c>
    </row>
    <row r="1616" spans="1:4" x14ac:dyDescent="0.25">
      <c r="A1616" s="104">
        <v>91692</v>
      </c>
      <c r="B1616" s="103" t="s">
        <v>1588</v>
      </c>
      <c r="C1616" s="104" t="s">
        <v>1287</v>
      </c>
      <c r="D1616" s="107">
        <v>0.95920000000000005</v>
      </c>
    </row>
    <row r="1617" spans="1:4" x14ac:dyDescent="0.25">
      <c r="A1617" s="104">
        <v>95140</v>
      </c>
      <c r="B1617" s="103" t="s">
        <v>1591</v>
      </c>
      <c r="C1617" s="104" t="s">
        <v>1285</v>
      </c>
      <c r="D1617" s="107">
        <v>0</v>
      </c>
    </row>
    <row r="1618" spans="1:4" x14ac:dyDescent="0.25">
      <c r="A1618" s="104">
        <v>95139</v>
      </c>
      <c r="B1618" s="103" t="s">
        <v>1592</v>
      </c>
      <c r="C1618" s="104" t="s">
        <v>1287</v>
      </c>
      <c r="D1618" s="107">
        <v>0</v>
      </c>
    </row>
    <row r="1619" spans="1:4" x14ac:dyDescent="0.25">
      <c r="A1619" s="104">
        <v>89027</v>
      </c>
      <c r="B1619" s="103" t="s">
        <v>1593</v>
      </c>
      <c r="C1619" s="104" t="s">
        <v>1285</v>
      </c>
      <c r="D1619" s="107">
        <v>0</v>
      </c>
    </row>
    <row r="1620" spans="1:4" x14ac:dyDescent="0.25">
      <c r="A1620" s="104">
        <v>89028</v>
      </c>
      <c r="B1620" s="103" t="s">
        <v>1594</v>
      </c>
      <c r="C1620" s="104" t="s">
        <v>1287</v>
      </c>
      <c r="D1620" s="107">
        <v>0</v>
      </c>
    </row>
    <row r="1621" spans="1:4" x14ac:dyDescent="0.25">
      <c r="A1621" s="104">
        <v>7031</v>
      </c>
      <c r="B1621" s="103" t="s">
        <v>1595</v>
      </c>
      <c r="C1621" s="104" t="s">
        <v>1285</v>
      </c>
      <c r="D1621" s="107">
        <v>0</v>
      </c>
    </row>
    <row r="1622" spans="1:4" x14ac:dyDescent="0.25">
      <c r="A1622" s="104">
        <v>7030</v>
      </c>
      <c r="B1622" s="103" t="s">
        <v>1596</v>
      </c>
      <c r="C1622" s="104" t="s">
        <v>1287</v>
      </c>
      <c r="D1622" s="107">
        <v>0</v>
      </c>
    </row>
    <row r="1623" spans="1:4" x14ac:dyDescent="0.25">
      <c r="A1623" s="104">
        <v>104092</v>
      </c>
      <c r="B1623" s="103" t="s">
        <v>1599</v>
      </c>
      <c r="C1623" s="104" t="s">
        <v>1285</v>
      </c>
      <c r="D1623" s="107">
        <v>0</v>
      </c>
    </row>
    <row r="1624" spans="1:4" x14ac:dyDescent="0.25">
      <c r="A1624" s="104">
        <v>104091</v>
      </c>
      <c r="B1624" s="103" t="s">
        <v>1600</v>
      </c>
      <c r="C1624" s="104" t="s">
        <v>1287</v>
      </c>
      <c r="D1624" s="107">
        <v>0</v>
      </c>
    </row>
    <row r="1625" spans="1:4" x14ac:dyDescent="0.25">
      <c r="A1625" s="104">
        <v>104098</v>
      </c>
      <c r="B1625" s="103" t="s">
        <v>1601</v>
      </c>
      <c r="C1625" s="104" t="s">
        <v>1285</v>
      </c>
      <c r="D1625" s="107">
        <v>0</v>
      </c>
    </row>
    <row r="1626" spans="1:4" x14ac:dyDescent="0.25">
      <c r="A1626" s="104">
        <v>104097</v>
      </c>
      <c r="B1626" s="103" t="s">
        <v>1602</v>
      </c>
      <c r="C1626" s="104" t="s">
        <v>1287</v>
      </c>
      <c r="D1626" s="107">
        <v>0</v>
      </c>
    </row>
    <row r="1627" spans="1:4" x14ac:dyDescent="0.25">
      <c r="A1627" s="104">
        <v>89031</v>
      </c>
      <c r="B1627" s="103" t="s">
        <v>1603</v>
      </c>
      <c r="C1627" s="104" t="s">
        <v>1285</v>
      </c>
      <c r="D1627" s="107">
        <v>0.45440000000000003</v>
      </c>
    </row>
    <row r="1628" spans="1:4" x14ac:dyDescent="0.25">
      <c r="A1628" s="104">
        <v>89032</v>
      </c>
      <c r="B1628" s="103" t="s">
        <v>1604</v>
      </c>
      <c r="C1628" s="104" t="s">
        <v>1287</v>
      </c>
      <c r="D1628" s="107">
        <v>0.18640000000000001</v>
      </c>
    </row>
    <row r="1629" spans="1:4" x14ac:dyDescent="0.25">
      <c r="A1629" s="104">
        <v>88844</v>
      </c>
      <c r="B1629" s="103" t="s">
        <v>1605</v>
      </c>
      <c r="C1629" s="104" t="s">
        <v>1285</v>
      </c>
      <c r="D1629" s="107">
        <v>0.44309999999999999</v>
      </c>
    </row>
    <row r="1630" spans="1:4" x14ac:dyDescent="0.25">
      <c r="A1630" s="104">
        <v>88843</v>
      </c>
      <c r="B1630" s="103" t="s">
        <v>1606</v>
      </c>
      <c r="C1630" s="104" t="s">
        <v>1287</v>
      </c>
      <c r="D1630" s="107">
        <v>0.16919999999999999</v>
      </c>
    </row>
    <row r="1631" spans="1:4" x14ac:dyDescent="0.25">
      <c r="A1631" s="104">
        <v>5853</v>
      </c>
      <c r="B1631" s="103" t="s">
        <v>1607</v>
      </c>
      <c r="C1631" s="104" t="s">
        <v>1285</v>
      </c>
      <c r="D1631" s="107">
        <v>0.3911</v>
      </c>
    </row>
    <row r="1632" spans="1:4" x14ac:dyDescent="0.25">
      <c r="A1632" s="104">
        <v>5851</v>
      </c>
      <c r="B1632" s="103" t="s">
        <v>1608</v>
      </c>
      <c r="C1632" s="104" t="s">
        <v>1287</v>
      </c>
      <c r="D1632" s="107">
        <v>0.1429</v>
      </c>
    </row>
    <row r="1633" spans="1:4" x14ac:dyDescent="0.25">
      <c r="A1633" s="104">
        <v>5849</v>
      </c>
      <c r="B1633" s="103" t="s">
        <v>1609</v>
      </c>
      <c r="C1633" s="104" t="s">
        <v>1285</v>
      </c>
      <c r="D1633" s="107">
        <v>0.39250000000000002</v>
      </c>
    </row>
    <row r="1634" spans="1:4" x14ac:dyDescent="0.25">
      <c r="A1634" s="104">
        <v>5847</v>
      </c>
      <c r="B1634" s="103" t="s">
        <v>1610</v>
      </c>
      <c r="C1634" s="104" t="s">
        <v>1287</v>
      </c>
      <c r="D1634" s="107">
        <v>0.13669999999999999</v>
      </c>
    </row>
    <row r="1635" spans="1:4" x14ac:dyDescent="0.25">
      <c r="A1635" s="104">
        <v>5857</v>
      </c>
      <c r="B1635" s="103" t="s">
        <v>1611</v>
      </c>
      <c r="C1635" s="104" t="s">
        <v>1285</v>
      </c>
      <c r="D1635" s="107">
        <v>0.16389999999999999</v>
      </c>
    </row>
    <row r="1636" spans="1:4" x14ac:dyDescent="0.25">
      <c r="A1636" s="104">
        <v>5855</v>
      </c>
      <c r="B1636" s="103" t="s">
        <v>1612</v>
      </c>
      <c r="C1636" s="104" t="s">
        <v>1287</v>
      </c>
      <c r="D1636" s="107">
        <v>5.4800000000000001E-2</v>
      </c>
    </row>
    <row r="1637" spans="1:4" x14ac:dyDescent="0.25">
      <c r="A1637" s="104">
        <v>96021</v>
      </c>
      <c r="B1637" s="103" t="s">
        <v>1613</v>
      </c>
      <c r="C1637" s="104" t="s">
        <v>1285</v>
      </c>
      <c r="D1637" s="107">
        <v>0.56130000000000002</v>
      </c>
    </row>
    <row r="1638" spans="1:4" x14ac:dyDescent="0.25">
      <c r="A1638" s="104">
        <v>96020</v>
      </c>
      <c r="B1638" s="103" t="s">
        <v>1614</v>
      </c>
      <c r="C1638" s="104" t="s">
        <v>1287</v>
      </c>
      <c r="D1638" s="107">
        <v>0.19819999999999999</v>
      </c>
    </row>
    <row r="1639" spans="1:4" x14ac:dyDescent="0.25">
      <c r="A1639" s="104">
        <v>96014</v>
      </c>
      <c r="B1639" s="103" t="s">
        <v>1615</v>
      </c>
      <c r="C1639" s="104" t="s">
        <v>1285</v>
      </c>
      <c r="D1639" s="107">
        <v>0.55859999999999999</v>
      </c>
    </row>
    <row r="1640" spans="1:4" x14ac:dyDescent="0.25">
      <c r="A1640" s="104">
        <v>96013</v>
      </c>
      <c r="B1640" s="103" t="s">
        <v>1616</v>
      </c>
      <c r="C1640" s="104" t="s">
        <v>1287</v>
      </c>
      <c r="D1640" s="107">
        <v>0.1976</v>
      </c>
    </row>
    <row r="1641" spans="1:4" x14ac:dyDescent="0.25">
      <c r="A1641" s="104">
        <v>96029</v>
      </c>
      <c r="B1641" s="103" t="s">
        <v>1617</v>
      </c>
      <c r="C1641" s="104" t="s">
        <v>1285</v>
      </c>
      <c r="D1641" s="107">
        <v>0.62080000000000002</v>
      </c>
    </row>
    <row r="1642" spans="1:4" x14ac:dyDescent="0.25">
      <c r="A1642" s="104">
        <v>96028</v>
      </c>
      <c r="B1642" s="103" t="s">
        <v>1618</v>
      </c>
      <c r="C1642" s="104" t="s">
        <v>1287</v>
      </c>
      <c r="D1642" s="107">
        <v>0.25369999999999998</v>
      </c>
    </row>
    <row r="1643" spans="1:4" x14ac:dyDescent="0.25">
      <c r="A1643" s="104">
        <v>96155</v>
      </c>
      <c r="B1643" s="103" t="s">
        <v>1619</v>
      </c>
      <c r="C1643" s="104" t="s">
        <v>1285</v>
      </c>
      <c r="D1643" s="107">
        <v>0.61750000000000005</v>
      </c>
    </row>
    <row r="1644" spans="1:4" x14ac:dyDescent="0.25">
      <c r="A1644" s="104">
        <v>96157</v>
      </c>
      <c r="B1644" s="103" t="s">
        <v>1620</v>
      </c>
      <c r="C1644" s="104" t="s">
        <v>1287</v>
      </c>
      <c r="D1644" s="107">
        <v>0.25269999999999998</v>
      </c>
    </row>
    <row r="1645" spans="1:4" x14ac:dyDescent="0.25">
      <c r="A1645" s="104">
        <v>5845</v>
      </c>
      <c r="B1645" s="103" t="s">
        <v>1621</v>
      </c>
      <c r="C1645" s="104" t="s">
        <v>1285</v>
      </c>
      <c r="D1645" s="107">
        <v>0.61029999999999995</v>
      </c>
    </row>
    <row r="1646" spans="1:4" x14ac:dyDescent="0.25">
      <c r="A1646" s="104">
        <v>5843</v>
      </c>
      <c r="B1646" s="103" t="s">
        <v>1622</v>
      </c>
      <c r="C1646" s="104" t="s">
        <v>1287</v>
      </c>
      <c r="D1646" s="107">
        <v>0.20930000000000001</v>
      </c>
    </row>
    <row r="1647" spans="1:4" x14ac:dyDescent="0.25">
      <c r="A1647" s="104">
        <v>89036</v>
      </c>
      <c r="B1647" s="103" t="s">
        <v>1623</v>
      </c>
      <c r="C1647" s="104" t="s">
        <v>1285</v>
      </c>
      <c r="D1647" s="107">
        <v>0.68159999999999998</v>
      </c>
    </row>
    <row r="1648" spans="1:4" x14ac:dyDescent="0.25">
      <c r="A1648" s="104">
        <v>89035</v>
      </c>
      <c r="B1648" s="103" t="s">
        <v>1624</v>
      </c>
      <c r="C1648" s="104" t="s">
        <v>1287</v>
      </c>
      <c r="D1648" s="107">
        <v>0.2722</v>
      </c>
    </row>
    <row r="1649" spans="1:4" x14ac:dyDescent="0.25">
      <c r="A1649" s="104">
        <v>93440</v>
      </c>
      <c r="B1649" s="103" t="s">
        <v>1627</v>
      </c>
      <c r="C1649" s="104" t="s">
        <v>1285</v>
      </c>
      <c r="D1649" s="107">
        <v>0.92600000000000005</v>
      </c>
    </row>
    <row r="1650" spans="1:4" x14ac:dyDescent="0.25">
      <c r="A1650" s="104">
        <v>93439</v>
      </c>
      <c r="B1650" s="103" t="s">
        <v>1628</v>
      </c>
      <c r="C1650" s="104" t="s">
        <v>1287</v>
      </c>
      <c r="D1650" s="107">
        <v>0.52300000000000002</v>
      </c>
    </row>
    <row r="1651" spans="1:4" x14ac:dyDescent="0.25">
      <c r="A1651" s="104">
        <v>100648</v>
      </c>
      <c r="B1651" s="103" t="s">
        <v>1629</v>
      </c>
      <c r="C1651" s="104" t="s">
        <v>1285</v>
      </c>
      <c r="D1651" s="107">
        <v>8.4199999999999997E-2</v>
      </c>
    </row>
    <row r="1652" spans="1:4" x14ac:dyDescent="0.25">
      <c r="A1652" s="104">
        <v>100647</v>
      </c>
      <c r="B1652" s="103" t="s">
        <v>1630</v>
      </c>
      <c r="C1652" s="104" t="s">
        <v>1287</v>
      </c>
      <c r="D1652" s="107">
        <v>7.4999999999999997E-3</v>
      </c>
    </row>
    <row r="1653" spans="1:4" x14ac:dyDescent="0.25">
      <c r="A1653" s="104">
        <v>5829</v>
      </c>
      <c r="B1653" s="103" t="s">
        <v>1631</v>
      </c>
      <c r="C1653" s="104" t="s">
        <v>1285</v>
      </c>
      <c r="D1653" s="107">
        <v>0.77949999999999997</v>
      </c>
    </row>
    <row r="1654" spans="1:4" x14ac:dyDescent="0.25">
      <c r="A1654" s="104">
        <v>5823</v>
      </c>
      <c r="B1654" s="103" t="s">
        <v>1632</v>
      </c>
      <c r="C1654" s="104" t="s">
        <v>1287</v>
      </c>
      <c r="D1654" s="107">
        <v>0.59340000000000004</v>
      </c>
    </row>
    <row r="1655" spans="1:4" x14ac:dyDescent="0.25">
      <c r="A1655" s="104">
        <v>106095</v>
      </c>
      <c r="B1655" s="103" t="s">
        <v>13207</v>
      </c>
      <c r="C1655" s="104" t="s">
        <v>1285</v>
      </c>
      <c r="D1655" s="107">
        <v>0.24429999999999999</v>
      </c>
    </row>
    <row r="1656" spans="1:4" x14ac:dyDescent="0.25">
      <c r="A1656" s="104">
        <v>106094</v>
      </c>
      <c r="B1656" s="103" t="s">
        <v>13208</v>
      </c>
      <c r="C1656" s="104" t="s">
        <v>1287</v>
      </c>
      <c r="D1656" s="107">
        <v>8.0299999999999996E-2</v>
      </c>
    </row>
    <row r="1657" spans="1:4" x14ac:dyDescent="0.25">
      <c r="A1657" s="104">
        <v>100642</v>
      </c>
      <c r="B1657" s="103" t="s">
        <v>1633</v>
      </c>
      <c r="C1657" s="104" t="s">
        <v>1285</v>
      </c>
      <c r="D1657" s="107">
        <v>0.16300000000000001</v>
      </c>
    </row>
    <row r="1658" spans="1:4" x14ac:dyDescent="0.25">
      <c r="A1658" s="104">
        <v>100641</v>
      </c>
      <c r="B1658" s="103" t="s">
        <v>1634</v>
      </c>
      <c r="C1658" s="104" t="s">
        <v>1287</v>
      </c>
      <c r="D1658" s="107">
        <v>1.03E-2</v>
      </c>
    </row>
    <row r="1659" spans="1:4" x14ac:dyDescent="0.25">
      <c r="A1659" s="104">
        <v>93434</v>
      </c>
      <c r="B1659" s="103" t="s">
        <v>1635</v>
      </c>
      <c r="C1659" s="104" t="s">
        <v>1285</v>
      </c>
      <c r="D1659" s="107">
        <v>0.41270000000000001</v>
      </c>
    </row>
    <row r="1660" spans="1:4" x14ac:dyDescent="0.25">
      <c r="A1660" s="104">
        <v>93433</v>
      </c>
      <c r="B1660" s="103" t="s">
        <v>1636</v>
      </c>
      <c r="C1660" s="104" t="s">
        <v>1287</v>
      </c>
      <c r="D1660" s="107">
        <v>5.4199999999999998E-2</v>
      </c>
    </row>
    <row r="1661" spans="1:4" x14ac:dyDescent="0.25">
      <c r="A1661" s="104">
        <v>95122</v>
      </c>
      <c r="B1661" s="103" t="s">
        <v>1637</v>
      </c>
      <c r="C1661" s="104" t="s">
        <v>1285</v>
      </c>
      <c r="D1661" s="107">
        <v>0.60489999999999999</v>
      </c>
    </row>
    <row r="1662" spans="1:4" x14ac:dyDescent="0.25">
      <c r="A1662" s="104">
        <v>95121</v>
      </c>
      <c r="B1662" s="103" t="s">
        <v>1638</v>
      </c>
      <c r="C1662" s="104" t="s">
        <v>1287</v>
      </c>
      <c r="D1662" s="107">
        <v>0.37819999999999998</v>
      </c>
    </row>
    <row r="1663" spans="1:4" x14ac:dyDescent="0.25">
      <c r="A1663" s="104">
        <v>5841</v>
      </c>
      <c r="B1663" s="103" t="s">
        <v>1641</v>
      </c>
      <c r="C1663" s="104" t="s">
        <v>1285</v>
      </c>
      <c r="D1663" s="107">
        <v>0</v>
      </c>
    </row>
    <row r="1664" spans="1:4" x14ac:dyDescent="0.25">
      <c r="A1664" s="104">
        <v>5839</v>
      </c>
      <c r="B1664" s="103" t="s">
        <v>1642</v>
      </c>
      <c r="C1664" s="104" t="s">
        <v>1287</v>
      </c>
      <c r="D1664" s="107">
        <v>0</v>
      </c>
    </row>
    <row r="1665" spans="1:4" x14ac:dyDescent="0.25">
      <c r="A1665" s="104">
        <v>90587</v>
      </c>
      <c r="B1665" s="103" t="s">
        <v>1643</v>
      </c>
      <c r="C1665" s="104" t="s">
        <v>1285</v>
      </c>
      <c r="D1665" s="107">
        <v>0</v>
      </c>
    </row>
    <row r="1666" spans="1:4" x14ac:dyDescent="0.25">
      <c r="A1666" s="104">
        <v>90586</v>
      </c>
      <c r="B1666" s="103" t="s">
        <v>1644</v>
      </c>
      <c r="C1666" s="104" t="s">
        <v>1287</v>
      </c>
      <c r="D1666" s="107">
        <v>0</v>
      </c>
    </row>
    <row r="1667" spans="1:4" x14ac:dyDescent="0.25">
      <c r="A1667" s="104">
        <v>106392</v>
      </c>
      <c r="B1667" s="103" t="s">
        <v>13770</v>
      </c>
      <c r="C1667" s="104" t="s">
        <v>1285</v>
      </c>
      <c r="D1667" s="107">
        <v>0.28139999999999998</v>
      </c>
    </row>
    <row r="1668" spans="1:4" x14ac:dyDescent="0.25">
      <c r="A1668" s="104">
        <v>106389</v>
      </c>
      <c r="B1668" s="103" t="s">
        <v>13771</v>
      </c>
      <c r="C1668" s="104" t="s">
        <v>1287</v>
      </c>
      <c r="D1668" s="107">
        <v>0.11070000000000001</v>
      </c>
    </row>
    <row r="1669" spans="1:4" x14ac:dyDescent="0.25">
      <c r="A1669" s="104">
        <v>106391</v>
      </c>
      <c r="B1669" s="103" t="s">
        <v>13772</v>
      </c>
      <c r="C1669" s="104" t="s">
        <v>1285</v>
      </c>
      <c r="D1669" s="107">
        <v>0.1424</v>
      </c>
    </row>
    <row r="1670" spans="1:4" x14ac:dyDescent="0.25">
      <c r="A1670" s="104">
        <v>106388</v>
      </c>
      <c r="B1670" s="103" t="s">
        <v>13773</v>
      </c>
      <c r="C1670" s="104" t="s">
        <v>1287</v>
      </c>
      <c r="D1670" s="107">
        <v>5.8299999999999998E-2</v>
      </c>
    </row>
    <row r="1671" spans="1:4" x14ac:dyDescent="0.25">
      <c r="A1671" s="104">
        <v>5837</v>
      </c>
      <c r="B1671" s="103" t="s">
        <v>1645</v>
      </c>
      <c r="C1671" s="104" t="s">
        <v>1285</v>
      </c>
      <c r="D1671" s="107">
        <v>0.24429999999999999</v>
      </c>
    </row>
    <row r="1672" spans="1:4" x14ac:dyDescent="0.25">
      <c r="A1672" s="104">
        <v>5835</v>
      </c>
      <c r="B1672" s="103" t="s">
        <v>1646</v>
      </c>
      <c r="C1672" s="104" t="s">
        <v>1287</v>
      </c>
      <c r="D1672" s="107">
        <v>9.9000000000000005E-2</v>
      </c>
    </row>
    <row r="1673" spans="1:4" x14ac:dyDescent="0.25">
      <c r="A1673" s="104">
        <v>89257</v>
      </c>
      <c r="B1673" s="103" t="s">
        <v>1647</v>
      </c>
      <c r="C1673" s="104" t="s">
        <v>1287</v>
      </c>
      <c r="D1673" s="107">
        <v>0.114</v>
      </c>
    </row>
    <row r="1674" spans="1:4" x14ac:dyDescent="0.25">
      <c r="A1674" s="104">
        <v>89258</v>
      </c>
      <c r="B1674" s="103" t="s">
        <v>1648</v>
      </c>
      <c r="C1674" s="104" t="s">
        <v>1285</v>
      </c>
      <c r="D1674" s="107">
        <v>0.28289999999999998</v>
      </c>
    </row>
    <row r="1675" spans="1:4" x14ac:dyDescent="0.25">
      <c r="A1675" s="104">
        <v>106393</v>
      </c>
      <c r="B1675" s="103" t="s">
        <v>13774</v>
      </c>
      <c r="C1675" s="104" t="s">
        <v>1285</v>
      </c>
      <c r="D1675" s="107">
        <v>0.2482</v>
      </c>
    </row>
    <row r="1676" spans="1:4" x14ac:dyDescent="0.25">
      <c r="A1676" s="104">
        <v>106390</v>
      </c>
      <c r="B1676" s="103" t="s">
        <v>13775</v>
      </c>
      <c r="C1676" s="104" t="s">
        <v>1287</v>
      </c>
      <c r="D1676" s="107">
        <v>0.104</v>
      </c>
    </row>
    <row r="1677" spans="1:4" x14ac:dyDescent="0.25">
      <c r="A1677" s="104">
        <v>97621</v>
      </c>
      <c r="B1677" s="103" t="s">
        <v>1649</v>
      </c>
      <c r="C1677" s="104" t="s">
        <v>107</v>
      </c>
      <c r="D1677" s="107">
        <v>1</v>
      </c>
    </row>
    <row r="1678" spans="1:4" x14ac:dyDescent="0.25">
      <c r="A1678" s="104">
        <v>97622</v>
      </c>
      <c r="B1678" s="103" t="s">
        <v>1650</v>
      </c>
      <c r="C1678" s="104" t="s">
        <v>107</v>
      </c>
      <c r="D1678" s="107">
        <v>1</v>
      </c>
    </row>
    <row r="1679" spans="1:4" x14ac:dyDescent="0.25">
      <c r="A1679" s="104">
        <v>97623</v>
      </c>
      <c r="B1679" s="103" t="s">
        <v>1651</v>
      </c>
      <c r="C1679" s="104" t="s">
        <v>107</v>
      </c>
      <c r="D1679" s="107">
        <v>1</v>
      </c>
    </row>
    <row r="1680" spans="1:4" x14ac:dyDescent="0.25">
      <c r="A1680" s="104">
        <v>97624</v>
      </c>
      <c r="B1680" s="103" t="s">
        <v>1652</v>
      </c>
      <c r="C1680" s="104" t="s">
        <v>107</v>
      </c>
      <c r="D1680" s="107">
        <v>1</v>
      </c>
    </row>
    <row r="1681" spans="1:4" x14ac:dyDescent="0.25">
      <c r="A1681" s="104">
        <v>97625</v>
      </c>
      <c r="B1681" s="103" t="s">
        <v>1653</v>
      </c>
      <c r="C1681" s="104" t="s">
        <v>107</v>
      </c>
      <c r="D1681" s="107">
        <v>0.26219999999999999</v>
      </c>
    </row>
    <row r="1682" spans="1:4" x14ac:dyDescent="0.25">
      <c r="A1682" s="104">
        <v>104791</v>
      </c>
      <c r="B1682" s="103" t="s">
        <v>1654</v>
      </c>
      <c r="C1682" s="104" t="s">
        <v>28</v>
      </c>
      <c r="D1682" s="107">
        <v>0.87119999999999997</v>
      </c>
    </row>
    <row r="1683" spans="1:4" x14ac:dyDescent="0.25">
      <c r="A1683" s="104">
        <v>97631</v>
      </c>
      <c r="B1683" s="103" t="s">
        <v>1655</v>
      </c>
      <c r="C1683" s="104" t="s">
        <v>28</v>
      </c>
      <c r="D1683" s="107">
        <v>1</v>
      </c>
    </row>
    <row r="1684" spans="1:4" x14ac:dyDescent="0.25">
      <c r="A1684" s="104">
        <v>104796</v>
      </c>
      <c r="B1684" s="103" t="s">
        <v>1657</v>
      </c>
      <c r="C1684" s="104" t="s">
        <v>37</v>
      </c>
      <c r="D1684" s="107">
        <v>0.77010000000000001</v>
      </c>
    </row>
    <row r="1685" spans="1:4" x14ac:dyDescent="0.25">
      <c r="A1685" s="104">
        <v>97628</v>
      </c>
      <c r="B1685" s="103" t="s">
        <v>1658</v>
      </c>
      <c r="C1685" s="104" t="s">
        <v>107</v>
      </c>
      <c r="D1685" s="107">
        <v>1</v>
      </c>
    </row>
    <row r="1686" spans="1:4" x14ac:dyDescent="0.25">
      <c r="A1686" s="104">
        <v>97629</v>
      </c>
      <c r="B1686" s="103" t="s">
        <v>1659</v>
      </c>
      <c r="C1686" s="104" t="s">
        <v>107</v>
      </c>
      <c r="D1686" s="107">
        <v>0.70789999999999997</v>
      </c>
    </row>
    <row r="1687" spans="1:4" x14ac:dyDescent="0.25">
      <c r="A1687" s="104">
        <v>97626</v>
      </c>
      <c r="B1687" s="103" t="s">
        <v>1660</v>
      </c>
      <c r="C1687" s="104" t="s">
        <v>107</v>
      </c>
      <c r="D1687" s="107">
        <v>1</v>
      </c>
    </row>
    <row r="1688" spans="1:4" x14ac:dyDescent="0.25">
      <c r="A1688" s="104">
        <v>97627</v>
      </c>
      <c r="B1688" s="103" t="s">
        <v>1661</v>
      </c>
      <c r="C1688" s="104" t="s">
        <v>107</v>
      </c>
      <c r="D1688" s="107">
        <v>0.70789999999999997</v>
      </c>
    </row>
    <row r="1689" spans="1:4" x14ac:dyDescent="0.25">
      <c r="A1689" s="104">
        <v>104789</v>
      </c>
      <c r="B1689" s="103" t="s">
        <v>1662</v>
      </c>
      <c r="C1689" s="104" t="s">
        <v>107</v>
      </c>
      <c r="D1689" s="107">
        <v>1</v>
      </c>
    </row>
    <row r="1690" spans="1:4" x14ac:dyDescent="0.25">
      <c r="A1690" s="104">
        <v>104790</v>
      </c>
      <c r="B1690" s="103" t="s">
        <v>1663</v>
      </c>
      <c r="C1690" s="104" t="s">
        <v>107</v>
      </c>
      <c r="D1690" s="107">
        <v>0.62390000000000001</v>
      </c>
    </row>
    <row r="1691" spans="1:4" x14ac:dyDescent="0.25">
      <c r="A1691" s="104">
        <v>97633</v>
      </c>
      <c r="B1691" s="103" t="s">
        <v>1664</v>
      </c>
      <c r="C1691" s="104" t="s">
        <v>28</v>
      </c>
      <c r="D1691" s="107">
        <v>1</v>
      </c>
    </row>
    <row r="1692" spans="1:4" x14ac:dyDescent="0.25">
      <c r="A1692" s="104">
        <v>97634</v>
      </c>
      <c r="B1692" s="103" t="s">
        <v>1665</v>
      </c>
      <c r="C1692" s="104" t="s">
        <v>28</v>
      </c>
      <c r="D1692" s="107">
        <v>0.91020000000000001</v>
      </c>
    </row>
    <row r="1693" spans="1:4" x14ac:dyDescent="0.25">
      <c r="A1693" s="104">
        <v>97632</v>
      </c>
      <c r="B1693" s="103" t="s">
        <v>1666</v>
      </c>
      <c r="C1693" s="104" t="s">
        <v>37</v>
      </c>
      <c r="D1693" s="107">
        <v>1</v>
      </c>
    </row>
    <row r="1694" spans="1:4" x14ac:dyDescent="0.25">
      <c r="A1694" s="104">
        <v>97636</v>
      </c>
      <c r="B1694" s="103" t="s">
        <v>1667</v>
      </c>
      <c r="C1694" s="104" t="s">
        <v>28</v>
      </c>
      <c r="D1694" s="107">
        <v>0.49980000000000002</v>
      </c>
    </row>
    <row r="1695" spans="1:4" x14ac:dyDescent="0.25">
      <c r="A1695" s="104">
        <v>104797</v>
      </c>
      <c r="B1695" s="103" t="s">
        <v>1668</v>
      </c>
      <c r="C1695" s="104" t="s">
        <v>37</v>
      </c>
      <c r="D1695" s="107">
        <v>0.77010000000000001</v>
      </c>
    </row>
    <row r="1696" spans="1:4" x14ac:dyDescent="0.25">
      <c r="A1696" s="104">
        <v>104803</v>
      </c>
      <c r="B1696" s="103" t="s">
        <v>1669</v>
      </c>
      <c r="C1696" s="104" t="s">
        <v>37</v>
      </c>
      <c r="D1696" s="107">
        <v>1</v>
      </c>
    </row>
    <row r="1697" spans="1:4" x14ac:dyDescent="0.25">
      <c r="A1697" s="104">
        <v>97664</v>
      </c>
      <c r="B1697" s="103" t="s">
        <v>1670</v>
      </c>
      <c r="C1697" s="104" t="s">
        <v>30</v>
      </c>
      <c r="D1697" s="107">
        <v>1</v>
      </c>
    </row>
    <row r="1698" spans="1:4" x14ac:dyDescent="0.25">
      <c r="A1698" s="104">
        <v>104801</v>
      </c>
      <c r="B1698" s="103" t="s">
        <v>1671</v>
      </c>
      <c r="C1698" s="104" t="s">
        <v>28</v>
      </c>
      <c r="D1698" s="107">
        <v>1</v>
      </c>
    </row>
    <row r="1699" spans="1:4" x14ac:dyDescent="0.25">
      <c r="A1699" s="104">
        <v>97661</v>
      </c>
      <c r="B1699" s="103" t="s">
        <v>1672</v>
      </c>
      <c r="C1699" s="104" t="s">
        <v>37</v>
      </c>
      <c r="D1699" s="107">
        <v>1</v>
      </c>
    </row>
    <row r="1700" spans="1:4" x14ac:dyDescent="0.25">
      <c r="A1700" s="104">
        <v>104794</v>
      </c>
      <c r="B1700" s="103" t="s">
        <v>1673</v>
      </c>
      <c r="C1700" s="104" t="s">
        <v>37</v>
      </c>
      <c r="D1700" s="107">
        <v>1</v>
      </c>
    </row>
    <row r="1701" spans="1:4" x14ac:dyDescent="0.25">
      <c r="A1701" s="104">
        <v>104795</v>
      </c>
      <c r="B1701" s="103" t="s">
        <v>1674</v>
      </c>
      <c r="C1701" s="104" t="s">
        <v>37</v>
      </c>
      <c r="D1701" s="107">
        <v>1</v>
      </c>
    </row>
    <row r="1702" spans="1:4" x14ac:dyDescent="0.25">
      <c r="A1702" s="104">
        <v>104792</v>
      </c>
      <c r="B1702" s="103" t="s">
        <v>1675</v>
      </c>
      <c r="C1702" s="104" t="s">
        <v>37</v>
      </c>
      <c r="D1702" s="107">
        <v>1</v>
      </c>
    </row>
    <row r="1703" spans="1:4" x14ac:dyDescent="0.25">
      <c r="A1703" s="104">
        <v>104793</v>
      </c>
      <c r="B1703" s="103" t="s">
        <v>1676</v>
      </c>
      <c r="C1703" s="104" t="s">
        <v>37</v>
      </c>
      <c r="D1703" s="107">
        <v>1</v>
      </c>
    </row>
    <row r="1704" spans="1:4" x14ac:dyDescent="0.25">
      <c r="A1704" s="104">
        <v>104800</v>
      </c>
      <c r="B1704" s="103" t="s">
        <v>1677</v>
      </c>
      <c r="C1704" s="104" t="s">
        <v>37</v>
      </c>
      <c r="D1704" s="107">
        <v>1</v>
      </c>
    </row>
    <row r="1705" spans="1:4" x14ac:dyDescent="0.25">
      <c r="A1705" s="104">
        <v>97638</v>
      </c>
      <c r="B1705" s="103" t="s">
        <v>1678</v>
      </c>
      <c r="C1705" s="104" t="s">
        <v>28</v>
      </c>
      <c r="D1705" s="107">
        <v>1</v>
      </c>
    </row>
    <row r="1706" spans="1:4" x14ac:dyDescent="0.25">
      <c r="A1706" s="104">
        <v>97641</v>
      </c>
      <c r="B1706" s="103" t="s">
        <v>1679</v>
      </c>
      <c r="C1706" s="104" t="s">
        <v>28</v>
      </c>
      <c r="D1706" s="107">
        <v>1</v>
      </c>
    </row>
    <row r="1707" spans="1:4" x14ac:dyDescent="0.25">
      <c r="A1707" s="104">
        <v>97640</v>
      </c>
      <c r="B1707" s="103" t="s">
        <v>1680</v>
      </c>
      <c r="C1707" s="104" t="s">
        <v>28</v>
      </c>
      <c r="D1707" s="107">
        <v>1</v>
      </c>
    </row>
    <row r="1708" spans="1:4" x14ac:dyDescent="0.25">
      <c r="A1708" s="104">
        <v>97660</v>
      </c>
      <c r="B1708" s="103" t="s">
        <v>1681</v>
      </c>
      <c r="C1708" s="104" t="s">
        <v>30</v>
      </c>
      <c r="D1708" s="107">
        <v>1</v>
      </c>
    </row>
    <row r="1709" spans="1:4" x14ac:dyDescent="0.25">
      <c r="A1709" s="104">
        <v>97645</v>
      </c>
      <c r="B1709" s="103" t="s">
        <v>1682</v>
      </c>
      <c r="C1709" s="104" t="s">
        <v>28</v>
      </c>
      <c r="D1709" s="107">
        <v>1</v>
      </c>
    </row>
    <row r="1710" spans="1:4" x14ac:dyDescent="0.25">
      <c r="A1710" s="104">
        <v>97663</v>
      </c>
      <c r="B1710" s="103" t="s">
        <v>1683</v>
      </c>
      <c r="C1710" s="104" t="s">
        <v>30</v>
      </c>
      <c r="D1710" s="107">
        <v>1</v>
      </c>
    </row>
    <row r="1711" spans="1:4" x14ac:dyDescent="0.25">
      <c r="A1711" s="104">
        <v>97665</v>
      </c>
      <c r="B1711" s="103" t="s">
        <v>1684</v>
      </c>
      <c r="C1711" s="104" t="s">
        <v>30</v>
      </c>
      <c r="D1711" s="107">
        <v>1</v>
      </c>
    </row>
    <row r="1712" spans="1:4" x14ac:dyDescent="0.25">
      <c r="A1712" s="104">
        <v>97666</v>
      </c>
      <c r="B1712" s="103" t="s">
        <v>1685</v>
      </c>
      <c r="C1712" s="104" t="s">
        <v>30</v>
      </c>
      <c r="D1712" s="107">
        <v>1</v>
      </c>
    </row>
    <row r="1713" spans="1:4" x14ac:dyDescent="0.25">
      <c r="A1713" s="104">
        <v>97635</v>
      </c>
      <c r="B1713" s="103" t="s">
        <v>1686</v>
      </c>
      <c r="C1713" s="104" t="s">
        <v>28</v>
      </c>
      <c r="D1713" s="107">
        <v>1</v>
      </c>
    </row>
    <row r="1714" spans="1:4" x14ac:dyDescent="0.25">
      <c r="A1714" s="104">
        <v>97643</v>
      </c>
      <c r="B1714" s="103" t="s">
        <v>1687</v>
      </c>
      <c r="C1714" s="104" t="s">
        <v>28</v>
      </c>
      <c r="D1714" s="107">
        <v>1</v>
      </c>
    </row>
    <row r="1715" spans="1:4" x14ac:dyDescent="0.25">
      <c r="A1715" s="104">
        <v>104799</v>
      </c>
      <c r="B1715" s="103" t="s">
        <v>1688</v>
      </c>
      <c r="C1715" s="104" t="s">
        <v>28</v>
      </c>
      <c r="D1715" s="107">
        <v>1</v>
      </c>
    </row>
    <row r="1716" spans="1:4" x14ac:dyDescent="0.25">
      <c r="A1716" s="104">
        <v>97639</v>
      </c>
      <c r="B1716" s="103" t="s">
        <v>1689</v>
      </c>
      <c r="C1716" s="104" t="s">
        <v>28</v>
      </c>
      <c r="D1716" s="107">
        <v>1</v>
      </c>
    </row>
    <row r="1717" spans="1:4" x14ac:dyDescent="0.25">
      <c r="A1717" s="104">
        <v>97644</v>
      </c>
      <c r="B1717" s="103" t="s">
        <v>1690</v>
      </c>
      <c r="C1717" s="104" t="s">
        <v>28</v>
      </c>
      <c r="D1717" s="107">
        <v>1</v>
      </c>
    </row>
    <row r="1718" spans="1:4" x14ac:dyDescent="0.25">
      <c r="A1718" s="104">
        <v>97648</v>
      </c>
      <c r="B1718" s="103" t="s">
        <v>1691</v>
      </c>
      <c r="C1718" s="104" t="s">
        <v>28</v>
      </c>
      <c r="D1718" s="107">
        <v>1</v>
      </c>
    </row>
    <row r="1719" spans="1:4" x14ac:dyDescent="0.25">
      <c r="A1719" s="104">
        <v>104798</v>
      </c>
      <c r="B1719" s="103" t="s">
        <v>1692</v>
      </c>
      <c r="C1719" s="104" t="s">
        <v>30</v>
      </c>
      <c r="D1719" s="107">
        <v>1</v>
      </c>
    </row>
    <row r="1720" spans="1:4" x14ac:dyDescent="0.25">
      <c r="A1720" s="104">
        <v>97637</v>
      </c>
      <c r="B1720" s="103" t="s">
        <v>1693</v>
      </c>
      <c r="C1720" s="104" t="s">
        <v>28</v>
      </c>
      <c r="D1720" s="107">
        <v>1</v>
      </c>
    </row>
    <row r="1721" spans="1:4" x14ac:dyDescent="0.25">
      <c r="A1721" s="104">
        <v>104802</v>
      </c>
      <c r="B1721" s="103" t="s">
        <v>1694</v>
      </c>
      <c r="C1721" s="104" t="s">
        <v>28</v>
      </c>
      <c r="D1721" s="107">
        <v>1</v>
      </c>
    </row>
    <row r="1722" spans="1:4" x14ac:dyDescent="0.25">
      <c r="A1722" s="104">
        <v>97647</v>
      </c>
      <c r="B1722" s="103" t="s">
        <v>1695</v>
      </c>
      <c r="C1722" s="104" t="s">
        <v>28</v>
      </c>
      <c r="D1722" s="107">
        <v>1</v>
      </c>
    </row>
    <row r="1723" spans="1:4" x14ac:dyDescent="0.25">
      <c r="A1723" s="104">
        <v>97649</v>
      </c>
      <c r="B1723" s="103" t="s">
        <v>1696</v>
      </c>
      <c r="C1723" s="104" t="s">
        <v>28</v>
      </c>
      <c r="D1723" s="107">
        <v>0.86599999999999999</v>
      </c>
    </row>
    <row r="1724" spans="1:4" x14ac:dyDescent="0.25">
      <c r="A1724" s="104">
        <v>97652</v>
      </c>
      <c r="B1724" s="103" t="s">
        <v>1697</v>
      </c>
      <c r="C1724" s="104" t="s">
        <v>30</v>
      </c>
      <c r="D1724" s="107">
        <v>1</v>
      </c>
    </row>
    <row r="1725" spans="1:4" x14ac:dyDescent="0.25">
      <c r="A1725" s="104">
        <v>97654</v>
      </c>
      <c r="B1725" s="103" t="s">
        <v>1698</v>
      </c>
      <c r="C1725" s="104" t="s">
        <v>30</v>
      </c>
      <c r="D1725" s="107">
        <v>0.48830000000000001</v>
      </c>
    </row>
    <row r="1726" spans="1:4" x14ac:dyDescent="0.25">
      <c r="A1726" s="104">
        <v>97651</v>
      </c>
      <c r="B1726" s="103" t="s">
        <v>1699</v>
      </c>
      <c r="C1726" s="104" t="s">
        <v>30</v>
      </c>
      <c r="D1726" s="107">
        <v>1</v>
      </c>
    </row>
    <row r="1727" spans="1:4" x14ac:dyDescent="0.25">
      <c r="A1727" s="104">
        <v>97653</v>
      </c>
      <c r="B1727" s="103" t="s">
        <v>1700</v>
      </c>
      <c r="C1727" s="104" t="s">
        <v>30</v>
      </c>
      <c r="D1727" s="107">
        <v>0.36480000000000001</v>
      </c>
    </row>
    <row r="1728" spans="1:4" x14ac:dyDescent="0.25">
      <c r="A1728" s="104">
        <v>97657</v>
      </c>
      <c r="B1728" s="103" t="s">
        <v>1701</v>
      </c>
      <c r="C1728" s="104" t="s">
        <v>30</v>
      </c>
      <c r="D1728" s="107">
        <v>0.55189999999999995</v>
      </c>
    </row>
    <row r="1729" spans="1:4" x14ac:dyDescent="0.25">
      <c r="A1729" s="104">
        <v>97659</v>
      </c>
      <c r="B1729" s="103" t="s">
        <v>1702</v>
      </c>
      <c r="C1729" s="104" t="s">
        <v>30</v>
      </c>
      <c r="D1729" s="107">
        <v>0.47989999999999999</v>
      </c>
    </row>
    <row r="1730" spans="1:4" x14ac:dyDescent="0.25">
      <c r="A1730" s="104">
        <v>97656</v>
      </c>
      <c r="B1730" s="103" t="s">
        <v>1703</v>
      </c>
      <c r="C1730" s="104" t="s">
        <v>30</v>
      </c>
      <c r="D1730" s="107">
        <v>0.55189999999999995</v>
      </c>
    </row>
    <row r="1731" spans="1:4" x14ac:dyDescent="0.25">
      <c r="A1731" s="104">
        <v>97658</v>
      </c>
      <c r="B1731" s="103" t="s">
        <v>1704</v>
      </c>
      <c r="C1731" s="104" t="s">
        <v>30</v>
      </c>
      <c r="D1731" s="107">
        <v>0.4173</v>
      </c>
    </row>
    <row r="1732" spans="1:4" x14ac:dyDescent="0.25">
      <c r="A1732" s="104">
        <v>97650</v>
      </c>
      <c r="B1732" s="103" t="s">
        <v>1705</v>
      </c>
      <c r="C1732" s="104" t="s">
        <v>28</v>
      </c>
      <c r="D1732" s="107">
        <v>1</v>
      </c>
    </row>
    <row r="1733" spans="1:4" x14ac:dyDescent="0.25">
      <c r="A1733" s="104">
        <v>97642</v>
      </c>
      <c r="B1733" s="103" t="s">
        <v>1706</v>
      </c>
      <c r="C1733" s="104" t="s">
        <v>28</v>
      </c>
      <c r="D1733" s="107">
        <v>1</v>
      </c>
    </row>
    <row r="1734" spans="1:4" x14ac:dyDescent="0.25">
      <c r="A1734" s="104">
        <v>97655</v>
      </c>
      <c r="B1734" s="103" t="s">
        <v>1707</v>
      </c>
      <c r="C1734" s="104" t="s">
        <v>28</v>
      </c>
      <c r="D1734" s="107">
        <v>0.48020000000000002</v>
      </c>
    </row>
    <row r="1735" spans="1:4" x14ac:dyDescent="0.25">
      <c r="A1735" s="104">
        <v>97662</v>
      </c>
      <c r="B1735" s="103" t="s">
        <v>1708</v>
      </c>
      <c r="C1735" s="104" t="s">
        <v>37</v>
      </c>
      <c r="D1735" s="107">
        <v>1</v>
      </c>
    </row>
    <row r="1736" spans="1:4" x14ac:dyDescent="0.25">
      <c r="A1736" s="104">
        <v>92712</v>
      </c>
      <c r="B1736" s="103" t="s">
        <v>1710</v>
      </c>
      <c r="C1736" s="104" t="s">
        <v>1711</v>
      </c>
      <c r="D1736" s="107">
        <v>0</v>
      </c>
    </row>
    <row r="1737" spans="1:4" x14ac:dyDescent="0.25">
      <c r="A1737" s="104">
        <v>92713</v>
      </c>
      <c r="B1737" s="103" t="s">
        <v>1712</v>
      </c>
      <c r="C1737" s="104" t="s">
        <v>1711</v>
      </c>
      <c r="D1737" s="107">
        <v>0</v>
      </c>
    </row>
    <row r="1738" spans="1:4" x14ac:dyDescent="0.25">
      <c r="A1738" s="104">
        <v>92714</v>
      </c>
      <c r="B1738" s="103" t="s">
        <v>1713</v>
      </c>
      <c r="C1738" s="104" t="s">
        <v>1711</v>
      </c>
      <c r="D1738" s="107">
        <v>0</v>
      </c>
    </row>
    <row r="1739" spans="1:4" x14ac:dyDescent="0.25">
      <c r="A1739" s="104">
        <v>92715</v>
      </c>
      <c r="B1739" s="103" t="s">
        <v>1714</v>
      </c>
      <c r="C1739" s="104" t="s">
        <v>1711</v>
      </c>
      <c r="D1739" s="107">
        <v>0</v>
      </c>
    </row>
    <row r="1740" spans="1:4" x14ac:dyDescent="0.25">
      <c r="A1740" s="104">
        <v>103666</v>
      </c>
      <c r="B1740" s="103" t="s">
        <v>1719</v>
      </c>
      <c r="C1740" s="104" t="s">
        <v>1711</v>
      </c>
      <c r="D1740" s="107">
        <v>0</v>
      </c>
    </row>
    <row r="1741" spans="1:4" x14ac:dyDescent="0.25">
      <c r="A1741" s="104">
        <v>89212</v>
      </c>
      <c r="B1741" s="103" t="s">
        <v>1720</v>
      </c>
      <c r="C1741" s="104" t="s">
        <v>1711</v>
      </c>
      <c r="D1741" s="107">
        <v>0</v>
      </c>
    </row>
    <row r="1742" spans="1:4" x14ac:dyDescent="0.25">
      <c r="A1742" s="104">
        <v>89213</v>
      </c>
      <c r="B1742" s="103" t="s">
        <v>1721</v>
      </c>
      <c r="C1742" s="104" t="s">
        <v>1711</v>
      </c>
      <c r="D1742" s="107">
        <v>0</v>
      </c>
    </row>
    <row r="1743" spans="1:4" x14ac:dyDescent="0.25">
      <c r="A1743" s="104">
        <v>89214</v>
      </c>
      <c r="B1743" s="103" t="s">
        <v>1722</v>
      </c>
      <c r="C1743" s="104" t="s">
        <v>1711</v>
      </c>
      <c r="D1743" s="107">
        <v>0</v>
      </c>
    </row>
    <row r="1744" spans="1:4" x14ac:dyDescent="0.25">
      <c r="A1744" s="104">
        <v>89215</v>
      </c>
      <c r="B1744" s="103" t="s">
        <v>1723</v>
      </c>
      <c r="C1744" s="104" t="s">
        <v>1711</v>
      </c>
      <c r="D1744" s="107">
        <v>0</v>
      </c>
    </row>
    <row r="1745" spans="1:4" x14ac:dyDescent="0.25">
      <c r="A1745" s="104">
        <v>87441</v>
      </c>
      <c r="B1745" s="103" t="s">
        <v>1724</v>
      </c>
      <c r="C1745" s="104" t="s">
        <v>1711</v>
      </c>
      <c r="D1745" s="107">
        <v>0</v>
      </c>
    </row>
    <row r="1746" spans="1:4" x14ac:dyDescent="0.25">
      <c r="A1746" s="104">
        <v>87442</v>
      </c>
      <c r="B1746" s="103" t="s">
        <v>1725</v>
      </c>
      <c r="C1746" s="104" t="s">
        <v>1711</v>
      </c>
      <c r="D1746" s="107">
        <v>0</v>
      </c>
    </row>
    <row r="1747" spans="1:4" x14ac:dyDescent="0.25">
      <c r="A1747" s="104">
        <v>87443</v>
      </c>
      <c r="B1747" s="103" t="s">
        <v>1726</v>
      </c>
      <c r="C1747" s="104" t="s">
        <v>1711</v>
      </c>
      <c r="D1747" s="107">
        <v>0</v>
      </c>
    </row>
    <row r="1748" spans="1:4" x14ac:dyDescent="0.25">
      <c r="A1748" s="104">
        <v>87444</v>
      </c>
      <c r="B1748" s="103" t="s">
        <v>1727</v>
      </c>
      <c r="C1748" s="104" t="s">
        <v>1711</v>
      </c>
      <c r="D1748" s="107">
        <v>0</v>
      </c>
    </row>
    <row r="1749" spans="1:4" x14ac:dyDescent="0.25">
      <c r="A1749" s="104">
        <v>93229</v>
      </c>
      <c r="B1749" s="103" t="s">
        <v>1728</v>
      </c>
      <c r="C1749" s="104" t="s">
        <v>1711</v>
      </c>
      <c r="D1749" s="107">
        <v>0</v>
      </c>
    </row>
    <row r="1750" spans="1:4" x14ac:dyDescent="0.25">
      <c r="A1750" s="104">
        <v>93230</v>
      </c>
      <c r="B1750" s="103" t="s">
        <v>1729</v>
      </c>
      <c r="C1750" s="104" t="s">
        <v>1711</v>
      </c>
      <c r="D1750" s="107">
        <v>0</v>
      </c>
    </row>
    <row r="1751" spans="1:4" x14ac:dyDescent="0.25">
      <c r="A1751" s="104">
        <v>93231</v>
      </c>
      <c r="B1751" s="103" t="s">
        <v>1730</v>
      </c>
      <c r="C1751" s="104" t="s">
        <v>1711</v>
      </c>
      <c r="D1751" s="107">
        <v>0</v>
      </c>
    </row>
    <row r="1752" spans="1:4" x14ac:dyDescent="0.25">
      <c r="A1752" s="104">
        <v>93232</v>
      </c>
      <c r="B1752" s="103" t="s">
        <v>1731</v>
      </c>
      <c r="C1752" s="104" t="s">
        <v>1711</v>
      </c>
      <c r="D1752" s="107">
        <v>0</v>
      </c>
    </row>
    <row r="1753" spans="1:4" x14ac:dyDescent="0.25">
      <c r="A1753" s="104">
        <v>102951</v>
      </c>
      <c r="B1753" s="103" t="s">
        <v>1735</v>
      </c>
      <c r="C1753" s="104" t="s">
        <v>1711</v>
      </c>
      <c r="D1753" s="107">
        <v>0</v>
      </c>
    </row>
    <row r="1754" spans="1:4" x14ac:dyDescent="0.25">
      <c r="A1754" s="104">
        <v>88826</v>
      </c>
      <c r="B1754" s="103" t="s">
        <v>1736</v>
      </c>
      <c r="C1754" s="104" t="s">
        <v>1711</v>
      </c>
      <c r="D1754" s="107">
        <v>0</v>
      </c>
    </row>
    <row r="1755" spans="1:4" x14ac:dyDescent="0.25">
      <c r="A1755" s="104">
        <v>88827</v>
      </c>
      <c r="B1755" s="103" t="s">
        <v>1737</v>
      </c>
      <c r="C1755" s="104" t="s">
        <v>1711</v>
      </c>
      <c r="D1755" s="107">
        <v>0</v>
      </c>
    </row>
    <row r="1756" spans="1:4" x14ac:dyDescent="0.25">
      <c r="A1756" s="104">
        <v>88828</v>
      </c>
      <c r="B1756" s="103" t="s">
        <v>1738</v>
      </c>
      <c r="C1756" s="104" t="s">
        <v>1711</v>
      </c>
      <c r="D1756" s="107">
        <v>0</v>
      </c>
    </row>
    <row r="1757" spans="1:4" x14ac:dyDescent="0.25">
      <c r="A1757" s="104">
        <v>88829</v>
      </c>
      <c r="B1757" s="103" t="s">
        <v>1739</v>
      </c>
      <c r="C1757" s="104" t="s">
        <v>1711</v>
      </c>
      <c r="D1757" s="107">
        <v>0</v>
      </c>
    </row>
    <row r="1758" spans="1:4" x14ac:dyDescent="0.25">
      <c r="A1758" s="104">
        <v>89221</v>
      </c>
      <c r="B1758" s="103" t="s">
        <v>1740</v>
      </c>
      <c r="C1758" s="104" t="s">
        <v>1711</v>
      </c>
      <c r="D1758" s="107">
        <v>0</v>
      </c>
    </row>
    <row r="1759" spans="1:4" x14ac:dyDescent="0.25">
      <c r="A1759" s="104">
        <v>89222</v>
      </c>
      <c r="B1759" s="103" t="s">
        <v>1741</v>
      </c>
      <c r="C1759" s="104" t="s">
        <v>1711</v>
      </c>
      <c r="D1759" s="107">
        <v>0</v>
      </c>
    </row>
    <row r="1760" spans="1:4" x14ac:dyDescent="0.25">
      <c r="A1760" s="104">
        <v>89223</v>
      </c>
      <c r="B1760" s="103" t="s">
        <v>1742</v>
      </c>
      <c r="C1760" s="104" t="s">
        <v>1711</v>
      </c>
      <c r="D1760" s="107">
        <v>0</v>
      </c>
    </row>
    <row r="1761" spans="1:4" x14ac:dyDescent="0.25">
      <c r="A1761" s="104">
        <v>89224</v>
      </c>
      <c r="B1761" s="103" t="s">
        <v>1743</v>
      </c>
      <c r="C1761" s="104" t="s">
        <v>1711</v>
      </c>
      <c r="D1761" s="107">
        <v>0</v>
      </c>
    </row>
    <row r="1762" spans="1:4" x14ac:dyDescent="0.25">
      <c r="A1762" s="104">
        <v>89274</v>
      </c>
      <c r="B1762" s="103" t="s">
        <v>1744</v>
      </c>
      <c r="C1762" s="104" t="s">
        <v>1711</v>
      </c>
      <c r="D1762" s="107">
        <v>0</v>
      </c>
    </row>
    <row r="1763" spans="1:4" x14ac:dyDescent="0.25">
      <c r="A1763" s="104">
        <v>89275</v>
      </c>
      <c r="B1763" s="103" t="s">
        <v>1745</v>
      </c>
      <c r="C1763" s="104" t="s">
        <v>1711</v>
      </c>
      <c r="D1763" s="107">
        <v>0</v>
      </c>
    </row>
    <row r="1764" spans="1:4" x14ac:dyDescent="0.25">
      <c r="A1764" s="104">
        <v>89276</v>
      </c>
      <c r="B1764" s="103" t="s">
        <v>1746</v>
      </c>
      <c r="C1764" s="104" t="s">
        <v>1711</v>
      </c>
      <c r="D1764" s="107">
        <v>0</v>
      </c>
    </row>
    <row r="1765" spans="1:4" x14ac:dyDescent="0.25">
      <c r="A1765" s="104">
        <v>89277</v>
      </c>
      <c r="B1765" s="103" t="s">
        <v>1747</v>
      </c>
      <c r="C1765" s="104" t="s">
        <v>1711</v>
      </c>
      <c r="D1765" s="107">
        <v>0</v>
      </c>
    </row>
    <row r="1766" spans="1:4" x14ac:dyDescent="0.25">
      <c r="A1766" s="104">
        <v>90646</v>
      </c>
      <c r="B1766" s="103" t="s">
        <v>1748</v>
      </c>
      <c r="C1766" s="104" t="s">
        <v>1711</v>
      </c>
      <c r="D1766" s="107">
        <v>0</v>
      </c>
    </row>
    <row r="1767" spans="1:4" x14ac:dyDescent="0.25">
      <c r="A1767" s="104">
        <v>90647</v>
      </c>
      <c r="B1767" s="103" t="s">
        <v>1749</v>
      </c>
      <c r="C1767" s="104" t="s">
        <v>1711</v>
      </c>
      <c r="D1767" s="107">
        <v>0</v>
      </c>
    </row>
    <row r="1768" spans="1:4" x14ac:dyDescent="0.25">
      <c r="A1768" s="104">
        <v>90648</v>
      </c>
      <c r="B1768" s="103" t="s">
        <v>1750</v>
      </c>
      <c r="C1768" s="104" t="s">
        <v>1711</v>
      </c>
      <c r="D1768" s="107">
        <v>0</v>
      </c>
    </row>
    <row r="1769" spans="1:4" x14ac:dyDescent="0.25">
      <c r="A1769" s="104">
        <v>90649</v>
      </c>
      <c r="B1769" s="103" t="s">
        <v>1751</v>
      </c>
      <c r="C1769" s="104" t="s">
        <v>1711</v>
      </c>
      <c r="D1769" s="107">
        <v>0</v>
      </c>
    </row>
    <row r="1770" spans="1:4" x14ac:dyDescent="0.25">
      <c r="A1770" s="104">
        <v>106099</v>
      </c>
      <c r="B1770" s="103" t="s">
        <v>13209</v>
      </c>
      <c r="C1770" s="104" t="s">
        <v>1711</v>
      </c>
      <c r="D1770" s="107">
        <v>0</v>
      </c>
    </row>
    <row r="1771" spans="1:4" x14ac:dyDescent="0.25">
      <c r="A1771" s="104">
        <v>90652</v>
      </c>
      <c r="B1771" s="103" t="s">
        <v>1752</v>
      </c>
      <c r="C1771" s="104" t="s">
        <v>1711</v>
      </c>
      <c r="D1771" s="107">
        <v>0</v>
      </c>
    </row>
    <row r="1772" spans="1:4" x14ac:dyDescent="0.25">
      <c r="A1772" s="104">
        <v>90653</v>
      </c>
      <c r="B1772" s="103" t="s">
        <v>1753</v>
      </c>
      <c r="C1772" s="104" t="s">
        <v>1711</v>
      </c>
      <c r="D1772" s="107">
        <v>0</v>
      </c>
    </row>
    <row r="1773" spans="1:4" x14ac:dyDescent="0.25">
      <c r="A1773" s="104">
        <v>90654</v>
      </c>
      <c r="B1773" s="103" t="s">
        <v>1754</v>
      </c>
      <c r="C1773" s="104" t="s">
        <v>1711</v>
      </c>
      <c r="D1773" s="107">
        <v>0</v>
      </c>
    </row>
    <row r="1774" spans="1:4" x14ac:dyDescent="0.25">
      <c r="A1774" s="104">
        <v>90655</v>
      </c>
      <c r="B1774" s="103" t="s">
        <v>1755</v>
      </c>
      <c r="C1774" s="104" t="s">
        <v>1711</v>
      </c>
      <c r="D1774" s="107">
        <v>0</v>
      </c>
    </row>
    <row r="1775" spans="1:4" x14ac:dyDescent="0.25">
      <c r="A1775" s="104">
        <v>90658</v>
      </c>
      <c r="B1775" s="103" t="s">
        <v>1756</v>
      </c>
      <c r="C1775" s="104" t="s">
        <v>1711</v>
      </c>
      <c r="D1775" s="107">
        <v>0</v>
      </c>
    </row>
    <row r="1776" spans="1:4" x14ac:dyDescent="0.25">
      <c r="A1776" s="104">
        <v>90659</v>
      </c>
      <c r="B1776" s="103" t="s">
        <v>1757</v>
      </c>
      <c r="C1776" s="104" t="s">
        <v>1711</v>
      </c>
      <c r="D1776" s="107">
        <v>0</v>
      </c>
    </row>
    <row r="1777" spans="1:4" x14ac:dyDescent="0.25">
      <c r="A1777" s="104">
        <v>90660</v>
      </c>
      <c r="B1777" s="103" t="s">
        <v>1758</v>
      </c>
      <c r="C1777" s="104" t="s">
        <v>1711</v>
      </c>
      <c r="D1777" s="107">
        <v>0</v>
      </c>
    </row>
    <row r="1778" spans="1:4" x14ac:dyDescent="0.25">
      <c r="A1778" s="104">
        <v>90661</v>
      </c>
      <c r="B1778" s="103" t="s">
        <v>1759</v>
      </c>
      <c r="C1778" s="104" t="s">
        <v>1711</v>
      </c>
      <c r="D1778" s="107">
        <v>0</v>
      </c>
    </row>
    <row r="1779" spans="1:4" x14ac:dyDescent="0.25">
      <c r="A1779" s="104">
        <v>89019</v>
      </c>
      <c r="B1779" s="103" t="s">
        <v>1760</v>
      </c>
      <c r="C1779" s="104" t="s">
        <v>1711</v>
      </c>
      <c r="D1779" s="107">
        <v>0</v>
      </c>
    </row>
    <row r="1780" spans="1:4" x14ac:dyDescent="0.25">
      <c r="A1780" s="104">
        <v>89020</v>
      </c>
      <c r="B1780" s="103" t="s">
        <v>1761</v>
      </c>
      <c r="C1780" s="104" t="s">
        <v>1711</v>
      </c>
      <c r="D1780" s="107">
        <v>0</v>
      </c>
    </row>
    <row r="1781" spans="1:4" x14ac:dyDescent="0.25">
      <c r="A1781" s="104">
        <v>5800</v>
      </c>
      <c r="B1781" s="103" t="s">
        <v>1762</v>
      </c>
      <c r="C1781" s="104" t="s">
        <v>1711</v>
      </c>
      <c r="D1781" s="107">
        <v>0</v>
      </c>
    </row>
    <row r="1782" spans="1:4" x14ac:dyDescent="0.25">
      <c r="A1782" s="104">
        <v>53866</v>
      </c>
      <c r="B1782" s="103" t="s">
        <v>1763</v>
      </c>
      <c r="C1782" s="104" t="s">
        <v>1711</v>
      </c>
      <c r="D1782" s="107">
        <v>0</v>
      </c>
    </row>
    <row r="1783" spans="1:4" x14ac:dyDescent="0.25">
      <c r="A1783" s="104">
        <v>90639</v>
      </c>
      <c r="B1783" s="103" t="s">
        <v>1764</v>
      </c>
      <c r="C1783" s="104" t="s">
        <v>1711</v>
      </c>
      <c r="D1783" s="107">
        <v>0</v>
      </c>
    </row>
    <row r="1784" spans="1:4" x14ac:dyDescent="0.25">
      <c r="A1784" s="104">
        <v>90640</v>
      </c>
      <c r="B1784" s="103" t="s">
        <v>1765</v>
      </c>
      <c r="C1784" s="104" t="s">
        <v>1711</v>
      </c>
      <c r="D1784" s="107">
        <v>0</v>
      </c>
    </row>
    <row r="1785" spans="1:4" x14ac:dyDescent="0.25">
      <c r="A1785" s="104">
        <v>90641</v>
      </c>
      <c r="B1785" s="103" t="s">
        <v>1766</v>
      </c>
      <c r="C1785" s="104" t="s">
        <v>1711</v>
      </c>
      <c r="D1785" s="107">
        <v>0</v>
      </c>
    </row>
    <row r="1786" spans="1:4" x14ac:dyDescent="0.25">
      <c r="A1786" s="104">
        <v>90642</v>
      </c>
      <c r="B1786" s="103" t="s">
        <v>1767</v>
      </c>
      <c r="C1786" s="104" t="s">
        <v>1711</v>
      </c>
      <c r="D1786" s="107">
        <v>0</v>
      </c>
    </row>
    <row r="1787" spans="1:4" x14ac:dyDescent="0.25">
      <c r="A1787" s="104">
        <v>102809</v>
      </c>
      <c r="B1787" s="103" t="s">
        <v>1771</v>
      </c>
      <c r="C1787" s="104" t="s">
        <v>1711</v>
      </c>
      <c r="D1787" s="107">
        <v>0</v>
      </c>
    </row>
    <row r="1788" spans="1:4" x14ac:dyDescent="0.25">
      <c r="A1788" s="104">
        <v>92140</v>
      </c>
      <c r="B1788" s="103" t="s">
        <v>1772</v>
      </c>
      <c r="C1788" s="104" t="s">
        <v>1711</v>
      </c>
      <c r="D1788" s="107">
        <v>0</v>
      </c>
    </row>
    <row r="1789" spans="1:4" x14ac:dyDescent="0.25">
      <c r="A1789" s="104">
        <v>92142</v>
      </c>
      <c r="B1789" s="103" t="s">
        <v>1773</v>
      </c>
      <c r="C1789" s="104" t="s">
        <v>1711</v>
      </c>
      <c r="D1789" s="107">
        <v>0</v>
      </c>
    </row>
    <row r="1790" spans="1:4" x14ac:dyDescent="0.25">
      <c r="A1790" s="104">
        <v>92141</v>
      </c>
      <c r="B1790" s="103" t="s">
        <v>1774</v>
      </c>
      <c r="C1790" s="104" t="s">
        <v>1711</v>
      </c>
      <c r="D1790" s="107">
        <v>0</v>
      </c>
    </row>
    <row r="1791" spans="1:4" x14ac:dyDescent="0.25">
      <c r="A1791" s="104">
        <v>92143</v>
      </c>
      <c r="B1791" s="103" t="s">
        <v>1775</v>
      </c>
      <c r="C1791" s="104" t="s">
        <v>1711</v>
      </c>
      <c r="D1791" s="107">
        <v>0</v>
      </c>
    </row>
    <row r="1792" spans="1:4" x14ac:dyDescent="0.25">
      <c r="A1792" s="104">
        <v>92144</v>
      </c>
      <c r="B1792" s="103" t="s">
        <v>1776</v>
      </c>
      <c r="C1792" s="104" t="s">
        <v>1711</v>
      </c>
      <c r="D1792" s="107">
        <v>0</v>
      </c>
    </row>
    <row r="1793" spans="1:4" x14ac:dyDescent="0.25">
      <c r="A1793" s="104">
        <v>92133</v>
      </c>
      <c r="B1793" s="103" t="s">
        <v>1777</v>
      </c>
      <c r="C1793" s="104" t="s">
        <v>1711</v>
      </c>
      <c r="D1793" s="107">
        <v>0</v>
      </c>
    </row>
    <row r="1794" spans="1:4" x14ac:dyDescent="0.25">
      <c r="A1794" s="104">
        <v>92135</v>
      </c>
      <c r="B1794" s="103" t="s">
        <v>1778</v>
      </c>
      <c r="C1794" s="104" t="s">
        <v>1711</v>
      </c>
      <c r="D1794" s="107">
        <v>0</v>
      </c>
    </row>
    <row r="1795" spans="1:4" x14ac:dyDescent="0.25">
      <c r="A1795" s="104">
        <v>92134</v>
      </c>
      <c r="B1795" s="103" t="s">
        <v>1779</v>
      </c>
      <c r="C1795" s="104" t="s">
        <v>1711</v>
      </c>
      <c r="D1795" s="107">
        <v>0</v>
      </c>
    </row>
    <row r="1796" spans="1:4" x14ac:dyDescent="0.25">
      <c r="A1796" s="104">
        <v>92136</v>
      </c>
      <c r="B1796" s="103" t="s">
        <v>1780</v>
      </c>
      <c r="C1796" s="104" t="s">
        <v>1711</v>
      </c>
      <c r="D1796" s="107">
        <v>0</v>
      </c>
    </row>
    <row r="1797" spans="1:4" x14ac:dyDescent="0.25">
      <c r="A1797" s="104">
        <v>92137</v>
      </c>
      <c r="B1797" s="103" t="s">
        <v>1781</v>
      </c>
      <c r="C1797" s="104" t="s">
        <v>1711</v>
      </c>
      <c r="D1797" s="107">
        <v>0</v>
      </c>
    </row>
    <row r="1798" spans="1:4" x14ac:dyDescent="0.25">
      <c r="A1798" s="104">
        <v>91380</v>
      </c>
      <c r="B1798" s="103" t="s">
        <v>1782</v>
      </c>
      <c r="C1798" s="104" t="s">
        <v>1711</v>
      </c>
      <c r="D1798" s="107">
        <v>0</v>
      </c>
    </row>
    <row r="1799" spans="1:4" x14ac:dyDescent="0.25">
      <c r="A1799" s="104">
        <v>91382</v>
      </c>
      <c r="B1799" s="103" t="s">
        <v>1783</v>
      </c>
      <c r="C1799" s="104" t="s">
        <v>1711</v>
      </c>
      <c r="D1799" s="107">
        <v>0</v>
      </c>
    </row>
    <row r="1800" spans="1:4" x14ac:dyDescent="0.25">
      <c r="A1800" s="104">
        <v>91381</v>
      </c>
      <c r="B1800" s="103" t="s">
        <v>1784</v>
      </c>
      <c r="C1800" s="104" t="s">
        <v>1711</v>
      </c>
      <c r="D1800" s="107">
        <v>0</v>
      </c>
    </row>
    <row r="1801" spans="1:4" x14ac:dyDescent="0.25">
      <c r="A1801" s="104">
        <v>91383</v>
      </c>
      <c r="B1801" s="103" t="s">
        <v>1785</v>
      </c>
      <c r="C1801" s="104" t="s">
        <v>1711</v>
      </c>
      <c r="D1801" s="107">
        <v>0</v>
      </c>
    </row>
    <row r="1802" spans="1:4" x14ac:dyDescent="0.25">
      <c r="A1802" s="104">
        <v>91384</v>
      </c>
      <c r="B1802" s="103" t="s">
        <v>1786</v>
      </c>
      <c r="C1802" s="104" t="s">
        <v>1711</v>
      </c>
      <c r="D1802" s="107">
        <v>0</v>
      </c>
    </row>
    <row r="1803" spans="1:4" x14ac:dyDescent="0.25">
      <c r="A1803" s="104">
        <v>96030</v>
      </c>
      <c r="B1803" s="103" t="s">
        <v>1787</v>
      </c>
      <c r="C1803" s="104" t="s">
        <v>1711</v>
      </c>
      <c r="D1803" s="107">
        <v>0</v>
      </c>
    </row>
    <row r="1804" spans="1:4" x14ac:dyDescent="0.25">
      <c r="A1804" s="104">
        <v>96032</v>
      </c>
      <c r="B1804" s="103" t="s">
        <v>1788</v>
      </c>
      <c r="C1804" s="104" t="s">
        <v>1711</v>
      </c>
      <c r="D1804" s="107">
        <v>0</v>
      </c>
    </row>
    <row r="1805" spans="1:4" x14ac:dyDescent="0.25">
      <c r="A1805" s="104">
        <v>96031</v>
      </c>
      <c r="B1805" s="103" t="s">
        <v>1789</v>
      </c>
      <c r="C1805" s="104" t="s">
        <v>1711</v>
      </c>
      <c r="D1805" s="107">
        <v>0</v>
      </c>
    </row>
    <row r="1806" spans="1:4" x14ac:dyDescent="0.25">
      <c r="A1806" s="104">
        <v>96033</v>
      </c>
      <c r="B1806" s="103" t="s">
        <v>1790</v>
      </c>
      <c r="C1806" s="104" t="s">
        <v>1711</v>
      </c>
      <c r="D1806" s="107">
        <v>0</v>
      </c>
    </row>
    <row r="1807" spans="1:4" x14ac:dyDescent="0.25">
      <c r="A1807" s="104">
        <v>96034</v>
      </c>
      <c r="B1807" s="103" t="s">
        <v>1791</v>
      </c>
      <c r="C1807" s="104" t="s">
        <v>1711</v>
      </c>
      <c r="D1807" s="107">
        <v>0</v>
      </c>
    </row>
    <row r="1808" spans="1:4" x14ac:dyDescent="0.25">
      <c r="A1808" s="104">
        <v>89870</v>
      </c>
      <c r="B1808" s="103" t="s">
        <v>1792</v>
      </c>
      <c r="C1808" s="104" t="s">
        <v>1711</v>
      </c>
      <c r="D1808" s="107">
        <v>0</v>
      </c>
    </row>
    <row r="1809" spans="1:4" x14ac:dyDescent="0.25">
      <c r="A1809" s="104">
        <v>89872</v>
      </c>
      <c r="B1809" s="103" t="s">
        <v>1793</v>
      </c>
      <c r="C1809" s="104" t="s">
        <v>1711</v>
      </c>
      <c r="D1809" s="107">
        <v>0</v>
      </c>
    </row>
    <row r="1810" spans="1:4" x14ac:dyDescent="0.25">
      <c r="A1810" s="104">
        <v>89871</v>
      </c>
      <c r="B1810" s="103" t="s">
        <v>1794</v>
      </c>
      <c r="C1810" s="104" t="s">
        <v>1711</v>
      </c>
      <c r="D1810" s="107">
        <v>0</v>
      </c>
    </row>
    <row r="1811" spans="1:4" x14ac:dyDescent="0.25">
      <c r="A1811" s="104">
        <v>89873</v>
      </c>
      <c r="B1811" s="103" t="s">
        <v>1795</v>
      </c>
      <c r="C1811" s="104" t="s">
        <v>1711</v>
      </c>
      <c r="D1811" s="107">
        <v>0</v>
      </c>
    </row>
    <row r="1812" spans="1:4" x14ac:dyDescent="0.25">
      <c r="A1812" s="104">
        <v>89874</v>
      </c>
      <c r="B1812" s="103" t="s">
        <v>1796</v>
      </c>
      <c r="C1812" s="104" t="s">
        <v>1711</v>
      </c>
      <c r="D1812" s="107">
        <v>0</v>
      </c>
    </row>
    <row r="1813" spans="1:4" x14ac:dyDescent="0.25">
      <c r="A1813" s="104">
        <v>89878</v>
      </c>
      <c r="B1813" s="103" t="s">
        <v>1797</v>
      </c>
      <c r="C1813" s="104" t="s">
        <v>1711</v>
      </c>
      <c r="D1813" s="107">
        <v>0</v>
      </c>
    </row>
    <row r="1814" spans="1:4" x14ac:dyDescent="0.25">
      <c r="A1814" s="104">
        <v>89880</v>
      </c>
      <c r="B1814" s="103" t="s">
        <v>1798</v>
      </c>
      <c r="C1814" s="104" t="s">
        <v>1711</v>
      </c>
      <c r="D1814" s="107">
        <v>0</v>
      </c>
    </row>
    <row r="1815" spans="1:4" x14ac:dyDescent="0.25">
      <c r="A1815" s="104">
        <v>89879</v>
      </c>
      <c r="B1815" s="103" t="s">
        <v>1799</v>
      </c>
      <c r="C1815" s="104" t="s">
        <v>1711</v>
      </c>
      <c r="D1815" s="107">
        <v>0</v>
      </c>
    </row>
    <row r="1816" spans="1:4" x14ac:dyDescent="0.25">
      <c r="A1816" s="104">
        <v>89881</v>
      </c>
      <c r="B1816" s="103" t="s">
        <v>1800</v>
      </c>
      <c r="C1816" s="104" t="s">
        <v>1711</v>
      </c>
      <c r="D1816" s="107">
        <v>0</v>
      </c>
    </row>
    <row r="1817" spans="1:4" x14ac:dyDescent="0.25">
      <c r="A1817" s="104">
        <v>89882</v>
      </c>
      <c r="B1817" s="103" t="s">
        <v>1801</v>
      </c>
      <c r="C1817" s="104" t="s">
        <v>1711</v>
      </c>
      <c r="D1817" s="107">
        <v>0</v>
      </c>
    </row>
    <row r="1818" spans="1:4" x14ac:dyDescent="0.25">
      <c r="A1818" s="104">
        <v>7058</v>
      </c>
      <c r="B1818" s="103" t="s">
        <v>1802</v>
      </c>
      <c r="C1818" s="104" t="s">
        <v>1711</v>
      </c>
      <c r="D1818" s="107">
        <v>0</v>
      </c>
    </row>
    <row r="1819" spans="1:4" x14ac:dyDescent="0.25">
      <c r="A1819" s="104">
        <v>91402</v>
      </c>
      <c r="B1819" s="103" t="s">
        <v>1803</v>
      </c>
      <c r="C1819" s="104" t="s">
        <v>1711</v>
      </c>
      <c r="D1819" s="107">
        <v>0</v>
      </c>
    </row>
    <row r="1820" spans="1:4" x14ac:dyDescent="0.25">
      <c r="A1820" s="104">
        <v>7059</v>
      </c>
      <c r="B1820" s="103" t="s">
        <v>1804</v>
      </c>
      <c r="C1820" s="104" t="s">
        <v>1711</v>
      </c>
      <c r="D1820" s="107">
        <v>0</v>
      </c>
    </row>
    <row r="1821" spans="1:4" x14ac:dyDescent="0.25">
      <c r="A1821" s="104">
        <v>7060</v>
      </c>
      <c r="B1821" s="103" t="s">
        <v>1805</v>
      </c>
      <c r="C1821" s="104" t="s">
        <v>1711</v>
      </c>
      <c r="D1821" s="107">
        <v>0</v>
      </c>
    </row>
    <row r="1822" spans="1:4" x14ac:dyDescent="0.25">
      <c r="A1822" s="104">
        <v>7061</v>
      </c>
      <c r="B1822" s="103" t="s">
        <v>1806</v>
      </c>
      <c r="C1822" s="104" t="s">
        <v>1711</v>
      </c>
      <c r="D1822" s="107">
        <v>0</v>
      </c>
    </row>
    <row r="1823" spans="1:4" x14ac:dyDescent="0.25">
      <c r="A1823" s="104">
        <v>91367</v>
      </c>
      <c r="B1823" s="103" t="s">
        <v>1807</v>
      </c>
      <c r="C1823" s="104" t="s">
        <v>1711</v>
      </c>
      <c r="D1823" s="107">
        <v>0</v>
      </c>
    </row>
    <row r="1824" spans="1:4" x14ac:dyDescent="0.25">
      <c r="A1824" s="104">
        <v>91369</v>
      </c>
      <c r="B1824" s="103" t="s">
        <v>1808</v>
      </c>
      <c r="C1824" s="104" t="s">
        <v>1711</v>
      </c>
      <c r="D1824" s="107">
        <v>0</v>
      </c>
    </row>
    <row r="1825" spans="1:4" x14ac:dyDescent="0.25">
      <c r="A1825" s="104">
        <v>91368</v>
      </c>
      <c r="B1825" s="103" t="s">
        <v>1809</v>
      </c>
      <c r="C1825" s="104" t="s">
        <v>1711</v>
      </c>
      <c r="D1825" s="107">
        <v>0</v>
      </c>
    </row>
    <row r="1826" spans="1:4" x14ac:dyDescent="0.25">
      <c r="A1826" s="104">
        <v>5695</v>
      </c>
      <c r="B1826" s="103" t="s">
        <v>1810</v>
      </c>
      <c r="C1826" s="104" t="s">
        <v>1711</v>
      </c>
      <c r="D1826" s="107">
        <v>0</v>
      </c>
    </row>
    <row r="1827" spans="1:4" x14ac:dyDescent="0.25">
      <c r="A1827" s="104">
        <v>53792</v>
      </c>
      <c r="B1827" s="103" t="s">
        <v>1811</v>
      </c>
      <c r="C1827" s="104" t="s">
        <v>1711</v>
      </c>
      <c r="D1827" s="107">
        <v>0</v>
      </c>
    </row>
    <row r="1828" spans="1:4" x14ac:dyDescent="0.25">
      <c r="A1828" s="104">
        <v>106351</v>
      </c>
      <c r="B1828" s="103" t="s">
        <v>13780</v>
      </c>
      <c r="C1828" s="104" t="s">
        <v>1711</v>
      </c>
      <c r="D1828" s="107">
        <v>0</v>
      </c>
    </row>
    <row r="1829" spans="1:4" x14ac:dyDescent="0.25">
      <c r="A1829" s="104">
        <v>106341</v>
      </c>
      <c r="B1829" s="103" t="s">
        <v>13785</v>
      </c>
      <c r="C1829" s="104" t="s">
        <v>1711</v>
      </c>
      <c r="D1829" s="107">
        <v>0</v>
      </c>
    </row>
    <row r="1830" spans="1:4" x14ac:dyDescent="0.25">
      <c r="A1830" s="104">
        <v>92237</v>
      </c>
      <c r="B1830" s="103" t="s">
        <v>1812</v>
      </c>
      <c r="C1830" s="104" t="s">
        <v>1711</v>
      </c>
      <c r="D1830" s="107">
        <v>0</v>
      </c>
    </row>
    <row r="1831" spans="1:4" x14ac:dyDescent="0.25">
      <c r="A1831" s="104">
        <v>92239</v>
      </c>
      <c r="B1831" s="103" t="s">
        <v>1813</v>
      </c>
      <c r="C1831" s="104" t="s">
        <v>1711</v>
      </c>
      <c r="D1831" s="107">
        <v>0</v>
      </c>
    </row>
    <row r="1832" spans="1:4" x14ac:dyDescent="0.25">
      <c r="A1832" s="104">
        <v>92238</v>
      </c>
      <c r="B1832" s="103" t="s">
        <v>1814</v>
      </c>
      <c r="C1832" s="104" t="s">
        <v>1711</v>
      </c>
      <c r="D1832" s="107">
        <v>0</v>
      </c>
    </row>
    <row r="1833" spans="1:4" x14ac:dyDescent="0.25">
      <c r="A1833" s="104">
        <v>92240</v>
      </c>
      <c r="B1833" s="103" t="s">
        <v>1815</v>
      </c>
      <c r="C1833" s="104" t="s">
        <v>1711</v>
      </c>
      <c r="D1833" s="107">
        <v>0</v>
      </c>
    </row>
    <row r="1834" spans="1:4" x14ac:dyDescent="0.25">
      <c r="A1834" s="104">
        <v>92241</v>
      </c>
      <c r="B1834" s="103" t="s">
        <v>1816</v>
      </c>
      <c r="C1834" s="104" t="s">
        <v>1711</v>
      </c>
      <c r="D1834" s="107">
        <v>0</v>
      </c>
    </row>
    <row r="1835" spans="1:4" x14ac:dyDescent="0.25">
      <c r="A1835" s="104">
        <v>91640</v>
      </c>
      <c r="B1835" s="103" t="s">
        <v>1817</v>
      </c>
      <c r="C1835" s="104" t="s">
        <v>1711</v>
      </c>
      <c r="D1835" s="107">
        <v>0</v>
      </c>
    </row>
    <row r="1836" spans="1:4" x14ac:dyDescent="0.25">
      <c r="A1836" s="104">
        <v>91642</v>
      </c>
      <c r="B1836" s="103" t="s">
        <v>1818</v>
      </c>
      <c r="C1836" s="104" t="s">
        <v>1711</v>
      </c>
      <c r="D1836" s="107">
        <v>0</v>
      </c>
    </row>
    <row r="1837" spans="1:4" x14ac:dyDescent="0.25">
      <c r="A1837" s="104">
        <v>91641</v>
      </c>
      <c r="B1837" s="103" t="s">
        <v>1819</v>
      </c>
      <c r="C1837" s="104" t="s">
        <v>1711</v>
      </c>
      <c r="D1837" s="107">
        <v>0</v>
      </c>
    </row>
    <row r="1838" spans="1:4" x14ac:dyDescent="0.25">
      <c r="A1838" s="104">
        <v>91643</v>
      </c>
      <c r="B1838" s="103" t="s">
        <v>1820</v>
      </c>
      <c r="C1838" s="104" t="s">
        <v>1711</v>
      </c>
      <c r="D1838" s="107">
        <v>0</v>
      </c>
    </row>
    <row r="1839" spans="1:4" x14ac:dyDescent="0.25">
      <c r="A1839" s="104">
        <v>91644</v>
      </c>
      <c r="B1839" s="103" t="s">
        <v>1821</v>
      </c>
      <c r="C1839" s="104" t="s">
        <v>1711</v>
      </c>
      <c r="D1839" s="107">
        <v>0</v>
      </c>
    </row>
    <row r="1840" spans="1:4" x14ac:dyDescent="0.25">
      <c r="A1840" s="104">
        <v>92105</v>
      </c>
      <c r="B1840" s="103" t="s">
        <v>1822</v>
      </c>
      <c r="C1840" s="104" t="s">
        <v>1711</v>
      </c>
      <c r="D1840" s="107">
        <v>0</v>
      </c>
    </row>
    <row r="1841" spans="1:4" x14ac:dyDescent="0.25">
      <c r="A1841" s="104">
        <v>92101</v>
      </c>
      <c r="B1841" s="103" t="s">
        <v>1823</v>
      </c>
      <c r="C1841" s="104" t="s">
        <v>1711</v>
      </c>
      <c r="D1841" s="107">
        <v>0</v>
      </c>
    </row>
    <row r="1842" spans="1:4" x14ac:dyDescent="0.25">
      <c r="A1842" s="104">
        <v>92103</v>
      </c>
      <c r="B1842" s="103" t="s">
        <v>1824</v>
      </c>
      <c r="C1842" s="104" t="s">
        <v>1711</v>
      </c>
      <c r="D1842" s="107">
        <v>0</v>
      </c>
    </row>
    <row r="1843" spans="1:4" x14ac:dyDescent="0.25">
      <c r="A1843" s="104">
        <v>92102</v>
      </c>
      <c r="B1843" s="103" t="s">
        <v>1825</v>
      </c>
      <c r="C1843" s="104" t="s">
        <v>1711</v>
      </c>
      <c r="D1843" s="107">
        <v>0</v>
      </c>
    </row>
    <row r="1844" spans="1:4" x14ac:dyDescent="0.25">
      <c r="A1844" s="104">
        <v>92104</v>
      </c>
      <c r="B1844" s="103" t="s">
        <v>1826</v>
      </c>
      <c r="C1844" s="104" t="s">
        <v>1711</v>
      </c>
      <c r="D1844" s="107">
        <v>0</v>
      </c>
    </row>
    <row r="1845" spans="1:4" x14ac:dyDescent="0.25">
      <c r="A1845" s="104">
        <v>91396</v>
      </c>
      <c r="B1845" s="103" t="s">
        <v>1827</v>
      </c>
      <c r="C1845" s="104" t="s">
        <v>1711</v>
      </c>
      <c r="D1845" s="107">
        <v>0</v>
      </c>
    </row>
    <row r="1846" spans="1:4" x14ac:dyDescent="0.25">
      <c r="A1846" s="104">
        <v>91398</v>
      </c>
      <c r="B1846" s="103" t="s">
        <v>1828</v>
      </c>
      <c r="C1846" s="104" t="s">
        <v>1711</v>
      </c>
      <c r="D1846" s="107">
        <v>0</v>
      </c>
    </row>
    <row r="1847" spans="1:4" x14ac:dyDescent="0.25">
      <c r="A1847" s="104">
        <v>91397</v>
      </c>
      <c r="B1847" s="103" t="s">
        <v>1829</v>
      </c>
      <c r="C1847" s="104" t="s">
        <v>1711</v>
      </c>
      <c r="D1847" s="107">
        <v>0</v>
      </c>
    </row>
    <row r="1848" spans="1:4" x14ac:dyDescent="0.25">
      <c r="A1848" s="104">
        <v>5763</v>
      </c>
      <c r="B1848" s="103" t="s">
        <v>1830</v>
      </c>
      <c r="C1848" s="104" t="s">
        <v>1711</v>
      </c>
      <c r="D1848" s="107">
        <v>0</v>
      </c>
    </row>
    <row r="1849" spans="1:4" x14ac:dyDescent="0.25">
      <c r="A1849" s="104">
        <v>53831</v>
      </c>
      <c r="B1849" s="103" t="s">
        <v>1831</v>
      </c>
      <c r="C1849" s="104" t="s">
        <v>1711</v>
      </c>
      <c r="D1849" s="107">
        <v>0</v>
      </c>
    </row>
    <row r="1850" spans="1:4" x14ac:dyDescent="0.25">
      <c r="A1850" s="104">
        <v>106222</v>
      </c>
      <c r="B1850" s="103" t="s">
        <v>13786</v>
      </c>
      <c r="C1850" s="104" t="s">
        <v>1711</v>
      </c>
      <c r="D1850" s="107">
        <v>0</v>
      </c>
    </row>
    <row r="1851" spans="1:4" x14ac:dyDescent="0.25">
      <c r="A1851" s="104">
        <v>106225</v>
      </c>
      <c r="B1851" s="103" t="s">
        <v>13787</v>
      </c>
      <c r="C1851" s="104" t="s">
        <v>1711</v>
      </c>
      <c r="D1851" s="107">
        <v>0</v>
      </c>
    </row>
    <row r="1852" spans="1:4" x14ac:dyDescent="0.25">
      <c r="A1852" s="104">
        <v>106223</v>
      </c>
      <c r="B1852" s="103" t="s">
        <v>13788</v>
      </c>
      <c r="C1852" s="104" t="s">
        <v>1711</v>
      </c>
      <c r="D1852" s="107">
        <v>0</v>
      </c>
    </row>
    <row r="1853" spans="1:4" x14ac:dyDescent="0.25">
      <c r="A1853" s="104">
        <v>106224</v>
      </c>
      <c r="B1853" s="103" t="s">
        <v>13789</v>
      </c>
      <c r="C1853" s="104" t="s">
        <v>1711</v>
      </c>
      <c r="D1853" s="107">
        <v>0</v>
      </c>
    </row>
    <row r="1854" spans="1:4" x14ac:dyDescent="0.25">
      <c r="A1854" s="104">
        <v>106226</v>
      </c>
      <c r="B1854" s="103" t="s">
        <v>13790</v>
      </c>
      <c r="C1854" s="104" t="s">
        <v>1711</v>
      </c>
      <c r="D1854" s="107">
        <v>0</v>
      </c>
    </row>
    <row r="1855" spans="1:4" x14ac:dyDescent="0.25">
      <c r="A1855" s="104">
        <v>91359</v>
      </c>
      <c r="B1855" s="103" t="s">
        <v>1832</v>
      </c>
      <c r="C1855" s="104" t="s">
        <v>1711</v>
      </c>
      <c r="D1855" s="107">
        <v>0</v>
      </c>
    </row>
    <row r="1856" spans="1:4" x14ac:dyDescent="0.25">
      <c r="A1856" s="104">
        <v>91361</v>
      </c>
      <c r="B1856" s="103" t="s">
        <v>1833</v>
      </c>
      <c r="C1856" s="104" t="s">
        <v>1711</v>
      </c>
      <c r="D1856" s="107">
        <v>0</v>
      </c>
    </row>
    <row r="1857" spans="1:4" x14ac:dyDescent="0.25">
      <c r="A1857" s="104">
        <v>91360</v>
      </c>
      <c r="B1857" s="103" t="s">
        <v>1834</v>
      </c>
      <c r="C1857" s="104" t="s">
        <v>1711</v>
      </c>
      <c r="D1857" s="107">
        <v>0</v>
      </c>
    </row>
    <row r="1858" spans="1:4" x14ac:dyDescent="0.25">
      <c r="A1858" s="104">
        <v>53882</v>
      </c>
      <c r="B1858" s="103" t="s">
        <v>1835</v>
      </c>
      <c r="C1858" s="104" t="s">
        <v>1711</v>
      </c>
      <c r="D1858" s="107">
        <v>0</v>
      </c>
    </row>
    <row r="1859" spans="1:4" x14ac:dyDescent="0.25">
      <c r="A1859" s="104">
        <v>5747</v>
      </c>
      <c r="B1859" s="103" t="s">
        <v>1836</v>
      </c>
      <c r="C1859" s="104" t="s">
        <v>1711</v>
      </c>
      <c r="D1859" s="107">
        <v>0</v>
      </c>
    </row>
    <row r="1860" spans="1:4" x14ac:dyDescent="0.25">
      <c r="A1860" s="104">
        <v>104703</v>
      </c>
      <c r="B1860" s="103" t="s">
        <v>1841</v>
      </c>
      <c r="C1860" s="104" t="s">
        <v>1711</v>
      </c>
      <c r="D1860" s="107">
        <v>0</v>
      </c>
    </row>
    <row r="1861" spans="1:4" x14ac:dyDescent="0.25">
      <c r="A1861" s="104">
        <v>91390</v>
      </c>
      <c r="B1861" s="103" t="s">
        <v>1842</v>
      </c>
      <c r="C1861" s="104" t="s">
        <v>1711</v>
      </c>
      <c r="D1861" s="107">
        <v>0</v>
      </c>
    </row>
    <row r="1862" spans="1:4" x14ac:dyDescent="0.25">
      <c r="A1862" s="104">
        <v>91392</v>
      </c>
      <c r="B1862" s="103" t="s">
        <v>1843</v>
      </c>
      <c r="C1862" s="104" t="s">
        <v>1711</v>
      </c>
      <c r="D1862" s="107">
        <v>0</v>
      </c>
    </row>
    <row r="1863" spans="1:4" x14ac:dyDescent="0.25">
      <c r="A1863" s="104">
        <v>91391</v>
      </c>
      <c r="B1863" s="103" t="s">
        <v>1844</v>
      </c>
      <c r="C1863" s="104" t="s">
        <v>1711</v>
      </c>
      <c r="D1863" s="107">
        <v>0</v>
      </c>
    </row>
    <row r="1864" spans="1:4" x14ac:dyDescent="0.25">
      <c r="A1864" s="104">
        <v>73335</v>
      </c>
      <c r="B1864" s="103" t="s">
        <v>1845</v>
      </c>
      <c r="C1864" s="104" t="s">
        <v>1711</v>
      </c>
      <c r="D1864" s="107">
        <v>0</v>
      </c>
    </row>
    <row r="1865" spans="1:4" x14ac:dyDescent="0.25">
      <c r="A1865" s="104">
        <v>73340</v>
      </c>
      <c r="B1865" s="103" t="s">
        <v>1846</v>
      </c>
      <c r="C1865" s="104" t="s">
        <v>1711</v>
      </c>
      <c r="D1865" s="107">
        <v>0</v>
      </c>
    </row>
    <row r="1866" spans="1:4" x14ac:dyDescent="0.25">
      <c r="A1866" s="104">
        <v>89264</v>
      </c>
      <c r="B1866" s="103" t="s">
        <v>1847</v>
      </c>
      <c r="C1866" s="104" t="s">
        <v>1711</v>
      </c>
      <c r="D1866" s="107">
        <v>0</v>
      </c>
    </row>
    <row r="1867" spans="1:4" x14ac:dyDescent="0.25">
      <c r="A1867" s="104">
        <v>89266</v>
      </c>
      <c r="B1867" s="103" t="s">
        <v>1848</v>
      </c>
      <c r="C1867" s="104" t="s">
        <v>1711</v>
      </c>
      <c r="D1867" s="107">
        <v>0</v>
      </c>
    </row>
    <row r="1868" spans="1:4" x14ac:dyDescent="0.25">
      <c r="A1868" s="104">
        <v>89265</v>
      </c>
      <c r="B1868" s="103" t="s">
        <v>1849</v>
      </c>
      <c r="C1868" s="104" t="s">
        <v>1711</v>
      </c>
      <c r="D1868" s="107">
        <v>0</v>
      </c>
    </row>
    <row r="1869" spans="1:4" x14ac:dyDescent="0.25">
      <c r="A1869" s="104">
        <v>5705</v>
      </c>
      <c r="B1869" s="103" t="s">
        <v>1850</v>
      </c>
      <c r="C1869" s="104" t="s">
        <v>1711</v>
      </c>
      <c r="D1869" s="107">
        <v>0</v>
      </c>
    </row>
    <row r="1870" spans="1:4" x14ac:dyDescent="0.25">
      <c r="A1870" s="104">
        <v>53797</v>
      </c>
      <c r="B1870" s="103" t="s">
        <v>1851</v>
      </c>
      <c r="C1870" s="104" t="s">
        <v>1711</v>
      </c>
      <c r="D1870" s="107">
        <v>0</v>
      </c>
    </row>
    <row r="1871" spans="1:4" x14ac:dyDescent="0.25">
      <c r="A1871" s="104">
        <v>106331</v>
      </c>
      <c r="B1871" s="103" t="s">
        <v>13795</v>
      </c>
      <c r="C1871" s="104" t="s">
        <v>1711</v>
      </c>
      <c r="D1871" s="107">
        <v>0</v>
      </c>
    </row>
    <row r="1872" spans="1:4" x14ac:dyDescent="0.25">
      <c r="A1872" s="104">
        <v>106227</v>
      </c>
      <c r="B1872" s="103" t="s">
        <v>13796</v>
      </c>
      <c r="C1872" s="104" t="s">
        <v>1711</v>
      </c>
      <c r="D1872" s="107">
        <v>0</v>
      </c>
    </row>
    <row r="1873" spans="1:4" x14ac:dyDescent="0.25">
      <c r="A1873" s="104">
        <v>106230</v>
      </c>
      <c r="B1873" s="103" t="s">
        <v>13797</v>
      </c>
      <c r="C1873" s="104" t="s">
        <v>1711</v>
      </c>
      <c r="D1873" s="107">
        <v>0</v>
      </c>
    </row>
    <row r="1874" spans="1:4" x14ac:dyDescent="0.25">
      <c r="A1874" s="104">
        <v>106228</v>
      </c>
      <c r="B1874" s="103" t="s">
        <v>13798</v>
      </c>
      <c r="C1874" s="104" t="s">
        <v>1711</v>
      </c>
      <c r="D1874" s="107">
        <v>0</v>
      </c>
    </row>
    <row r="1875" spans="1:4" x14ac:dyDescent="0.25">
      <c r="A1875" s="104">
        <v>106229</v>
      </c>
      <c r="B1875" s="103" t="s">
        <v>13799</v>
      </c>
      <c r="C1875" s="104" t="s">
        <v>1711</v>
      </c>
      <c r="D1875" s="107">
        <v>0</v>
      </c>
    </row>
    <row r="1876" spans="1:4" x14ac:dyDescent="0.25">
      <c r="A1876" s="104">
        <v>106231</v>
      </c>
      <c r="B1876" s="103" t="s">
        <v>13800</v>
      </c>
      <c r="C1876" s="104" t="s">
        <v>1711</v>
      </c>
      <c r="D1876" s="107">
        <v>0</v>
      </c>
    </row>
    <row r="1877" spans="1:4" x14ac:dyDescent="0.25">
      <c r="A1877" s="104">
        <v>106346</v>
      </c>
      <c r="B1877" s="103" t="s">
        <v>13805</v>
      </c>
      <c r="C1877" s="104" t="s">
        <v>1711</v>
      </c>
      <c r="D1877" s="107">
        <v>0</v>
      </c>
    </row>
    <row r="1878" spans="1:4" x14ac:dyDescent="0.25">
      <c r="A1878" s="104">
        <v>106336</v>
      </c>
      <c r="B1878" s="103" t="s">
        <v>13810</v>
      </c>
      <c r="C1878" s="104" t="s">
        <v>1711</v>
      </c>
      <c r="D1878" s="107">
        <v>0</v>
      </c>
    </row>
    <row r="1879" spans="1:4" x14ac:dyDescent="0.25">
      <c r="A1879" s="104">
        <v>91354</v>
      </c>
      <c r="B1879" s="103" t="s">
        <v>1852</v>
      </c>
      <c r="C1879" s="104" t="s">
        <v>1711</v>
      </c>
      <c r="D1879" s="107">
        <v>0</v>
      </c>
    </row>
    <row r="1880" spans="1:4" x14ac:dyDescent="0.25">
      <c r="A1880" s="104">
        <v>91356</v>
      </c>
      <c r="B1880" s="103" t="s">
        <v>1853</v>
      </c>
      <c r="C1880" s="104" t="s">
        <v>1711</v>
      </c>
      <c r="D1880" s="107">
        <v>0</v>
      </c>
    </row>
    <row r="1881" spans="1:4" x14ac:dyDescent="0.25">
      <c r="A1881" s="104">
        <v>91355</v>
      </c>
      <c r="B1881" s="103" t="s">
        <v>1854</v>
      </c>
      <c r="C1881" s="104" t="s">
        <v>1711</v>
      </c>
      <c r="D1881" s="107">
        <v>0</v>
      </c>
    </row>
    <row r="1882" spans="1:4" x14ac:dyDescent="0.25">
      <c r="A1882" s="104">
        <v>5751</v>
      </c>
      <c r="B1882" s="103" t="s">
        <v>1855</v>
      </c>
      <c r="C1882" s="104" t="s">
        <v>1711</v>
      </c>
      <c r="D1882" s="107">
        <v>0</v>
      </c>
    </row>
    <row r="1883" spans="1:4" x14ac:dyDescent="0.25">
      <c r="A1883" s="104">
        <v>53827</v>
      </c>
      <c r="B1883" s="103" t="s">
        <v>1856</v>
      </c>
      <c r="C1883" s="104" t="s">
        <v>1711</v>
      </c>
      <c r="D1883" s="107">
        <v>0</v>
      </c>
    </row>
    <row r="1884" spans="1:4" x14ac:dyDescent="0.25">
      <c r="A1884" s="104">
        <v>91375</v>
      </c>
      <c r="B1884" s="103" t="s">
        <v>1857</v>
      </c>
      <c r="C1884" s="104" t="s">
        <v>1711</v>
      </c>
      <c r="D1884" s="107">
        <v>0</v>
      </c>
    </row>
    <row r="1885" spans="1:4" x14ac:dyDescent="0.25">
      <c r="A1885" s="104">
        <v>91377</v>
      </c>
      <c r="B1885" s="103" t="s">
        <v>1858</v>
      </c>
      <c r="C1885" s="104" t="s">
        <v>1711</v>
      </c>
      <c r="D1885" s="107">
        <v>0</v>
      </c>
    </row>
    <row r="1886" spans="1:4" x14ac:dyDescent="0.25">
      <c r="A1886" s="104">
        <v>91376</v>
      </c>
      <c r="B1886" s="103" t="s">
        <v>1859</v>
      </c>
      <c r="C1886" s="104" t="s">
        <v>1711</v>
      </c>
      <c r="D1886" s="107">
        <v>0</v>
      </c>
    </row>
    <row r="1887" spans="1:4" x14ac:dyDescent="0.25">
      <c r="A1887" s="104">
        <v>5754</v>
      </c>
      <c r="B1887" s="103" t="s">
        <v>1860</v>
      </c>
      <c r="C1887" s="104" t="s">
        <v>1711</v>
      </c>
      <c r="D1887" s="107">
        <v>0</v>
      </c>
    </row>
    <row r="1888" spans="1:4" x14ac:dyDescent="0.25">
      <c r="A1888" s="104">
        <v>53829</v>
      </c>
      <c r="B1888" s="103" t="s">
        <v>1861</v>
      </c>
      <c r="C1888" s="104" t="s">
        <v>1711</v>
      </c>
      <c r="D1888" s="107">
        <v>0</v>
      </c>
    </row>
    <row r="1889" spans="1:4" x14ac:dyDescent="0.25">
      <c r="A1889" s="104">
        <v>91026</v>
      </c>
      <c r="B1889" s="103" t="s">
        <v>1862</v>
      </c>
      <c r="C1889" s="104" t="s">
        <v>1711</v>
      </c>
      <c r="D1889" s="107">
        <v>0</v>
      </c>
    </row>
    <row r="1890" spans="1:4" x14ac:dyDescent="0.25">
      <c r="A1890" s="104">
        <v>91028</v>
      </c>
      <c r="B1890" s="103" t="s">
        <v>1863</v>
      </c>
      <c r="C1890" s="104" t="s">
        <v>1711</v>
      </c>
      <c r="D1890" s="107">
        <v>0</v>
      </c>
    </row>
    <row r="1891" spans="1:4" x14ac:dyDescent="0.25">
      <c r="A1891" s="104">
        <v>91027</v>
      </c>
      <c r="B1891" s="103" t="s">
        <v>1864</v>
      </c>
      <c r="C1891" s="104" t="s">
        <v>1711</v>
      </c>
      <c r="D1891" s="107">
        <v>0</v>
      </c>
    </row>
    <row r="1892" spans="1:4" x14ac:dyDescent="0.25">
      <c r="A1892" s="104">
        <v>91029</v>
      </c>
      <c r="B1892" s="103" t="s">
        <v>1865</v>
      </c>
      <c r="C1892" s="104" t="s">
        <v>1711</v>
      </c>
      <c r="D1892" s="107">
        <v>0</v>
      </c>
    </row>
    <row r="1893" spans="1:4" x14ac:dyDescent="0.25">
      <c r="A1893" s="104">
        <v>91030</v>
      </c>
      <c r="B1893" s="103" t="s">
        <v>1866</v>
      </c>
      <c r="C1893" s="104" t="s">
        <v>1711</v>
      </c>
      <c r="D1893" s="107">
        <v>0</v>
      </c>
    </row>
    <row r="1894" spans="1:4" x14ac:dyDescent="0.25">
      <c r="A1894" s="104">
        <v>106241</v>
      </c>
      <c r="B1894" s="103" t="s">
        <v>13815</v>
      </c>
      <c r="C1894" s="104" t="s">
        <v>1711</v>
      </c>
      <c r="D1894" s="107">
        <v>0</v>
      </c>
    </row>
    <row r="1895" spans="1:4" x14ac:dyDescent="0.25">
      <c r="A1895" s="104">
        <v>106356</v>
      </c>
      <c r="B1895" s="103" t="s">
        <v>13820</v>
      </c>
      <c r="C1895" s="104" t="s">
        <v>1711</v>
      </c>
      <c r="D1895" s="107">
        <v>0</v>
      </c>
    </row>
    <row r="1896" spans="1:4" x14ac:dyDescent="0.25">
      <c r="A1896" s="104">
        <v>106361</v>
      </c>
      <c r="B1896" s="103" t="s">
        <v>13825</v>
      </c>
      <c r="C1896" s="104" t="s">
        <v>1711</v>
      </c>
      <c r="D1896" s="107">
        <v>0</v>
      </c>
    </row>
    <row r="1897" spans="1:4" x14ac:dyDescent="0.25">
      <c r="A1897" s="104">
        <v>102815</v>
      </c>
      <c r="B1897" s="103" t="s">
        <v>1870</v>
      </c>
      <c r="C1897" s="104" t="s">
        <v>1711</v>
      </c>
      <c r="D1897" s="107">
        <v>0</v>
      </c>
    </row>
    <row r="1898" spans="1:4" x14ac:dyDescent="0.25">
      <c r="A1898" s="104">
        <v>91529</v>
      </c>
      <c r="B1898" s="103" t="s">
        <v>1871</v>
      </c>
      <c r="C1898" s="104" t="s">
        <v>1711</v>
      </c>
      <c r="D1898" s="107">
        <v>0</v>
      </c>
    </row>
    <row r="1899" spans="1:4" x14ac:dyDescent="0.25">
      <c r="A1899" s="104">
        <v>91530</v>
      </c>
      <c r="B1899" s="103" t="s">
        <v>1872</v>
      </c>
      <c r="C1899" s="104" t="s">
        <v>1711</v>
      </c>
      <c r="D1899" s="107">
        <v>0</v>
      </c>
    </row>
    <row r="1900" spans="1:4" x14ac:dyDescent="0.25">
      <c r="A1900" s="104">
        <v>91531</v>
      </c>
      <c r="B1900" s="103" t="s">
        <v>1873</v>
      </c>
      <c r="C1900" s="104" t="s">
        <v>1711</v>
      </c>
      <c r="D1900" s="107">
        <v>0</v>
      </c>
    </row>
    <row r="1901" spans="1:4" x14ac:dyDescent="0.25">
      <c r="A1901" s="104">
        <v>91532</v>
      </c>
      <c r="B1901" s="103" t="s">
        <v>1874</v>
      </c>
      <c r="C1901" s="104" t="s">
        <v>1711</v>
      </c>
      <c r="D1901" s="107">
        <v>0</v>
      </c>
    </row>
    <row r="1902" spans="1:4" x14ac:dyDescent="0.25">
      <c r="A1902" s="104">
        <v>95260</v>
      </c>
      <c r="B1902" s="103" t="s">
        <v>1875</v>
      </c>
      <c r="C1902" s="104" t="s">
        <v>1711</v>
      </c>
      <c r="D1902" s="107">
        <v>0</v>
      </c>
    </row>
    <row r="1903" spans="1:4" x14ac:dyDescent="0.25">
      <c r="A1903" s="104">
        <v>95261</v>
      </c>
      <c r="B1903" s="103" t="s">
        <v>1876</v>
      </c>
      <c r="C1903" s="104" t="s">
        <v>1711</v>
      </c>
      <c r="D1903" s="107">
        <v>0</v>
      </c>
    </row>
    <row r="1904" spans="1:4" x14ac:dyDescent="0.25">
      <c r="A1904" s="104">
        <v>95262</v>
      </c>
      <c r="B1904" s="103" t="s">
        <v>1877</v>
      </c>
      <c r="C1904" s="104" t="s">
        <v>1711</v>
      </c>
      <c r="D1904" s="107">
        <v>0</v>
      </c>
    </row>
    <row r="1905" spans="1:4" x14ac:dyDescent="0.25">
      <c r="A1905" s="104">
        <v>95263</v>
      </c>
      <c r="B1905" s="103" t="s">
        <v>1878</v>
      </c>
      <c r="C1905" s="104" t="s">
        <v>1711</v>
      </c>
      <c r="D1905" s="107">
        <v>0</v>
      </c>
    </row>
    <row r="1906" spans="1:4" x14ac:dyDescent="0.25">
      <c r="A1906" s="104">
        <v>90968</v>
      </c>
      <c r="B1906" s="103" t="s">
        <v>1879</v>
      </c>
      <c r="C1906" s="104" t="s">
        <v>1711</v>
      </c>
      <c r="D1906" s="107">
        <v>0</v>
      </c>
    </row>
    <row r="1907" spans="1:4" x14ac:dyDescent="0.25">
      <c r="A1907" s="104">
        <v>90969</v>
      </c>
      <c r="B1907" s="103" t="s">
        <v>1880</v>
      </c>
      <c r="C1907" s="104" t="s">
        <v>1711</v>
      </c>
      <c r="D1907" s="107">
        <v>0</v>
      </c>
    </row>
    <row r="1908" spans="1:4" x14ac:dyDescent="0.25">
      <c r="A1908" s="104">
        <v>90970</v>
      </c>
      <c r="B1908" s="103" t="s">
        <v>1881</v>
      </c>
      <c r="C1908" s="104" t="s">
        <v>1711</v>
      </c>
      <c r="D1908" s="107">
        <v>0</v>
      </c>
    </row>
    <row r="1909" spans="1:4" x14ac:dyDescent="0.25">
      <c r="A1909" s="104">
        <v>90971</v>
      </c>
      <c r="B1909" s="103" t="s">
        <v>1882</v>
      </c>
      <c r="C1909" s="104" t="s">
        <v>1711</v>
      </c>
      <c r="D1909" s="107">
        <v>0</v>
      </c>
    </row>
    <row r="1910" spans="1:4" x14ac:dyDescent="0.25">
      <c r="A1910" s="104">
        <v>90992</v>
      </c>
      <c r="B1910" s="103" t="s">
        <v>1883</v>
      </c>
      <c r="C1910" s="104" t="s">
        <v>1711</v>
      </c>
      <c r="D1910" s="107">
        <v>0</v>
      </c>
    </row>
    <row r="1911" spans="1:4" x14ac:dyDescent="0.25">
      <c r="A1911" s="104">
        <v>90993</v>
      </c>
      <c r="B1911" s="103" t="s">
        <v>1884</v>
      </c>
      <c r="C1911" s="104" t="s">
        <v>1711</v>
      </c>
      <c r="D1911" s="107">
        <v>0</v>
      </c>
    </row>
    <row r="1912" spans="1:4" x14ac:dyDescent="0.25">
      <c r="A1912" s="104">
        <v>90994</v>
      </c>
      <c r="B1912" s="103" t="s">
        <v>1885</v>
      </c>
      <c r="C1912" s="104" t="s">
        <v>1711</v>
      </c>
      <c r="D1912" s="107">
        <v>0</v>
      </c>
    </row>
    <row r="1913" spans="1:4" x14ac:dyDescent="0.25">
      <c r="A1913" s="104">
        <v>90995</v>
      </c>
      <c r="B1913" s="103" t="s">
        <v>1886</v>
      </c>
      <c r="C1913" s="104" t="s">
        <v>1711</v>
      </c>
      <c r="D1913" s="107">
        <v>0</v>
      </c>
    </row>
    <row r="1914" spans="1:4" x14ac:dyDescent="0.25">
      <c r="A1914" s="104">
        <v>90957</v>
      </c>
      <c r="B1914" s="103" t="s">
        <v>1887</v>
      </c>
      <c r="C1914" s="104" t="s">
        <v>1711</v>
      </c>
      <c r="D1914" s="107">
        <v>0</v>
      </c>
    </row>
    <row r="1915" spans="1:4" x14ac:dyDescent="0.25">
      <c r="A1915" s="104">
        <v>90958</v>
      </c>
      <c r="B1915" s="103" t="s">
        <v>1888</v>
      </c>
      <c r="C1915" s="104" t="s">
        <v>1711</v>
      </c>
      <c r="D1915" s="107">
        <v>0</v>
      </c>
    </row>
    <row r="1916" spans="1:4" x14ac:dyDescent="0.25">
      <c r="A1916" s="104">
        <v>5797</v>
      </c>
      <c r="B1916" s="103" t="s">
        <v>1889</v>
      </c>
      <c r="C1916" s="104" t="s">
        <v>1711</v>
      </c>
      <c r="D1916" s="107">
        <v>0</v>
      </c>
    </row>
    <row r="1917" spans="1:4" x14ac:dyDescent="0.25">
      <c r="A1917" s="104">
        <v>53865</v>
      </c>
      <c r="B1917" s="103" t="s">
        <v>1890</v>
      </c>
      <c r="C1917" s="104" t="s">
        <v>1711</v>
      </c>
      <c r="D1917" s="107">
        <v>0</v>
      </c>
    </row>
    <row r="1918" spans="1:4" x14ac:dyDescent="0.25">
      <c r="A1918" s="104">
        <v>90975</v>
      </c>
      <c r="B1918" s="103" t="s">
        <v>1891</v>
      </c>
      <c r="C1918" s="104" t="s">
        <v>1711</v>
      </c>
      <c r="D1918" s="107">
        <v>0</v>
      </c>
    </row>
    <row r="1919" spans="1:4" x14ac:dyDescent="0.25">
      <c r="A1919" s="104">
        <v>90976</v>
      </c>
      <c r="B1919" s="103" t="s">
        <v>1892</v>
      </c>
      <c r="C1919" s="104" t="s">
        <v>1711</v>
      </c>
      <c r="D1919" s="107">
        <v>0</v>
      </c>
    </row>
    <row r="1920" spans="1:4" x14ac:dyDescent="0.25">
      <c r="A1920" s="104">
        <v>90977</v>
      </c>
      <c r="B1920" s="103" t="s">
        <v>1893</v>
      </c>
      <c r="C1920" s="104" t="s">
        <v>1711</v>
      </c>
      <c r="D1920" s="107">
        <v>0</v>
      </c>
    </row>
    <row r="1921" spans="1:4" x14ac:dyDescent="0.25">
      <c r="A1921" s="104">
        <v>90978</v>
      </c>
      <c r="B1921" s="103" t="s">
        <v>1894</v>
      </c>
      <c r="C1921" s="104" t="s">
        <v>1711</v>
      </c>
      <c r="D1921" s="107">
        <v>0</v>
      </c>
    </row>
    <row r="1922" spans="1:4" x14ac:dyDescent="0.25">
      <c r="A1922" s="104">
        <v>90960</v>
      </c>
      <c r="B1922" s="103" t="s">
        <v>1895</v>
      </c>
      <c r="C1922" s="104" t="s">
        <v>1711</v>
      </c>
      <c r="D1922" s="107">
        <v>0</v>
      </c>
    </row>
    <row r="1923" spans="1:4" x14ac:dyDescent="0.25">
      <c r="A1923" s="104">
        <v>90961</v>
      </c>
      <c r="B1923" s="103" t="s">
        <v>1896</v>
      </c>
      <c r="C1923" s="104" t="s">
        <v>1711</v>
      </c>
      <c r="D1923" s="107">
        <v>0</v>
      </c>
    </row>
    <row r="1924" spans="1:4" x14ac:dyDescent="0.25">
      <c r="A1924" s="104">
        <v>90962</v>
      </c>
      <c r="B1924" s="103" t="s">
        <v>1897</v>
      </c>
      <c r="C1924" s="104" t="s">
        <v>1711</v>
      </c>
      <c r="D1924" s="107">
        <v>0</v>
      </c>
    </row>
    <row r="1925" spans="1:4" x14ac:dyDescent="0.25">
      <c r="A1925" s="104">
        <v>90963</v>
      </c>
      <c r="B1925" s="103" t="s">
        <v>1898</v>
      </c>
      <c r="C1925" s="104" t="s">
        <v>1711</v>
      </c>
      <c r="D1925" s="107">
        <v>0</v>
      </c>
    </row>
    <row r="1926" spans="1:4" x14ac:dyDescent="0.25">
      <c r="A1926" s="104">
        <v>102966</v>
      </c>
      <c r="B1926" s="103" t="s">
        <v>12363</v>
      </c>
      <c r="C1926" s="104" t="s">
        <v>1711</v>
      </c>
      <c r="D1926" s="107">
        <v>0</v>
      </c>
    </row>
    <row r="1927" spans="1:4" x14ac:dyDescent="0.25">
      <c r="A1927" s="104">
        <v>102967</v>
      </c>
      <c r="B1927" s="103" t="s">
        <v>12364</v>
      </c>
      <c r="C1927" s="104" t="s">
        <v>1711</v>
      </c>
      <c r="D1927" s="107">
        <v>0</v>
      </c>
    </row>
    <row r="1928" spans="1:4" x14ac:dyDescent="0.25">
      <c r="A1928" s="104">
        <v>102968</v>
      </c>
      <c r="B1928" s="103" t="s">
        <v>12365</v>
      </c>
      <c r="C1928" s="104" t="s">
        <v>1711</v>
      </c>
      <c r="D1928" s="107">
        <v>0</v>
      </c>
    </row>
    <row r="1929" spans="1:4" x14ac:dyDescent="0.25">
      <c r="A1929" s="104">
        <v>102969</v>
      </c>
      <c r="B1929" s="103" t="s">
        <v>1899</v>
      </c>
      <c r="C1929" s="104" t="s">
        <v>1711</v>
      </c>
      <c r="D1929" s="107">
        <v>0</v>
      </c>
    </row>
    <row r="1930" spans="1:4" x14ac:dyDescent="0.25">
      <c r="A1930" s="104">
        <v>102832</v>
      </c>
      <c r="B1930" s="103" t="s">
        <v>12369</v>
      </c>
      <c r="C1930" s="104" t="s">
        <v>1711</v>
      </c>
      <c r="D1930" s="107">
        <v>0</v>
      </c>
    </row>
    <row r="1931" spans="1:4" x14ac:dyDescent="0.25">
      <c r="A1931" s="104">
        <v>102826</v>
      </c>
      <c r="B1931" s="103" t="s">
        <v>1903</v>
      </c>
      <c r="C1931" s="104" t="s">
        <v>1711</v>
      </c>
      <c r="D1931" s="107">
        <v>0</v>
      </c>
    </row>
    <row r="1932" spans="1:4" x14ac:dyDescent="0.25">
      <c r="A1932" s="104">
        <v>103937</v>
      </c>
      <c r="B1932" s="103" t="s">
        <v>12373</v>
      </c>
      <c r="C1932" s="104" t="s">
        <v>1711</v>
      </c>
      <c r="D1932" s="107">
        <v>0</v>
      </c>
    </row>
    <row r="1933" spans="1:4" x14ac:dyDescent="0.25">
      <c r="A1933" s="104">
        <v>103943</v>
      </c>
      <c r="B1933" s="103" t="s">
        <v>12377</v>
      </c>
      <c r="C1933" s="104" t="s">
        <v>1711</v>
      </c>
      <c r="D1933" s="107">
        <v>0</v>
      </c>
    </row>
    <row r="1934" spans="1:4" x14ac:dyDescent="0.25">
      <c r="A1934" s="104">
        <v>106406</v>
      </c>
      <c r="B1934" s="103" t="s">
        <v>13826</v>
      </c>
      <c r="C1934" s="104" t="s">
        <v>1711</v>
      </c>
      <c r="D1934" s="107">
        <v>0</v>
      </c>
    </row>
    <row r="1935" spans="1:4" x14ac:dyDescent="0.25">
      <c r="A1935" s="104">
        <v>106407</v>
      </c>
      <c r="B1935" s="103" t="s">
        <v>13827</v>
      </c>
      <c r="C1935" s="104" t="s">
        <v>1711</v>
      </c>
      <c r="D1935" s="107">
        <v>0</v>
      </c>
    </row>
    <row r="1936" spans="1:4" x14ac:dyDescent="0.25">
      <c r="A1936" s="104">
        <v>106408</v>
      </c>
      <c r="B1936" s="103" t="s">
        <v>13828</v>
      </c>
      <c r="C1936" s="104" t="s">
        <v>1711</v>
      </c>
      <c r="D1936" s="107">
        <v>0</v>
      </c>
    </row>
    <row r="1937" spans="1:4" x14ac:dyDescent="0.25">
      <c r="A1937" s="104">
        <v>106409</v>
      </c>
      <c r="B1937" s="103" t="s">
        <v>13829</v>
      </c>
      <c r="C1937" s="104" t="s">
        <v>1711</v>
      </c>
      <c r="D1937" s="107">
        <v>0</v>
      </c>
    </row>
    <row r="1938" spans="1:4" x14ac:dyDescent="0.25">
      <c r="A1938" s="104">
        <v>91279</v>
      </c>
      <c r="B1938" s="103" t="s">
        <v>1904</v>
      </c>
      <c r="C1938" s="104" t="s">
        <v>1711</v>
      </c>
      <c r="D1938" s="107">
        <v>0</v>
      </c>
    </row>
    <row r="1939" spans="1:4" x14ac:dyDescent="0.25">
      <c r="A1939" s="104">
        <v>91280</v>
      </c>
      <c r="B1939" s="103" t="s">
        <v>1905</v>
      </c>
      <c r="C1939" s="104" t="s">
        <v>1711</v>
      </c>
      <c r="D1939" s="107">
        <v>0</v>
      </c>
    </row>
    <row r="1940" spans="1:4" x14ac:dyDescent="0.25">
      <c r="A1940" s="104">
        <v>91281</v>
      </c>
      <c r="B1940" s="103" t="s">
        <v>1906</v>
      </c>
      <c r="C1940" s="104" t="s">
        <v>1711</v>
      </c>
      <c r="D1940" s="107">
        <v>0</v>
      </c>
    </row>
    <row r="1941" spans="1:4" x14ac:dyDescent="0.25">
      <c r="A1941" s="104">
        <v>91282</v>
      </c>
      <c r="B1941" s="103" t="s">
        <v>1907</v>
      </c>
      <c r="C1941" s="104" t="s">
        <v>1711</v>
      </c>
      <c r="D1941" s="107">
        <v>0</v>
      </c>
    </row>
    <row r="1942" spans="1:4" x14ac:dyDescent="0.25">
      <c r="A1942" s="104">
        <v>95278</v>
      </c>
      <c r="B1942" s="103" t="s">
        <v>1908</v>
      </c>
      <c r="C1942" s="104" t="s">
        <v>1711</v>
      </c>
      <c r="D1942" s="107">
        <v>0</v>
      </c>
    </row>
    <row r="1943" spans="1:4" x14ac:dyDescent="0.25">
      <c r="A1943" s="104">
        <v>95279</v>
      </c>
      <c r="B1943" s="103" t="s">
        <v>1909</v>
      </c>
      <c r="C1943" s="104" t="s">
        <v>1711</v>
      </c>
      <c r="D1943" s="107">
        <v>0</v>
      </c>
    </row>
    <row r="1944" spans="1:4" x14ac:dyDescent="0.25">
      <c r="A1944" s="104">
        <v>95280</v>
      </c>
      <c r="B1944" s="103" t="s">
        <v>1910</v>
      </c>
      <c r="C1944" s="104" t="s">
        <v>1711</v>
      </c>
      <c r="D1944" s="107">
        <v>0</v>
      </c>
    </row>
    <row r="1945" spans="1:4" x14ac:dyDescent="0.25">
      <c r="A1945" s="104">
        <v>95281</v>
      </c>
      <c r="B1945" s="103" t="s">
        <v>12378</v>
      </c>
      <c r="C1945" s="104" t="s">
        <v>1711</v>
      </c>
      <c r="D1945" s="107">
        <v>0</v>
      </c>
    </row>
    <row r="1946" spans="1:4" x14ac:dyDescent="0.25">
      <c r="A1946" s="104">
        <v>95124</v>
      </c>
      <c r="B1946" s="103" t="s">
        <v>1911</v>
      </c>
      <c r="C1946" s="104" t="s">
        <v>1711</v>
      </c>
      <c r="D1946" s="107">
        <v>0</v>
      </c>
    </row>
    <row r="1947" spans="1:4" x14ac:dyDescent="0.25">
      <c r="A1947" s="104">
        <v>95123</v>
      </c>
      <c r="B1947" s="103" t="s">
        <v>1912</v>
      </c>
      <c r="C1947" s="104" t="s">
        <v>1711</v>
      </c>
      <c r="D1947" s="107">
        <v>0</v>
      </c>
    </row>
    <row r="1948" spans="1:4" x14ac:dyDescent="0.25">
      <c r="A1948" s="104">
        <v>95125</v>
      </c>
      <c r="B1948" s="103" t="s">
        <v>1913</v>
      </c>
      <c r="C1948" s="104" t="s">
        <v>1711</v>
      </c>
      <c r="D1948" s="107">
        <v>0</v>
      </c>
    </row>
    <row r="1949" spans="1:4" x14ac:dyDescent="0.25">
      <c r="A1949" s="104">
        <v>95126</v>
      </c>
      <c r="B1949" s="103" t="s">
        <v>1914</v>
      </c>
      <c r="C1949" s="104" t="s">
        <v>1711</v>
      </c>
      <c r="D1949" s="107">
        <v>0</v>
      </c>
    </row>
    <row r="1950" spans="1:4" x14ac:dyDescent="0.25">
      <c r="A1950" s="104">
        <v>92040</v>
      </c>
      <c r="B1950" s="103" t="s">
        <v>1915</v>
      </c>
      <c r="C1950" s="104" t="s">
        <v>1711</v>
      </c>
      <c r="D1950" s="107">
        <v>0</v>
      </c>
    </row>
    <row r="1951" spans="1:4" x14ac:dyDescent="0.25">
      <c r="A1951" s="104">
        <v>92041</v>
      </c>
      <c r="B1951" s="103" t="s">
        <v>1916</v>
      </c>
      <c r="C1951" s="104" t="s">
        <v>1711</v>
      </c>
      <c r="D1951" s="107">
        <v>0</v>
      </c>
    </row>
    <row r="1952" spans="1:4" x14ac:dyDescent="0.25">
      <c r="A1952" s="104">
        <v>92042</v>
      </c>
      <c r="B1952" s="103" t="s">
        <v>1917</v>
      </c>
      <c r="C1952" s="104" t="s">
        <v>1711</v>
      </c>
      <c r="D1952" s="107">
        <v>0</v>
      </c>
    </row>
    <row r="1953" spans="1:4" x14ac:dyDescent="0.25">
      <c r="A1953" s="104">
        <v>106410</v>
      </c>
      <c r="B1953" s="103" t="s">
        <v>13830</v>
      </c>
      <c r="C1953" s="104" t="s">
        <v>1711</v>
      </c>
      <c r="D1953" s="107">
        <v>0</v>
      </c>
    </row>
    <row r="1954" spans="1:4" x14ac:dyDescent="0.25">
      <c r="A1954" s="104">
        <v>106411</v>
      </c>
      <c r="B1954" s="103" t="s">
        <v>13831</v>
      </c>
      <c r="C1954" s="104" t="s">
        <v>1711</v>
      </c>
      <c r="D1954" s="107">
        <v>0</v>
      </c>
    </row>
    <row r="1955" spans="1:4" x14ac:dyDescent="0.25">
      <c r="A1955" s="104">
        <v>106412</v>
      </c>
      <c r="B1955" s="103" t="s">
        <v>13832</v>
      </c>
      <c r="C1955" s="104" t="s">
        <v>1711</v>
      </c>
      <c r="D1955" s="107">
        <v>0</v>
      </c>
    </row>
    <row r="1956" spans="1:4" x14ac:dyDescent="0.25">
      <c r="A1956" s="104">
        <v>106413</v>
      </c>
      <c r="B1956" s="103" t="s">
        <v>13833</v>
      </c>
      <c r="C1956" s="104" t="s">
        <v>1711</v>
      </c>
      <c r="D1956" s="107">
        <v>0</v>
      </c>
    </row>
    <row r="1957" spans="1:4" x14ac:dyDescent="0.25">
      <c r="A1957" s="104">
        <v>92114</v>
      </c>
      <c r="B1957" s="103" t="s">
        <v>1921</v>
      </c>
      <c r="C1957" s="104" t="s">
        <v>1711</v>
      </c>
      <c r="D1957" s="107">
        <v>0</v>
      </c>
    </row>
    <row r="1958" spans="1:4" x14ac:dyDescent="0.25">
      <c r="A1958" s="104">
        <v>92115</v>
      </c>
      <c r="B1958" s="103" t="s">
        <v>1922</v>
      </c>
      <c r="C1958" s="104" t="s">
        <v>1711</v>
      </c>
      <c r="D1958" s="107">
        <v>0</v>
      </c>
    </row>
    <row r="1959" spans="1:4" x14ac:dyDescent="0.25">
      <c r="A1959" s="104">
        <v>92116</v>
      </c>
      <c r="B1959" s="103" t="s">
        <v>1923</v>
      </c>
      <c r="C1959" s="104" t="s">
        <v>1711</v>
      </c>
      <c r="D1959" s="107">
        <v>0</v>
      </c>
    </row>
    <row r="1960" spans="1:4" x14ac:dyDescent="0.25">
      <c r="A1960" s="104">
        <v>102915</v>
      </c>
      <c r="B1960" s="103" t="s">
        <v>1927</v>
      </c>
      <c r="C1960" s="104" t="s">
        <v>1711</v>
      </c>
      <c r="D1960" s="107">
        <v>0</v>
      </c>
    </row>
    <row r="1961" spans="1:4" x14ac:dyDescent="0.25">
      <c r="A1961" s="104">
        <v>95716</v>
      </c>
      <c r="B1961" s="103" t="s">
        <v>1928</v>
      </c>
      <c r="C1961" s="104" t="s">
        <v>1711</v>
      </c>
      <c r="D1961" s="107">
        <v>0</v>
      </c>
    </row>
    <row r="1962" spans="1:4" x14ac:dyDescent="0.25">
      <c r="A1962" s="104">
        <v>95717</v>
      </c>
      <c r="B1962" s="103" t="s">
        <v>1929</v>
      </c>
      <c r="C1962" s="104" t="s">
        <v>1711</v>
      </c>
      <c r="D1962" s="107">
        <v>0</v>
      </c>
    </row>
    <row r="1963" spans="1:4" x14ac:dyDescent="0.25">
      <c r="A1963" s="104">
        <v>95718</v>
      </c>
      <c r="B1963" s="103" t="s">
        <v>1930</v>
      </c>
      <c r="C1963" s="104" t="s">
        <v>1711</v>
      </c>
      <c r="D1963" s="107">
        <v>0</v>
      </c>
    </row>
    <row r="1964" spans="1:4" x14ac:dyDescent="0.25">
      <c r="A1964" s="104">
        <v>95719</v>
      </c>
      <c r="B1964" s="103" t="s">
        <v>1931</v>
      </c>
      <c r="C1964" s="104" t="s">
        <v>1711</v>
      </c>
      <c r="D1964" s="107">
        <v>0</v>
      </c>
    </row>
    <row r="1965" spans="1:4" x14ac:dyDescent="0.25">
      <c r="A1965" s="104">
        <v>104712</v>
      </c>
      <c r="B1965" s="103" t="s">
        <v>1932</v>
      </c>
      <c r="C1965" s="104" t="s">
        <v>1711</v>
      </c>
      <c r="D1965" s="107">
        <v>0</v>
      </c>
    </row>
    <row r="1966" spans="1:4" x14ac:dyDescent="0.25">
      <c r="A1966" s="104">
        <v>104713</v>
      </c>
      <c r="B1966" s="103" t="s">
        <v>1933</v>
      </c>
      <c r="C1966" s="104" t="s">
        <v>1711</v>
      </c>
      <c r="D1966" s="107">
        <v>0</v>
      </c>
    </row>
    <row r="1967" spans="1:4" x14ac:dyDescent="0.25">
      <c r="A1967" s="104">
        <v>104714</v>
      </c>
      <c r="B1967" s="103" t="s">
        <v>1934</v>
      </c>
      <c r="C1967" s="104" t="s">
        <v>1711</v>
      </c>
      <c r="D1967" s="107">
        <v>0</v>
      </c>
    </row>
    <row r="1968" spans="1:4" x14ac:dyDescent="0.25">
      <c r="A1968" s="104">
        <v>104715</v>
      </c>
      <c r="B1968" s="103" t="s">
        <v>12379</v>
      </c>
      <c r="C1968" s="104" t="s">
        <v>1711</v>
      </c>
      <c r="D1968" s="107">
        <v>0</v>
      </c>
    </row>
    <row r="1969" spans="1:4" x14ac:dyDescent="0.25">
      <c r="A1969" s="104">
        <v>106397</v>
      </c>
      <c r="B1969" s="103" t="s">
        <v>13837</v>
      </c>
      <c r="C1969" s="104" t="s">
        <v>1711</v>
      </c>
      <c r="D1969" s="107">
        <v>0</v>
      </c>
    </row>
    <row r="1970" spans="1:4" x14ac:dyDescent="0.25">
      <c r="A1970" s="104">
        <v>106403</v>
      </c>
      <c r="B1970" s="103" t="s">
        <v>13841</v>
      </c>
      <c r="C1970" s="104" t="s">
        <v>1711</v>
      </c>
      <c r="D1970" s="107">
        <v>0</v>
      </c>
    </row>
    <row r="1971" spans="1:4" x14ac:dyDescent="0.25">
      <c r="A1971" s="104">
        <v>102897</v>
      </c>
      <c r="B1971" s="103" t="s">
        <v>1938</v>
      </c>
      <c r="C1971" s="104" t="s">
        <v>1711</v>
      </c>
      <c r="D1971" s="107">
        <v>0</v>
      </c>
    </row>
    <row r="1972" spans="1:4" x14ac:dyDescent="0.25">
      <c r="A1972" s="104">
        <v>5627</v>
      </c>
      <c r="B1972" s="103" t="s">
        <v>1939</v>
      </c>
      <c r="C1972" s="104" t="s">
        <v>1711</v>
      </c>
      <c r="D1972" s="107">
        <v>0</v>
      </c>
    </row>
    <row r="1973" spans="1:4" x14ac:dyDescent="0.25">
      <c r="A1973" s="104">
        <v>5628</v>
      </c>
      <c r="B1973" s="103" t="s">
        <v>1940</v>
      </c>
      <c r="C1973" s="104" t="s">
        <v>1711</v>
      </c>
      <c r="D1973" s="107">
        <v>0</v>
      </c>
    </row>
    <row r="1974" spans="1:4" x14ac:dyDescent="0.25">
      <c r="A1974" s="104">
        <v>5629</v>
      </c>
      <c r="B1974" s="103" t="s">
        <v>1941</v>
      </c>
      <c r="C1974" s="104" t="s">
        <v>1711</v>
      </c>
      <c r="D1974" s="107">
        <v>0</v>
      </c>
    </row>
    <row r="1975" spans="1:4" x14ac:dyDescent="0.25">
      <c r="A1975" s="104">
        <v>5630</v>
      </c>
      <c r="B1975" s="103" t="s">
        <v>1942</v>
      </c>
      <c r="C1975" s="104" t="s">
        <v>1711</v>
      </c>
      <c r="D1975" s="107">
        <v>0</v>
      </c>
    </row>
    <row r="1976" spans="1:4" x14ac:dyDescent="0.25">
      <c r="A1976" s="104">
        <v>88900</v>
      </c>
      <c r="B1976" s="103" t="s">
        <v>1943</v>
      </c>
      <c r="C1976" s="104" t="s">
        <v>1711</v>
      </c>
      <c r="D1976" s="107">
        <v>0</v>
      </c>
    </row>
    <row r="1977" spans="1:4" x14ac:dyDescent="0.25">
      <c r="A1977" s="104">
        <v>88902</v>
      </c>
      <c r="B1977" s="103" t="s">
        <v>1944</v>
      </c>
      <c r="C1977" s="104" t="s">
        <v>1711</v>
      </c>
      <c r="D1977" s="107">
        <v>0</v>
      </c>
    </row>
    <row r="1978" spans="1:4" x14ac:dyDescent="0.25">
      <c r="A1978" s="104">
        <v>88903</v>
      </c>
      <c r="B1978" s="103" t="s">
        <v>1945</v>
      </c>
      <c r="C1978" s="104" t="s">
        <v>1711</v>
      </c>
      <c r="D1978" s="107">
        <v>0</v>
      </c>
    </row>
    <row r="1979" spans="1:4" x14ac:dyDescent="0.25">
      <c r="A1979" s="104">
        <v>88904</v>
      </c>
      <c r="B1979" s="103" t="s">
        <v>1946</v>
      </c>
      <c r="C1979" s="104" t="s">
        <v>1711</v>
      </c>
      <c r="D1979" s="107">
        <v>0</v>
      </c>
    </row>
    <row r="1980" spans="1:4" x14ac:dyDescent="0.25">
      <c r="A1980" s="104">
        <v>88569</v>
      </c>
      <c r="B1980" s="103" t="s">
        <v>1947</v>
      </c>
      <c r="C1980" s="104" t="s">
        <v>1711</v>
      </c>
      <c r="D1980" s="107">
        <v>0</v>
      </c>
    </row>
    <row r="1981" spans="1:4" x14ac:dyDescent="0.25">
      <c r="A1981" s="104">
        <v>88570</v>
      </c>
      <c r="B1981" s="103" t="s">
        <v>1948</v>
      </c>
      <c r="C1981" s="104" t="s">
        <v>1711</v>
      </c>
      <c r="D1981" s="107">
        <v>0</v>
      </c>
    </row>
    <row r="1982" spans="1:4" x14ac:dyDescent="0.25">
      <c r="A1982" s="104">
        <v>5765</v>
      </c>
      <c r="B1982" s="103" t="s">
        <v>1949</v>
      </c>
      <c r="C1982" s="104" t="s">
        <v>1711</v>
      </c>
      <c r="D1982" s="107">
        <v>0</v>
      </c>
    </row>
    <row r="1983" spans="1:4" x14ac:dyDescent="0.25">
      <c r="A1983" s="104">
        <v>5766</v>
      </c>
      <c r="B1983" s="103" t="s">
        <v>1950</v>
      </c>
      <c r="C1983" s="104" t="s">
        <v>1711</v>
      </c>
      <c r="D1983" s="107">
        <v>0</v>
      </c>
    </row>
    <row r="1984" spans="1:4" x14ac:dyDescent="0.25">
      <c r="A1984" s="104">
        <v>91468</v>
      </c>
      <c r="B1984" s="103" t="s">
        <v>12380</v>
      </c>
      <c r="C1984" s="104" t="s">
        <v>1711</v>
      </c>
      <c r="D1984" s="107">
        <v>0</v>
      </c>
    </row>
    <row r="1985" spans="1:4" x14ac:dyDescent="0.25">
      <c r="A1985" s="104">
        <v>91484</v>
      </c>
      <c r="B1985" s="103" t="s">
        <v>12381</v>
      </c>
      <c r="C1985" s="104" t="s">
        <v>1711</v>
      </c>
      <c r="D1985" s="107">
        <v>0</v>
      </c>
    </row>
    <row r="1986" spans="1:4" x14ac:dyDescent="0.25">
      <c r="A1986" s="104">
        <v>91469</v>
      </c>
      <c r="B1986" s="103" t="s">
        <v>12382</v>
      </c>
      <c r="C1986" s="104" t="s">
        <v>1711</v>
      </c>
      <c r="D1986" s="107">
        <v>0</v>
      </c>
    </row>
    <row r="1987" spans="1:4" x14ac:dyDescent="0.25">
      <c r="A1987" s="104">
        <v>83361</v>
      </c>
      <c r="B1987" s="103" t="s">
        <v>12383</v>
      </c>
      <c r="C1987" s="104" t="s">
        <v>1711</v>
      </c>
      <c r="D1987" s="107">
        <v>0</v>
      </c>
    </row>
    <row r="1988" spans="1:4" x14ac:dyDescent="0.25">
      <c r="A1988" s="104">
        <v>91485</v>
      </c>
      <c r="B1988" s="103" t="s">
        <v>12384</v>
      </c>
      <c r="C1988" s="104" t="s">
        <v>1711</v>
      </c>
      <c r="D1988" s="107">
        <v>0</v>
      </c>
    </row>
    <row r="1989" spans="1:4" x14ac:dyDescent="0.25">
      <c r="A1989" s="104">
        <v>89230</v>
      </c>
      <c r="B1989" s="103" t="s">
        <v>1951</v>
      </c>
      <c r="C1989" s="104" t="s">
        <v>1711</v>
      </c>
      <c r="D1989" s="107">
        <v>0</v>
      </c>
    </row>
    <row r="1990" spans="1:4" x14ac:dyDescent="0.25">
      <c r="A1990" s="104">
        <v>89231</v>
      </c>
      <c r="B1990" s="103" t="s">
        <v>1952</v>
      </c>
      <c r="C1990" s="104" t="s">
        <v>1711</v>
      </c>
      <c r="D1990" s="107">
        <v>0</v>
      </c>
    </row>
    <row r="1991" spans="1:4" x14ac:dyDescent="0.25">
      <c r="A1991" s="104">
        <v>89232</v>
      </c>
      <c r="B1991" s="103" t="s">
        <v>1953</v>
      </c>
      <c r="C1991" s="104" t="s">
        <v>1711</v>
      </c>
      <c r="D1991" s="107">
        <v>0</v>
      </c>
    </row>
    <row r="1992" spans="1:4" x14ac:dyDescent="0.25">
      <c r="A1992" s="104">
        <v>89233</v>
      </c>
      <c r="B1992" s="103" t="s">
        <v>1954</v>
      </c>
      <c r="C1992" s="104" t="s">
        <v>1711</v>
      </c>
      <c r="D1992" s="107">
        <v>0</v>
      </c>
    </row>
    <row r="1993" spans="1:4" x14ac:dyDescent="0.25">
      <c r="A1993" s="104">
        <v>89236</v>
      </c>
      <c r="B1993" s="103" t="s">
        <v>1955</v>
      </c>
      <c r="C1993" s="104" t="s">
        <v>1711</v>
      </c>
      <c r="D1993" s="107">
        <v>0</v>
      </c>
    </row>
    <row r="1994" spans="1:4" x14ac:dyDescent="0.25">
      <c r="A1994" s="104">
        <v>89237</v>
      </c>
      <c r="B1994" s="103" t="s">
        <v>1956</v>
      </c>
      <c r="C1994" s="104" t="s">
        <v>1711</v>
      </c>
      <c r="D1994" s="107">
        <v>0</v>
      </c>
    </row>
    <row r="1995" spans="1:4" x14ac:dyDescent="0.25">
      <c r="A1995" s="104">
        <v>89238</v>
      </c>
      <c r="B1995" s="103" t="s">
        <v>1957</v>
      </c>
      <c r="C1995" s="104" t="s">
        <v>1711</v>
      </c>
      <c r="D1995" s="107">
        <v>0</v>
      </c>
    </row>
    <row r="1996" spans="1:4" x14ac:dyDescent="0.25">
      <c r="A1996" s="104">
        <v>89239</v>
      </c>
      <c r="B1996" s="103" t="s">
        <v>1958</v>
      </c>
      <c r="C1996" s="104" t="s">
        <v>1711</v>
      </c>
      <c r="D1996" s="107">
        <v>0</v>
      </c>
    </row>
    <row r="1997" spans="1:4" x14ac:dyDescent="0.25">
      <c r="A1997" s="104">
        <v>102933</v>
      </c>
      <c r="B1997" s="103" t="s">
        <v>1962</v>
      </c>
      <c r="C1997" s="104" t="s">
        <v>1711</v>
      </c>
      <c r="D1997" s="107">
        <v>0</v>
      </c>
    </row>
    <row r="1998" spans="1:4" x14ac:dyDescent="0.25">
      <c r="A1998" s="104">
        <v>93411</v>
      </c>
      <c r="B1998" s="103" t="s">
        <v>1963</v>
      </c>
      <c r="C1998" s="104" t="s">
        <v>1711</v>
      </c>
      <c r="D1998" s="107">
        <v>0</v>
      </c>
    </row>
    <row r="1999" spans="1:4" x14ac:dyDescent="0.25">
      <c r="A1999" s="104">
        <v>93412</v>
      </c>
      <c r="B1999" s="103" t="s">
        <v>1964</v>
      </c>
      <c r="C1999" s="104" t="s">
        <v>1711</v>
      </c>
      <c r="D1999" s="107">
        <v>0</v>
      </c>
    </row>
    <row r="2000" spans="1:4" x14ac:dyDescent="0.25">
      <c r="A2000" s="104">
        <v>93413</v>
      </c>
      <c r="B2000" s="103" t="s">
        <v>1965</v>
      </c>
      <c r="C2000" s="104" t="s">
        <v>1711</v>
      </c>
      <c r="D2000" s="107">
        <v>0</v>
      </c>
    </row>
    <row r="2001" spans="1:4" x14ac:dyDescent="0.25">
      <c r="A2001" s="104">
        <v>93414</v>
      </c>
      <c r="B2001" s="103" t="s">
        <v>1966</v>
      </c>
      <c r="C2001" s="104" t="s">
        <v>1711</v>
      </c>
      <c r="D2001" s="107">
        <v>0</v>
      </c>
    </row>
    <row r="2002" spans="1:4" x14ac:dyDescent="0.25">
      <c r="A2002" s="104">
        <v>88855</v>
      </c>
      <c r="B2002" s="103" t="s">
        <v>1967</v>
      </c>
      <c r="C2002" s="104" t="s">
        <v>1711</v>
      </c>
      <c r="D2002" s="107">
        <v>0</v>
      </c>
    </row>
    <row r="2003" spans="1:4" x14ac:dyDescent="0.25">
      <c r="A2003" s="104">
        <v>88856</v>
      </c>
      <c r="B2003" s="103" t="s">
        <v>1968</v>
      </c>
      <c r="C2003" s="104" t="s">
        <v>1711</v>
      </c>
      <c r="D2003" s="107">
        <v>0</v>
      </c>
    </row>
    <row r="2004" spans="1:4" x14ac:dyDescent="0.25">
      <c r="A2004" s="104">
        <v>5658</v>
      </c>
      <c r="B2004" s="103" t="s">
        <v>1969</v>
      </c>
      <c r="C2004" s="104" t="s">
        <v>1711</v>
      </c>
      <c r="D2004" s="107">
        <v>0</v>
      </c>
    </row>
    <row r="2005" spans="1:4" x14ac:dyDescent="0.25">
      <c r="A2005" s="104">
        <v>53840</v>
      </c>
      <c r="B2005" s="103" t="s">
        <v>1970</v>
      </c>
      <c r="C2005" s="104" t="s">
        <v>1711</v>
      </c>
      <c r="D2005" s="107">
        <v>0</v>
      </c>
    </row>
    <row r="2006" spans="1:4" x14ac:dyDescent="0.25">
      <c r="A2006" s="104">
        <v>87026</v>
      </c>
      <c r="B2006" s="103" t="s">
        <v>1971</v>
      </c>
      <c r="C2006" s="104" t="s">
        <v>1711</v>
      </c>
      <c r="D2006" s="107">
        <v>0</v>
      </c>
    </row>
    <row r="2007" spans="1:4" x14ac:dyDescent="0.25">
      <c r="A2007" s="104">
        <v>53841</v>
      </c>
      <c r="B2007" s="103" t="s">
        <v>1972</v>
      </c>
      <c r="C2007" s="104" t="s">
        <v>1711</v>
      </c>
      <c r="D2007" s="107">
        <v>0</v>
      </c>
    </row>
    <row r="2008" spans="1:4" x14ac:dyDescent="0.25">
      <c r="A2008" s="104">
        <v>95209</v>
      </c>
      <c r="B2008" s="103" t="s">
        <v>12388</v>
      </c>
      <c r="C2008" s="104" t="s">
        <v>1711</v>
      </c>
      <c r="D2008" s="107">
        <v>0</v>
      </c>
    </row>
    <row r="2009" spans="1:4" x14ac:dyDescent="0.25">
      <c r="A2009" s="104">
        <v>95210</v>
      </c>
      <c r="B2009" s="103" t="s">
        <v>12389</v>
      </c>
      <c r="C2009" s="104" t="s">
        <v>1711</v>
      </c>
      <c r="D2009" s="107">
        <v>0</v>
      </c>
    </row>
    <row r="2010" spans="1:4" x14ac:dyDescent="0.25">
      <c r="A2010" s="104">
        <v>95211</v>
      </c>
      <c r="B2010" s="103" t="s">
        <v>12390</v>
      </c>
      <c r="C2010" s="104" t="s">
        <v>1711</v>
      </c>
      <c r="D2010" s="107">
        <v>0</v>
      </c>
    </row>
    <row r="2011" spans="1:4" x14ac:dyDescent="0.25">
      <c r="A2011" s="104">
        <v>93267</v>
      </c>
      <c r="B2011" s="103" t="s">
        <v>12391</v>
      </c>
      <c r="C2011" s="104" t="s">
        <v>1711</v>
      </c>
      <c r="D2011" s="107">
        <v>0</v>
      </c>
    </row>
    <row r="2012" spans="1:4" x14ac:dyDescent="0.25">
      <c r="A2012" s="104">
        <v>93269</v>
      </c>
      <c r="B2012" s="103" t="s">
        <v>12392</v>
      </c>
      <c r="C2012" s="104" t="s">
        <v>1711</v>
      </c>
      <c r="D2012" s="107">
        <v>0</v>
      </c>
    </row>
    <row r="2013" spans="1:4" x14ac:dyDescent="0.25">
      <c r="A2013" s="104">
        <v>93270</v>
      </c>
      <c r="B2013" s="103" t="s">
        <v>12393</v>
      </c>
      <c r="C2013" s="104" t="s">
        <v>1711</v>
      </c>
      <c r="D2013" s="107">
        <v>0</v>
      </c>
    </row>
    <row r="2014" spans="1:4" x14ac:dyDescent="0.25">
      <c r="A2014" s="104">
        <v>93271</v>
      </c>
      <c r="B2014" s="103" t="s">
        <v>12394</v>
      </c>
      <c r="C2014" s="104" t="s">
        <v>1711</v>
      </c>
      <c r="D2014" s="107">
        <v>0</v>
      </c>
    </row>
    <row r="2015" spans="1:4" x14ac:dyDescent="0.25">
      <c r="A2015" s="104">
        <v>95208</v>
      </c>
      <c r="B2015" s="103" t="s">
        <v>12395</v>
      </c>
      <c r="C2015" s="104" t="s">
        <v>1711</v>
      </c>
      <c r="D2015" s="107">
        <v>0</v>
      </c>
    </row>
    <row r="2016" spans="1:4" x14ac:dyDescent="0.25">
      <c r="A2016" s="104">
        <v>83761</v>
      </c>
      <c r="B2016" s="103" t="s">
        <v>1973</v>
      </c>
      <c r="C2016" s="104" t="s">
        <v>1711</v>
      </c>
      <c r="D2016" s="107">
        <v>0</v>
      </c>
    </row>
    <row r="2017" spans="1:4" x14ac:dyDescent="0.25">
      <c r="A2017" s="104">
        <v>83764</v>
      </c>
      <c r="B2017" s="103" t="s">
        <v>1974</v>
      </c>
      <c r="C2017" s="104" t="s">
        <v>1711</v>
      </c>
      <c r="D2017" s="107">
        <v>0</v>
      </c>
    </row>
    <row r="2018" spans="1:4" x14ac:dyDescent="0.25">
      <c r="A2018" s="104">
        <v>83762</v>
      </c>
      <c r="B2018" s="103" t="s">
        <v>1975</v>
      </c>
      <c r="C2018" s="104" t="s">
        <v>1711</v>
      </c>
      <c r="D2018" s="107">
        <v>0</v>
      </c>
    </row>
    <row r="2019" spans="1:4" x14ac:dyDescent="0.25">
      <c r="A2019" s="104">
        <v>83763</v>
      </c>
      <c r="B2019" s="103" t="s">
        <v>1976</v>
      </c>
      <c r="C2019" s="104" t="s">
        <v>1711</v>
      </c>
      <c r="D2019" s="107">
        <v>0</v>
      </c>
    </row>
    <row r="2020" spans="1:4" x14ac:dyDescent="0.25">
      <c r="A2020" s="104">
        <v>95874</v>
      </c>
      <c r="B2020" s="103" t="s">
        <v>1977</v>
      </c>
      <c r="C2020" s="104" t="s">
        <v>1711</v>
      </c>
      <c r="D2020" s="107">
        <v>0</v>
      </c>
    </row>
    <row r="2021" spans="1:4" x14ac:dyDescent="0.25">
      <c r="A2021" s="104">
        <v>95869</v>
      </c>
      <c r="B2021" s="103" t="s">
        <v>1978</v>
      </c>
      <c r="C2021" s="104" t="s">
        <v>1711</v>
      </c>
      <c r="D2021" s="107">
        <v>0</v>
      </c>
    </row>
    <row r="2022" spans="1:4" x14ac:dyDescent="0.25">
      <c r="A2022" s="104">
        <v>95870</v>
      </c>
      <c r="B2022" s="103" t="s">
        <v>1979</v>
      </c>
      <c r="C2022" s="104" t="s">
        <v>1711</v>
      </c>
      <c r="D2022" s="107">
        <v>0</v>
      </c>
    </row>
    <row r="2023" spans="1:4" x14ac:dyDescent="0.25">
      <c r="A2023" s="104">
        <v>95871</v>
      </c>
      <c r="B2023" s="103" t="s">
        <v>1980</v>
      </c>
      <c r="C2023" s="104" t="s">
        <v>1711</v>
      </c>
      <c r="D2023" s="107">
        <v>0</v>
      </c>
    </row>
    <row r="2024" spans="1:4" x14ac:dyDescent="0.25">
      <c r="A2024" s="104">
        <v>104687</v>
      </c>
      <c r="B2024" s="103" t="s">
        <v>1984</v>
      </c>
      <c r="C2024" s="104" t="s">
        <v>1711</v>
      </c>
      <c r="D2024" s="107">
        <v>0</v>
      </c>
    </row>
    <row r="2025" spans="1:4" x14ac:dyDescent="0.25">
      <c r="A2025" s="104">
        <v>73303</v>
      </c>
      <c r="B2025" s="103" t="s">
        <v>1985</v>
      </c>
      <c r="C2025" s="104" t="s">
        <v>1711</v>
      </c>
      <c r="D2025" s="107">
        <v>0</v>
      </c>
    </row>
    <row r="2026" spans="1:4" x14ac:dyDescent="0.25">
      <c r="A2026" s="104">
        <v>93235</v>
      </c>
      <c r="B2026" s="103" t="s">
        <v>1986</v>
      </c>
      <c r="C2026" s="104" t="s">
        <v>1711</v>
      </c>
      <c r="D2026" s="107">
        <v>0</v>
      </c>
    </row>
    <row r="2027" spans="1:4" x14ac:dyDescent="0.25">
      <c r="A2027" s="104">
        <v>73307</v>
      </c>
      <c r="B2027" s="103" t="s">
        <v>1987</v>
      </c>
      <c r="C2027" s="104" t="s">
        <v>1711</v>
      </c>
      <c r="D2027" s="107">
        <v>0</v>
      </c>
    </row>
    <row r="2028" spans="1:4" x14ac:dyDescent="0.25">
      <c r="A2028" s="104">
        <v>73311</v>
      </c>
      <c r="B2028" s="103" t="s">
        <v>1988</v>
      </c>
      <c r="C2028" s="104" t="s">
        <v>1711</v>
      </c>
      <c r="D2028" s="107">
        <v>0</v>
      </c>
    </row>
    <row r="2029" spans="1:4" x14ac:dyDescent="0.25">
      <c r="A2029" s="104">
        <v>93423</v>
      </c>
      <c r="B2029" s="103" t="s">
        <v>1989</v>
      </c>
      <c r="C2029" s="104" t="s">
        <v>1711</v>
      </c>
      <c r="D2029" s="107">
        <v>0</v>
      </c>
    </row>
    <row r="2030" spans="1:4" x14ac:dyDescent="0.25">
      <c r="A2030" s="104">
        <v>93424</v>
      </c>
      <c r="B2030" s="103" t="s">
        <v>1990</v>
      </c>
      <c r="C2030" s="104" t="s">
        <v>1711</v>
      </c>
      <c r="D2030" s="107">
        <v>0</v>
      </c>
    </row>
    <row r="2031" spans="1:4" x14ac:dyDescent="0.25">
      <c r="A2031" s="104">
        <v>93425</v>
      </c>
      <c r="B2031" s="103" t="s">
        <v>1991</v>
      </c>
      <c r="C2031" s="104" t="s">
        <v>1711</v>
      </c>
      <c r="D2031" s="107">
        <v>0</v>
      </c>
    </row>
    <row r="2032" spans="1:4" x14ac:dyDescent="0.25">
      <c r="A2032" s="104">
        <v>93426</v>
      </c>
      <c r="B2032" s="103" t="s">
        <v>1992</v>
      </c>
      <c r="C2032" s="104" t="s">
        <v>1711</v>
      </c>
      <c r="D2032" s="107">
        <v>0</v>
      </c>
    </row>
    <row r="2033" spans="1:4" x14ac:dyDescent="0.25">
      <c r="A2033" s="104">
        <v>93417</v>
      </c>
      <c r="B2033" s="103" t="s">
        <v>1993</v>
      </c>
      <c r="C2033" s="104" t="s">
        <v>1711</v>
      </c>
      <c r="D2033" s="107">
        <v>0</v>
      </c>
    </row>
    <row r="2034" spans="1:4" x14ac:dyDescent="0.25">
      <c r="A2034" s="104">
        <v>93418</v>
      </c>
      <c r="B2034" s="103" t="s">
        <v>1994</v>
      </c>
      <c r="C2034" s="104" t="s">
        <v>1711</v>
      </c>
      <c r="D2034" s="107">
        <v>0</v>
      </c>
    </row>
    <row r="2035" spans="1:4" x14ac:dyDescent="0.25">
      <c r="A2035" s="104">
        <v>93419</v>
      </c>
      <c r="B2035" s="103" t="s">
        <v>1995</v>
      </c>
      <c r="C2035" s="104" t="s">
        <v>1711</v>
      </c>
      <c r="D2035" s="107">
        <v>0</v>
      </c>
    </row>
    <row r="2036" spans="1:4" x14ac:dyDescent="0.25">
      <c r="A2036" s="104">
        <v>93420</v>
      </c>
      <c r="B2036" s="103" t="s">
        <v>1996</v>
      </c>
      <c r="C2036" s="104" t="s">
        <v>1711</v>
      </c>
      <c r="D2036" s="107">
        <v>0</v>
      </c>
    </row>
    <row r="2037" spans="1:4" x14ac:dyDescent="0.25">
      <c r="A2037" s="104">
        <v>93277</v>
      </c>
      <c r="B2037" s="103" t="s">
        <v>1997</v>
      </c>
      <c r="C2037" s="104" t="s">
        <v>1711</v>
      </c>
      <c r="D2037" s="107">
        <v>0</v>
      </c>
    </row>
    <row r="2038" spans="1:4" x14ac:dyDescent="0.25">
      <c r="A2038" s="104">
        <v>93278</v>
      </c>
      <c r="B2038" s="103" t="s">
        <v>1998</v>
      </c>
      <c r="C2038" s="104" t="s">
        <v>1711</v>
      </c>
      <c r="D2038" s="107">
        <v>0</v>
      </c>
    </row>
    <row r="2039" spans="1:4" x14ac:dyDescent="0.25">
      <c r="A2039" s="104">
        <v>93279</v>
      </c>
      <c r="B2039" s="103" t="s">
        <v>1999</v>
      </c>
      <c r="C2039" s="104" t="s">
        <v>1711</v>
      </c>
      <c r="D2039" s="107">
        <v>0</v>
      </c>
    </row>
    <row r="2040" spans="1:4" x14ac:dyDescent="0.25">
      <c r="A2040" s="104">
        <v>93280</v>
      </c>
      <c r="B2040" s="103" t="s">
        <v>2000</v>
      </c>
      <c r="C2040" s="104" t="s">
        <v>1711</v>
      </c>
      <c r="D2040" s="107">
        <v>0</v>
      </c>
    </row>
    <row r="2041" spans="1:4" x14ac:dyDescent="0.25">
      <c r="A2041" s="104">
        <v>104912</v>
      </c>
      <c r="B2041" s="103" t="s">
        <v>2004</v>
      </c>
      <c r="C2041" s="104" t="s">
        <v>1711</v>
      </c>
      <c r="D2041" s="107">
        <v>0</v>
      </c>
    </row>
    <row r="2042" spans="1:4" x14ac:dyDescent="0.25">
      <c r="A2042" s="104">
        <v>102843</v>
      </c>
      <c r="B2042" s="103" t="s">
        <v>2008</v>
      </c>
      <c r="C2042" s="104" t="s">
        <v>1711</v>
      </c>
      <c r="D2042" s="107">
        <v>0</v>
      </c>
    </row>
    <row r="2043" spans="1:4" x14ac:dyDescent="0.25">
      <c r="A2043" s="104">
        <v>89267</v>
      </c>
      <c r="B2043" s="103" t="s">
        <v>2009</v>
      </c>
      <c r="C2043" s="104" t="s">
        <v>1711</v>
      </c>
      <c r="D2043" s="107">
        <v>0</v>
      </c>
    </row>
    <row r="2044" spans="1:4" x14ac:dyDescent="0.25">
      <c r="A2044" s="104">
        <v>89269</v>
      </c>
      <c r="B2044" s="103" t="s">
        <v>2010</v>
      </c>
      <c r="C2044" s="104" t="s">
        <v>1711</v>
      </c>
      <c r="D2044" s="107">
        <v>0</v>
      </c>
    </row>
    <row r="2045" spans="1:4" x14ac:dyDescent="0.25">
      <c r="A2045" s="104">
        <v>89268</v>
      </c>
      <c r="B2045" s="103" t="s">
        <v>2011</v>
      </c>
      <c r="C2045" s="104" t="s">
        <v>1711</v>
      </c>
      <c r="D2045" s="107">
        <v>0</v>
      </c>
    </row>
    <row r="2046" spans="1:4" x14ac:dyDescent="0.25">
      <c r="A2046" s="104">
        <v>89270</v>
      </c>
      <c r="B2046" s="103" t="s">
        <v>2012</v>
      </c>
      <c r="C2046" s="104" t="s">
        <v>1711</v>
      </c>
      <c r="D2046" s="107">
        <v>0</v>
      </c>
    </row>
    <row r="2047" spans="1:4" x14ac:dyDescent="0.25">
      <c r="A2047" s="104">
        <v>89271</v>
      </c>
      <c r="B2047" s="103" t="s">
        <v>2013</v>
      </c>
      <c r="C2047" s="104" t="s">
        <v>1711</v>
      </c>
      <c r="D2047" s="107">
        <v>0</v>
      </c>
    </row>
    <row r="2048" spans="1:4" x14ac:dyDescent="0.25">
      <c r="A2048" s="104">
        <v>93283</v>
      </c>
      <c r="B2048" s="103" t="s">
        <v>2014</v>
      </c>
      <c r="C2048" s="104" t="s">
        <v>1711</v>
      </c>
      <c r="D2048" s="107">
        <v>0</v>
      </c>
    </row>
    <row r="2049" spans="1:4" x14ac:dyDescent="0.25">
      <c r="A2049" s="104">
        <v>93296</v>
      </c>
      <c r="B2049" s="103" t="s">
        <v>2015</v>
      </c>
      <c r="C2049" s="104" t="s">
        <v>1711</v>
      </c>
      <c r="D2049" s="107">
        <v>0</v>
      </c>
    </row>
    <row r="2050" spans="1:4" x14ac:dyDescent="0.25">
      <c r="A2050" s="104">
        <v>93284</v>
      </c>
      <c r="B2050" s="103" t="s">
        <v>2016</v>
      </c>
      <c r="C2050" s="104" t="s">
        <v>1711</v>
      </c>
      <c r="D2050" s="107">
        <v>0</v>
      </c>
    </row>
    <row r="2051" spans="1:4" x14ac:dyDescent="0.25">
      <c r="A2051" s="104">
        <v>93285</v>
      </c>
      <c r="B2051" s="103" t="s">
        <v>2017</v>
      </c>
      <c r="C2051" s="104" t="s">
        <v>1711</v>
      </c>
      <c r="D2051" s="107">
        <v>0</v>
      </c>
    </row>
    <row r="2052" spans="1:4" x14ac:dyDescent="0.25">
      <c r="A2052" s="104">
        <v>93286</v>
      </c>
      <c r="B2052" s="103" t="s">
        <v>2018</v>
      </c>
      <c r="C2052" s="104" t="s">
        <v>1711</v>
      </c>
      <c r="D2052" s="107">
        <v>0</v>
      </c>
    </row>
    <row r="2053" spans="1:4" x14ac:dyDescent="0.25">
      <c r="A2053" s="104">
        <v>104709</v>
      </c>
      <c r="B2053" s="103" t="s">
        <v>2022</v>
      </c>
      <c r="C2053" s="104" t="s">
        <v>1711</v>
      </c>
      <c r="D2053" s="107">
        <v>0</v>
      </c>
    </row>
    <row r="2054" spans="1:4" x14ac:dyDescent="0.25">
      <c r="A2054" s="104">
        <v>104906</v>
      </c>
      <c r="B2054" s="103" t="s">
        <v>2026</v>
      </c>
      <c r="C2054" s="104" t="s">
        <v>1711</v>
      </c>
      <c r="D2054" s="107">
        <v>0</v>
      </c>
    </row>
    <row r="2055" spans="1:4" x14ac:dyDescent="0.25">
      <c r="A2055" s="104">
        <v>102849</v>
      </c>
      <c r="B2055" s="103" t="s">
        <v>2030</v>
      </c>
      <c r="C2055" s="104" t="s">
        <v>1711</v>
      </c>
      <c r="D2055" s="107">
        <v>0</v>
      </c>
    </row>
    <row r="2056" spans="1:4" x14ac:dyDescent="0.25">
      <c r="A2056" s="104">
        <v>102855</v>
      </c>
      <c r="B2056" s="103" t="s">
        <v>2034</v>
      </c>
      <c r="C2056" s="104" t="s">
        <v>1711</v>
      </c>
      <c r="D2056" s="107">
        <v>0</v>
      </c>
    </row>
    <row r="2057" spans="1:4" x14ac:dyDescent="0.25">
      <c r="A2057" s="104">
        <v>106242</v>
      </c>
      <c r="B2057" s="103" t="s">
        <v>13842</v>
      </c>
      <c r="C2057" s="104" t="s">
        <v>1711</v>
      </c>
      <c r="D2057" s="107">
        <v>0</v>
      </c>
    </row>
    <row r="2058" spans="1:4" x14ac:dyDescent="0.25">
      <c r="A2058" s="104">
        <v>106245</v>
      </c>
      <c r="B2058" s="103" t="s">
        <v>13843</v>
      </c>
      <c r="C2058" s="104" t="s">
        <v>1711</v>
      </c>
      <c r="D2058" s="107">
        <v>0</v>
      </c>
    </row>
    <row r="2059" spans="1:4" x14ac:dyDescent="0.25">
      <c r="A2059" s="104">
        <v>106243</v>
      </c>
      <c r="B2059" s="103" t="s">
        <v>13844</v>
      </c>
      <c r="C2059" s="104" t="s">
        <v>1711</v>
      </c>
      <c r="D2059" s="107">
        <v>0</v>
      </c>
    </row>
    <row r="2060" spans="1:4" x14ac:dyDescent="0.25">
      <c r="A2060" s="104">
        <v>106244</v>
      </c>
      <c r="B2060" s="103" t="s">
        <v>13845</v>
      </c>
      <c r="C2060" s="104" t="s">
        <v>1711</v>
      </c>
      <c r="D2060" s="107">
        <v>0</v>
      </c>
    </row>
    <row r="2061" spans="1:4" x14ac:dyDescent="0.25">
      <c r="A2061" s="104">
        <v>106246</v>
      </c>
      <c r="B2061" s="103" t="s">
        <v>13846</v>
      </c>
      <c r="C2061" s="104" t="s">
        <v>1711</v>
      </c>
      <c r="D2061" s="107">
        <v>0</v>
      </c>
    </row>
    <row r="2062" spans="1:4" x14ac:dyDescent="0.25">
      <c r="A2062" s="104">
        <v>93397</v>
      </c>
      <c r="B2062" s="103" t="s">
        <v>2035</v>
      </c>
      <c r="C2062" s="104" t="s">
        <v>1711</v>
      </c>
      <c r="D2062" s="107">
        <v>0</v>
      </c>
    </row>
    <row r="2063" spans="1:4" x14ac:dyDescent="0.25">
      <c r="A2063" s="104">
        <v>93399</v>
      </c>
      <c r="B2063" s="103" t="s">
        <v>2036</v>
      </c>
      <c r="C2063" s="104" t="s">
        <v>1711</v>
      </c>
      <c r="D2063" s="107">
        <v>0</v>
      </c>
    </row>
    <row r="2064" spans="1:4" x14ac:dyDescent="0.25">
      <c r="A2064" s="104">
        <v>93398</v>
      </c>
      <c r="B2064" s="103" t="s">
        <v>2037</v>
      </c>
      <c r="C2064" s="104" t="s">
        <v>1711</v>
      </c>
      <c r="D2064" s="107">
        <v>0</v>
      </c>
    </row>
    <row r="2065" spans="1:4" x14ac:dyDescent="0.25">
      <c r="A2065" s="104">
        <v>93400</v>
      </c>
      <c r="B2065" s="103" t="s">
        <v>2038</v>
      </c>
      <c r="C2065" s="104" t="s">
        <v>1711</v>
      </c>
      <c r="D2065" s="107">
        <v>0</v>
      </c>
    </row>
    <row r="2066" spans="1:4" x14ac:dyDescent="0.25">
      <c r="A2066" s="104">
        <v>93401</v>
      </c>
      <c r="B2066" s="103" t="s">
        <v>2039</v>
      </c>
      <c r="C2066" s="104" t="s">
        <v>1711</v>
      </c>
      <c r="D2066" s="107">
        <v>0</v>
      </c>
    </row>
    <row r="2067" spans="1:4" x14ac:dyDescent="0.25">
      <c r="A2067" s="104">
        <v>89259</v>
      </c>
      <c r="B2067" s="103" t="s">
        <v>2040</v>
      </c>
      <c r="C2067" s="104" t="s">
        <v>1711</v>
      </c>
      <c r="D2067" s="107">
        <v>0</v>
      </c>
    </row>
    <row r="2068" spans="1:4" x14ac:dyDescent="0.25">
      <c r="A2068" s="104">
        <v>91466</v>
      </c>
      <c r="B2068" s="103" t="s">
        <v>2041</v>
      </c>
      <c r="C2068" s="104" t="s">
        <v>1711</v>
      </c>
      <c r="D2068" s="107">
        <v>0</v>
      </c>
    </row>
    <row r="2069" spans="1:4" x14ac:dyDescent="0.25">
      <c r="A2069" s="104">
        <v>89260</v>
      </c>
      <c r="B2069" s="103" t="s">
        <v>2042</v>
      </c>
      <c r="C2069" s="104" t="s">
        <v>1711</v>
      </c>
      <c r="D2069" s="107">
        <v>0</v>
      </c>
    </row>
    <row r="2070" spans="1:4" x14ac:dyDescent="0.25">
      <c r="A2070" s="104">
        <v>89262</v>
      </c>
      <c r="B2070" s="103" t="s">
        <v>2043</v>
      </c>
      <c r="C2070" s="104" t="s">
        <v>1711</v>
      </c>
      <c r="D2070" s="107">
        <v>0</v>
      </c>
    </row>
    <row r="2071" spans="1:4" x14ac:dyDescent="0.25">
      <c r="A2071" s="104">
        <v>91467</v>
      </c>
      <c r="B2071" s="103" t="s">
        <v>2044</v>
      </c>
      <c r="C2071" s="104" t="s">
        <v>1711</v>
      </c>
      <c r="D2071" s="107">
        <v>0</v>
      </c>
    </row>
    <row r="2072" spans="1:4" x14ac:dyDescent="0.25">
      <c r="A2072" s="104">
        <v>105843</v>
      </c>
      <c r="B2072" s="103" t="s">
        <v>2049</v>
      </c>
      <c r="C2072" s="104" t="s">
        <v>1711</v>
      </c>
      <c r="D2072" s="107">
        <v>0</v>
      </c>
    </row>
    <row r="2073" spans="1:4" x14ac:dyDescent="0.25">
      <c r="A2073" s="104">
        <v>91629</v>
      </c>
      <c r="B2073" s="103" t="s">
        <v>2050</v>
      </c>
      <c r="C2073" s="104" t="s">
        <v>1711</v>
      </c>
      <c r="D2073" s="107">
        <v>0</v>
      </c>
    </row>
    <row r="2074" spans="1:4" x14ac:dyDescent="0.25">
      <c r="A2074" s="104">
        <v>91631</v>
      </c>
      <c r="B2074" s="103" t="s">
        <v>2051</v>
      </c>
      <c r="C2074" s="104" t="s">
        <v>1711</v>
      </c>
      <c r="D2074" s="107">
        <v>0</v>
      </c>
    </row>
    <row r="2075" spans="1:4" x14ac:dyDescent="0.25">
      <c r="A2075" s="104">
        <v>91630</v>
      </c>
      <c r="B2075" s="103" t="s">
        <v>2052</v>
      </c>
      <c r="C2075" s="104" t="s">
        <v>1711</v>
      </c>
      <c r="D2075" s="107">
        <v>0</v>
      </c>
    </row>
    <row r="2076" spans="1:4" x14ac:dyDescent="0.25">
      <c r="A2076" s="104">
        <v>91632</v>
      </c>
      <c r="B2076" s="103" t="s">
        <v>2053</v>
      </c>
      <c r="C2076" s="104" t="s">
        <v>1711</v>
      </c>
      <c r="D2076" s="107">
        <v>0</v>
      </c>
    </row>
    <row r="2077" spans="1:4" x14ac:dyDescent="0.25">
      <c r="A2077" s="104">
        <v>91633</v>
      </c>
      <c r="B2077" s="103" t="s">
        <v>2054</v>
      </c>
      <c r="C2077" s="104" t="s">
        <v>1711</v>
      </c>
      <c r="D2077" s="107">
        <v>0</v>
      </c>
    </row>
    <row r="2078" spans="1:4" x14ac:dyDescent="0.25">
      <c r="A2078" s="104">
        <v>105979</v>
      </c>
      <c r="B2078" s="103" t="s">
        <v>13049</v>
      </c>
      <c r="C2078" s="104" t="s">
        <v>1711</v>
      </c>
      <c r="D2078" s="107">
        <v>0</v>
      </c>
    </row>
    <row r="2079" spans="1:4" x14ac:dyDescent="0.25">
      <c r="A2079" s="104">
        <v>105982</v>
      </c>
      <c r="B2079" s="103" t="s">
        <v>13050</v>
      </c>
      <c r="C2079" s="104" t="s">
        <v>1711</v>
      </c>
      <c r="D2079" s="107">
        <v>0</v>
      </c>
    </row>
    <row r="2080" spans="1:4" x14ac:dyDescent="0.25">
      <c r="A2080" s="104">
        <v>105980</v>
      </c>
      <c r="B2080" s="103" t="s">
        <v>13051</v>
      </c>
      <c r="C2080" s="104" t="s">
        <v>1711</v>
      </c>
      <c r="D2080" s="107">
        <v>0</v>
      </c>
    </row>
    <row r="2081" spans="1:4" x14ac:dyDescent="0.25">
      <c r="A2081" s="104">
        <v>105981</v>
      </c>
      <c r="B2081" s="103" t="s">
        <v>13052</v>
      </c>
      <c r="C2081" s="104" t="s">
        <v>1711</v>
      </c>
      <c r="D2081" s="107">
        <v>0</v>
      </c>
    </row>
    <row r="2082" spans="1:4" x14ac:dyDescent="0.25">
      <c r="A2082" s="104">
        <v>105983</v>
      </c>
      <c r="B2082" s="103" t="s">
        <v>13053</v>
      </c>
      <c r="C2082" s="104" t="s">
        <v>1711</v>
      </c>
      <c r="D2082" s="107">
        <v>0</v>
      </c>
    </row>
    <row r="2083" spans="1:4" x14ac:dyDescent="0.25">
      <c r="A2083" s="104">
        <v>98760</v>
      </c>
      <c r="B2083" s="103" t="s">
        <v>13210</v>
      </c>
      <c r="C2083" s="104" t="s">
        <v>1711</v>
      </c>
      <c r="D2083" s="107">
        <v>0</v>
      </c>
    </row>
    <row r="2084" spans="1:4" x14ac:dyDescent="0.25">
      <c r="A2084" s="104">
        <v>98761</v>
      </c>
      <c r="B2084" s="103" t="s">
        <v>13211</v>
      </c>
      <c r="C2084" s="104" t="s">
        <v>1711</v>
      </c>
      <c r="D2084" s="107">
        <v>0</v>
      </c>
    </row>
    <row r="2085" spans="1:4" x14ac:dyDescent="0.25">
      <c r="A2085" s="104">
        <v>98762</v>
      </c>
      <c r="B2085" s="103" t="s">
        <v>13212</v>
      </c>
      <c r="C2085" s="104" t="s">
        <v>1711</v>
      </c>
      <c r="D2085" s="107">
        <v>0</v>
      </c>
    </row>
    <row r="2086" spans="1:4" x14ac:dyDescent="0.25">
      <c r="A2086" s="104">
        <v>98763</v>
      </c>
      <c r="B2086" s="103" t="s">
        <v>13213</v>
      </c>
      <c r="C2086" s="104" t="s">
        <v>1711</v>
      </c>
      <c r="D2086" s="107">
        <v>0</v>
      </c>
    </row>
    <row r="2087" spans="1:4" x14ac:dyDescent="0.25">
      <c r="A2087" s="104">
        <v>99829</v>
      </c>
      <c r="B2087" s="103" t="s">
        <v>2055</v>
      </c>
      <c r="C2087" s="104" t="s">
        <v>1711</v>
      </c>
      <c r="D2087" s="107">
        <v>0</v>
      </c>
    </row>
    <row r="2088" spans="1:4" x14ac:dyDescent="0.25">
      <c r="A2088" s="104">
        <v>99830</v>
      </c>
      <c r="B2088" s="103" t="s">
        <v>2056</v>
      </c>
      <c r="C2088" s="104" t="s">
        <v>1711</v>
      </c>
      <c r="D2088" s="107">
        <v>0</v>
      </c>
    </row>
    <row r="2089" spans="1:4" x14ac:dyDescent="0.25">
      <c r="A2089" s="104">
        <v>99831</v>
      </c>
      <c r="B2089" s="103" t="s">
        <v>2057</v>
      </c>
      <c r="C2089" s="104" t="s">
        <v>1711</v>
      </c>
      <c r="D2089" s="107">
        <v>0</v>
      </c>
    </row>
    <row r="2090" spans="1:4" x14ac:dyDescent="0.25">
      <c r="A2090" s="104">
        <v>99832</v>
      </c>
      <c r="B2090" s="103" t="s">
        <v>2058</v>
      </c>
      <c r="C2090" s="104" t="s">
        <v>1711</v>
      </c>
      <c r="D2090" s="107">
        <v>0</v>
      </c>
    </row>
    <row r="2091" spans="1:4" x14ac:dyDescent="0.25">
      <c r="A2091" s="104">
        <v>104519</v>
      </c>
      <c r="B2091" s="103" t="s">
        <v>2062</v>
      </c>
      <c r="C2091" s="104" t="s">
        <v>1711</v>
      </c>
      <c r="D2091" s="107">
        <v>0</v>
      </c>
    </row>
    <row r="2092" spans="1:4" x14ac:dyDescent="0.25">
      <c r="A2092" s="104">
        <v>90682</v>
      </c>
      <c r="B2092" s="103" t="s">
        <v>2063</v>
      </c>
      <c r="C2092" s="104" t="s">
        <v>1711</v>
      </c>
      <c r="D2092" s="107">
        <v>0</v>
      </c>
    </row>
    <row r="2093" spans="1:4" x14ac:dyDescent="0.25">
      <c r="A2093" s="104">
        <v>90683</v>
      </c>
      <c r="B2093" s="103" t="s">
        <v>2064</v>
      </c>
      <c r="C2093" s="104" t="s">
        <v>1711</v>
      </c>
      <c r="D2093" s="107">
        <v>0</v>
      </c>
    </row>
    <row r="2094" spans="1:4" x14ac:dyDescent="0.25">
      <c r="A2094" s="104">
        <v>90684</v>
      </c>
      <c r="B2094" s="103" t="s">
        <v>2065</v>
      </c>
      <c r="C2094" s="104" t="s">
        <v>1711</v>
      </c>
      <c r="D2094" s="107">
        <v>0</v>
      </c>
    </row>
    <row r="2095" spans="1:4" x14ac:dyDescent="0.25">
      <c r="A2095" s="104">
        <v>90685</v>
      </c>
      <c r="B2095" s="103" t="s">
        <v>2066</v>
      </c>
      <c r="C2095" s="104" t="s">
        <v>1711</v>
      </c>
      <c r="D2095" s="107">
        <v>0</v>
      </c>
    </row>
    <row r="2096" spans="1:4" x14ac:dyDescent="0.25">
      <c r="A2096" s="104">
        <v>95114</v>
      </c>
      <c r="B2096" s="103" t="s">
        <v>2067</v>
      </c>
      <c r="C2096" s="104" t="s">
        <v>1711</v>
      </c>
      <c r="D2096" s="107">
        <v>0</v>
      </c>
    </row>
    <row r="2097" spans="1:4" x14ac:dyDescent="0.25">
      <c r="A2097" s="104">
        <v>95115</v>
      </c>
      <c r="B2097" s="103" t="s">
        <v>2068</v>
      </c>
      <c r="C2097" s="104" t="s">
        <v>1711</v>
      </c>
      <c r="D2097" s="107">
        <v>0</v>
      </c>
    </row>
    <row r="2098" spans="1:4" x14ac:dyDescent="0.25">
      <c r="A2098" s="104">
        <v>53863</v>
      </c>
      <c r="B2098" s="103" t="s">
        <v>2069</v>
      </c>
      <c r="C2098" s="104" t="s">
        <v>1711</v>
      </c>
      <c r="D2098" s="107">
        <v>0</v>
      </c>
    </row>
    <row r="2099" spans="1:4" x14ac:dyDescent="0.25">
      <c r="A2099" s="104">
        <v>104655</v>
      </c>
      <c r="B2099" s="103" t="s">
        <v>2073</v>
      </c>
      <c r="C2099" s="104" t="s">
        <v>1711</v>
      </c>
      <c r="D2099" s="107">
        <v>0</v>
      </c>
    </row>
    <row r="2100" spans="1:4" x14ac:dyDescent="0.25">
      <c r="A2100" s="104">
        <v>102270</v>
      </c>
      <c r="B2100" s="103" t="s">
        <v>2074</v>
      </c>
      <c r="C2100" s="104" t="s">
        <v>1711</v>
      </c>
      <c r="D2100" s="107">
        <v>0</v>
      </c>
    </row>
    <row r="2101" spans="1:4" x14ac:dyDescent="0.25">
      <c r="A2101" s="104">
        <v>102271</v>
      </c>
      <c r="B2101" s="103" t="s">
        <v>2075</v>
      </c>
      <c r="C2101" s="104" t="s">
        <v>1711</v>
      </c>
      <c r="D2101" s="107">
        <v>0</v>
      </c>
    </row>
    <row r="2102" spans="1:4" x14ac:dyDescent="0.25">
      <c r="A2102" s="104">
        <v>102272</v>
      </c>
      <c r="B2102" s="103" t="s">
        <v>2076</v>
      </c>
      <c r="C2102" s="104" t="s">
        <v>1711</v>
      </c>
      <c r="D2102" s="107">
        <v>0</v>
      </c>
    </row>
    <row r="2103" spans="1:4" x14ac:dyDescent="0.25">
      <c r="A2103" s="104">
        <v>102273</v>
      </c>
      <c r="B2103" s="103" t="s">
        <v>2077</v>
      </c>
      <c r="C2103" s="104" t="s">
        <v>1711</v>
      </c>
      <c r="D2103" s="107">
        <v>0</v>
      </c>
    </row>
    <row r="2104" spans="1:4" x14ac:dyDescent="0.25">
      <c r="A2104" s="104">
        <v>95255</v>
      </c>
      <c r="B2104" s="103" t="s">
        <v>2078</v>
      </c>
      <c r="C2104" s="104" t="s">
        <v>1711</v>
      </c>
      <c r="D2104" s="107">
        <v>0</v>
      </c>
    </row>
    <row r="2105" spans="1:4" x14ac:dyDescent="0.25">
      <c r="A2105" s="104">
        <v>95256</v>
      </c>
      <c r="B2105" s="103" t="s">
        <v>2079</v>
      </c>
      <c r="C2105" s="104" t="s">
        <v>1711</v>
      </c>
      <c r="D2105" s="107">
        <v>0</v>
      </c>
    </row>
    <row r="2106" spans="1:4" x14ac:dyDescent="0.25">
      <c r="A2106" s="104">
        <v>95257</v>
      </c>
      <c r="B2106" s="103" t="s">
        <v>2080</v>
      </c>
      <c r="C2106" s="104" t="s">
        <v>1711</v>
      </c>
      <c r="D2106" s="107">
        <v>0</v>
      </c>
    </row>
    <row r="2107" spans="1:4" x14ac:dyDescent="0.25">
      <c r="A2107" s="104">
        <v>105913</v>
      </c>
      <c r="B2107" s="103" t="s">
        <v>2081</v>
      </c>
      <c r="C2107" s="104" t="s">
        <v>1711</v>
      </c>
      <c r="D2107" s="107">
        <v>0</v>
      </c>
    </row>
    <row r="2108" spans="1:4" x14ac:dyDescent="0.25">
      <c r="A2108" s="104">
        <v>105914</v>
      </c>
      <c r="B2108" s="103" t="s">
        <v>2082</v>
      </c>
      <c r="C2108" s="104" t="s">
        <v>1711</v>
      </c>
      <c r="D2108" s="107">
        <v>0</v>
      </c>
    </row>
    <row r="2109" spans="1:4" x14ac:dyDescent="0.25">
      <c r="A2109" s="104">
        <v>105915</v>
      </c>
      <c r="B2109" s="103" t="s">
        <v>2083</v>
      </c>
      <c r="C2109" s="104" t="s">
        <v>1711</v>
      </c>
      <c r="D2109" s="107">
        <v>0</v>
      </c>
    </row>
    <row r="2110" spans="1:4" x14ac:dyDescent="0.25">
      <c r="A2110" s="104">
        <v>103792</v>
      </c>
      <c r="B2110" s="103" t="s">
        <v>2084</v>
      </c>
      <c r="C2110" s="104" t="s">
        <v>1711</v>
      </c>
      <c r="D2110" s="107">
        <v>0</v>
      </c>
    </row>
    <row r="2111" spans="1:4" x14ac:dyDescent="0.25">
      <c r="A2111" s="104">
        <v>96054</v>
      </c>
      <c r="B2111" s="103" t="s">
        <v>2088</v>
      </c>
      <c r="C2111" s="104" t="s">
        <v>1711</v>
      </c>
      <c r="D2111" s="107">
        <v>0</v>
      </c>
    </row>
    <row r="2112" spans="1:4" x14ac:dyDescent="0.25">
      <c r="A2112" s="104">
        <v>96060</v>
      </c>
      <c r="B2112" s="103" t="s">
        <v>2089</v>
      </c>
      <c r="C2112" s="104" t="s">
        <v>1711</v>
      </c>
      <c r="D2112" s="107">
        <v>0</v>
      </c>
    </row>
    <row r="2113" spans="1:4" x14ac:dyDescent="0.25">
      <c r="A2113" s="104">
        <v>96061</v>
      </c>
      <c r="B2113" s="103" t="s">
        <v>2090</v>
      </c>
      <c r="C2113" s="104" t="s">
        <v>1711</v>
      </c>
      <c r="D2113" s="107">
        <v>0</v>
      </c>
    </row>
    <row r="2114" spans="1:4" x14ac:dyDescent="0.25">
      <c r="A2114" s="104">
        <v>96062</v>
      </c>
      <c r="B2114" s="103" t="s">
        <v>2091</v>
      </c>
      <c r="C2114" s="104" t="s">
        <v>1711</v>
      </c>
      <c r="D2114" s="107">
        <v>0</v>
      </c>
    </row>
    <row r="2115" spans="1:4" x14ac:dyDescent="0.25">
      <c r="A2115" s="104">
        <v>90688</v>
      </c>
      <c r="B2115" s="103" t="s">
        <v>2092</v>
      </c>
      <c r="C2115" s="104" t="s">
        <v>1711</v>
      </c>
      <c r="D2115" s="107">
        <v>0</v>
      </c>
    </row>
    <row r="2116" spans="1:4" x14ac:dyDescent="0.25">
      <c r="A2116" s="104">
        <v>90689</v>
      </c>
      <c r="B2116" s="103" t="s">
        <v>2093</v>
      </c>
      <c r="C2116" s="104" t="s">
        <v>1711</v>
      </c>
      <c r="D2116" s="107">
        <v>0</v>
      </c>
    </row>
    <row r="2117" spans="1:4" x14ac:dyDescent="0.25">
      <c r="A2117" s="104">
        <v>90690</v>
      </c>
      <c r="B2117" s="103" t="s">
        <v>2094</v>
      </c>
      <c r="C2117" s="104" t="s">
        <v>1711</v>
      </c>
      <c r="D2117" s="107">
        <v>0</v>
      </c>
    </row>
    <row r="2118" spans="1:4" x14ac:dyDescent="0.25">
      <c r="A2118" s="104">
        <v>90691</v>
      </c>
      <c r="B2118" s="103" t="s">
        <v>2095</v>
      </c>
      <c r="C2118" s="104" t="s">
        <v>1711</v>
      </c>
      <c r="D2118" s="107">
        <v>0</v>
      </c>
    </row>
    <row r="2119" spans="1:4" x14ac:dyDescent="0.25">
      <c r="A2119" s="104">
        <v>96241</v>
      </c>
      <c r="B2119" s="103" t="s">
        <v>2096</v>
      </c>
      <c r="C2119" s="104" t="s">
        <v>1711</v>
      </c>
      <c r="D2119" s="107">
        <v>0</v>
      </c>
    </row>
    <row r="2120" spans="1:4" x14ac:dyDescent="0.25">
      <c r="A2120" s="104">
        <v>96242</v>
      </c>
      <c r="B2120" s="103" t="s">
        <v>2097</v>
      </c>
      <c r="C2120" s="104" t="s">
        <v>1711</v>
      </c>
      <c r="D2120" s="107">
        <v>0</v>
      </c>
    </row>
    <row r="2121" spans="1:4" x14ac:dyDescent="0.25">
      <c r="A2121" s="104">
        <v>96243</v>
      </c>
      <c r="B2121" s="103" t="s">
        <v>2098</v>
      </c>
      <c r="C2121" s="104" t="s">
        <v>1711</v>
      </c>
      <c r="D2121" s="107">
        <v>0</v>
      </c>
    </row>
    <row r="2122" spans="1:4" x14ac:dyDescent="0.25">
      <c r="A2122" s="104">
        <v>96244</v>
      </c>
      <c r="B2122" s="103" t="s">
        <v>2099</v>
      </c>
      <c r="C2122" s="104" t="s">
        <v>1711</v>
      </c>
      <c r="D2122" s="107">
        <v>0</v>
      </c>
    </row>
    <row r="2123" spans="1:4" x14ac:dyDescent="0.25">
      <c r="A2123" s="104">
        <v>88400</v>
      </c>
      <c r="B2123" s="103" t="s">
        <v>2100</v>
      </c>
      <c r="C2123" s="104" t="s">
        <v>1711</v>
      </c>
      <c r="D2123" s="107">
        <v>0</v>
      </c>
    </row>
    <row r="2124" spans="1:4" x14ac:dyDescent="0.25">
      <c r="A2124" s="104">
        <v>88401</v>
      </c>
      <c r="B2124" s="103" t="s">
        <v>2101</v>
      </c>
      <c r="C2124" s="104" t="s">
        <v>1711</v>
      </c>
      <c r="D2124" s="107">
        <v>0</v>
      </c>
    </row>
    <row r="2125" spans="1:4" x14ac:dyDescent="0.25">
      <c r="A2125" s="104">
        <v>88402</v>
      </c>
      <c r="B2125" s="103" t="s">
        <v>2102</v>
      </c>
      <c r="C2125" s="104" t="s">
        <v>1711</v>
      </c>
      <c r="D2125" s="107">
        <v>0</v>
      </c>
    </row>
    <row r="2126" spans="1:4" x14ac:dyDescent="0.25">
      <c r="A2126" s="104">
        <v>88403</v>
      </c>
      <c r="B2126" s="103" t="s">
        <v>2103</v>
      </c>
      <c r="C2126" s="104" t="s">
        <v>1711</v>
      </c>
      <c r="D2126" s="107">
        <v>0</v>
      </c>
    </row>
    <row r="2127" spans="1:4" x14ac:dyDescent="0.25">
      <c r="A2127" s="104">
        <v>88387</v>
      </c>
      <c r="B2127" s="103" t="s">
        <v>2104</v>
      </c>
      <c r="C2127" s="104" t="s">
        <v>1711</v>
      </c>
      <c r="D2127" s="107">
        <v>0</v>
      </c>
    </row>
    <row r="2128" spans="1:4" x14ac:dyDescent="0.25">
      <c r="A2128" s="104">
        <v>88389</v>
      </c>
      <c r="B2128" s="103" t="s">
        <v>2105</v>
      </c>
      <c r="C2128" s="104" t="s">
        <v>1711</v>
      </c>
      <c r="D2128" s="107">
        <v>0</v>
      </c>
    </row>
    <row r="2129" spans="1:4" x14ac:dyDescent="0.25">
      <c r="A2129" s="104">
        <v>88390</v>
      </c>
      <c r="B2129" s="103" t="s">
        <v>2106</v>
      </c>
      <c r="C2129" s="104" t="s">
        <v>1711</v>
      </c>
      <c r="D2129" s="107">
        <v>0</v>
      </c>
    </row>
    <row r="2130" spans="1:4" x14ac:dyDescent="0.25">
      <c r="A2130" s="104">
        <v>88391</v>
      </c>
      <c r="B2130" s="103" t="s">
        <v>2107</v>
      </c>
      <c r="C2130" s="104" t="s">
        <v>1711</v>
      </c>
      <c r="D2130" s="107">
        <v>0</v>
      </c>
    </row>
    <row r="2131" spans="1:4" x14ac:dyDescent="0.25">
      <c r="A2131" s="104">
        <v>88394</v>
      </c>
      <c r="B2131" s="103" t="s">
        <v>2108</v>
      </c>
      <c r="C2131" s="104" t="s">
        <v>1711</v>
      </c>
      <c r="D2131" s="107">
        <v>0</v>
      </c>
    </row>
    <row r="2132" spans="1:4" x14ac:dyDescent="0.25">
      <c r="A2132" s="104">
        <v>88395</v>
      </c>
      <c r="B2132" s="103" t="s">
        <v>2109</v>
      </c>
      <c r="C2132" s="104" t="s">
        <v>1711</v>
      </c>
      <c r="D2132" s="107">
        <v>0</v>
      </c>
    </row>
    <row r="2133" spans="1:4" x14ac:dyDescent="0.25">
      <c r="A2133" s="104">
        <v>88396</v>
      </c>
      <c r="B2133" s="103" t="s">
        <v>2110</v>
      </c>
      <c r="C2133" s="104" t="s">
        <v>1711</v>
      </c>
      <c r="D2133" s="107">
        <v>0</v>
      </c>
    </row>
    <row r="2134" spans="1:4" x14ac:dyDescent="0.25">
      <c r="A2134" s="104">
        <v>88397</v>
      </c>
      <c r="B2134" s="103" t="s">
        <v>2111</v>
      </c>
      <c r="C2134" s="104" t="s">
        <v>1711</v>
      </c>
      <c r="D2134" s="107">
        <v>0</v>
      </c>
    </row>
    <row r="2135" spans="1:4" x14ac:dyDescent="0.25">
      <c r="A2135" s="104">
        <v>90633</v>
      </c>
      <c r="B2135" s="103" t="s">
        <v>2112</v>
      </c>
      <c r="C2135" s="104" t="s">
        <v>1711</v>
      </c>
      <c r="D2135" s="107">
        <v>0</v>
      </c>
    </row>
    <row r="2136" spans="1:4" x14ac:dyDescent="0.25">
      <c r="A2136" s="104">
        <v>90634</v>
      </c>
      <c r="B2136" s="103" t="s">
        <v>2113</v>
      </c>
      <c r="C2136" s="104" t="s">
        <v>1711</v>
      </c>
      <c r="D2136" s="107">
        <v>0</v>
      </c>
    </row>
    <row r="2137" spans="1:4" x14ac:dyDescent="0.25">
      <c r="A2137" s="104">
        <v>90635</v>
      </c>
      <c r="B2137" s="103" t="s">
        <v>2114</v>
      </c>
      <c r="C2137" s="104" t="s">
        <v>1711</v>
      </c>
      <c r="D2137" s="107">
        <v>0</v>
      </c>
    </row>
    <row r="2138" spans="1:4" x14ac:dyDescent="0.25">
      <c r="A2138" s="104">
        <v>90636</v>
      </c>
      <c r="B2138" s="103" t="s">
        <v>2115</v>
      </c>
      <c r="C2138" s="104" t="s">
        <v>1711</v>
      </c>
      <c r="D2138" s="107">
        <v>0</v>
      </c>
    </row>
    <row r="2139" spans="1:4" x14ac:dyDescent="0.25">
      <c r="A2139" s="104">
        <v>103241</v>
      </c>
      <c r="B2139" s="103" t="s">
        <v>2119</v>
      </c>
      <c r="C2139" s="104" t="s">
        <v>1711</v>
      </c>
      <c r="D2139" s="107">
        <v>0</v>
      </c>
    </row>
    <row r="2140" spans="1:4" x14ac:dyDescent="0.25">
      <c r="A2140" s="104">
        <v>88853</v>
      </c>
      <c r="B2140" s="103" t="s">
        <v>2120</v>
      </c>
      <c r="C2140" s="104" t="s">
        <v>1711</v>
      </c>
      <c r="D2140" s="107">
        <v>0</v>
      </c>
    </row>
    <row r="2141" spans="1:4" x14ac:dyDescent="0.25">
      <c r="A2141" s="104">
        <v>88854</v>
      </c>
      <c r="B2141" s="103" t="s">
        <v>2121</v>
      </c>
      <c r="C2141" s="104" t="s">
        <v>1711</v>
      </c>
      <c r="D2141" s="107">
        <v>0</v>
      </c>
    </row>
    <row r="2142" spans="1:4" x14ac:dyDescent="0.25">
      <c r="A2142" s="104">
        <v>5692</v>
      </c>
      <c r="B2142" s="103" t="s">
        <v>2122</v>
      </c>
      <c r="C2142" s="104" t="s">
        <v>1711</v>
      </c>
      <c r="D2142" s="107">
        <v>0</v>
      </c>
    </row>
    <row r="2143" spans="1:4" x14ac:dyDescent="0.25">
      <c r="A2143" s="104">
        <v>5693</v>
      </c>
      <c r="B2143" s="103" t="s">
        <v>2123</v>
      </c>
      <c r="C2143" s="104" t="s">
        <v>1711</v>
      </c>
      <c r="D2143" s="107">
        <v>0</v>
      </c>
    </row>
    <row r="2144" spans="1:4" x14ac:dyDescent="0.25">
      <c r="A2144" s="104">
        <v>7044</v>
      </c>
      <c r="B2144" s="103" t="s">
        <v>2124</v>
      </c>
      <c r="C2144" s="104" t="s">
        <v>1711</v>
      </c>
      <c r="D2144" s="107">
        <v>0</v>
      </c>
    </row>
    <row r="2145" spans="1:4" x14ac:dyDescent="0.25">
      <c r="A2145" s="104">
        <v>7045</v>
      </c>
      <c r="B2145" s="103" t="s">
        <v>2125</v>
      </c>
      <c r="C2145" s="104" t="s">
        <v>1711</v>
      </c>
      <c r="D2145" s="107">
        <v>0</v>
      </c>
    </row>
    <row r="2146" spans="1:4" x14ac:dyDescent="0.25">
      <c r="A2146" s="104">
        <v>7046</v>
      </c>
      <c r="B2146" s="103" t="s">
        <v>2126</v>
      </c>
      <c r="C2146" s="104" t="s">
        <v>1711</v>
      </c>
      <c r="D2146" s="107">
        <v>0</v>
      </c>
    </row>
    <row r="2147" spans="1:4" x14ac:dyDescent="0.25">
      <c r="A2147" s="104">
        <v>7047</v>
      </c>
      <c r="B2147" s="103" t="s">
        <v>2127</v>
      </c>
      <c r="C2147" s="104" t="s">
        <v>1711</v>
      </c>
      <c r="D2147" s="107">
        <v>0</v>
      </c>
    </row>
    <row r="2148" spans="1:4" x14ac:dyDescent="0.25">
      <c r="A2148" s="104">
        <v>89228</v>
      </c>
      <c r="B2148" s="103" t="s">
        <v>2128</v>
      </c>
      <c r="C2148" s="104" t="s">
        <v>1711</v>
      </c>
      <c r="D2148" s="107">
        <v>0</v>
      </c>
    </row>
    <row r="2149" spans="1:4" x14ac:dyDescent="0.25">
      <c r="A2149" s="104">
        <v>89229</v>
      </c>
      <c r="B2149" s="103" t="s">
        <v>2129</v>
      </c>
      <c r="C2149" s="104" t="s">
        <v>1711</v>
      </c>
      <c r="D2149" s="107">
        <v>0</v>
      </c>
    </row>
    <row r="2150" spans="1:4" x14ac:dyDescent="0.25">
      <c r="A2150" s="104">
        <v>5779</v>
      </c>
      <c r="B2150" s="103" t="s">
        <v>2130</v>
      </c>
      <c r="C2150" s="104" t="s">
        <v>1711</v>
      </c>
      <c r="D2150" s="107">
        <v>0</v>
      </c>
    </row>
    <row r="2151" spans="1:4" x14ac:dyDescent="0.25">
      <c r="A2151" s="104">
        <v>53849</v>
      </c>
      <c r="B2151" s="103" t="s">
        <v>2131</v>
      </c>
      <c r="C2151" s="104" t="s">
        <v>1711</v>
      </c>
      <c r="D2151" s="107">
        <v>0</v>
      </c>
    </row>
    <row r="2152" spans="1:4" x14ac:dyDescent="0.25">
      <c r="A2152" s="104">
        <v>95129</v>
      </c>
      <c r="B2152" s="103" t="s">
        <v>2132</v>
      </c>
      <c r="C2152" s="104" t="s">
        <v>1711</v>
      </c>
      <c r="D2152" s="107">
        <v>0</v>
      </c>
    </row>
    <row r="2153" spans="1:4" x14ac:dyDescent="0.25">
      <c r="A2153" s="104">
        <v>95130</v>
      </c>
      <c r="B2153" s="103" t="s">
        <v>2133</v>
      </c>
      <c r="C2153" s="104" t="s">
        <v>1711</v>
      </c>
      <c r="D2153" s="107">
        <v>0</v>
      </c>
    </row>
    <row r="2154" spans="1:4" x14ac:dyDescent="0.25">
      <c r="A2154" s="104">
        <v>95131</v>
      </c>
      <c r="B2154" s="103" t="s">
        <v>2134</v>
      </c>
      <c r="C2154" s="104" t="s">
        <v>1711</v>
      </c>
      <c r="D2154" s="107">
        <v>0</v>
      </c>
    </row>
    <row r="2155" spans="1:4" x14ac:dyDescent="0.25">
      <c r="A2155" s="104">
        <v>95132</v>
      </c>
      <c r="B2155" s="103" t="s">
        <v>2135</v>
      </c>
      <c r="C2155" s="104" t="s">
        <v>1711</v>
      </c>
      <c r="D2155" s="107">
        <v>0</v>
      </c>
    </row>
    <row r="2156" spans="1:4" x14ac:dyDescent="0.25">
      <c r="A2156" s="104">
        <v>102985</v>
      </c>
      <c r="B2156" s="103" t="s">
        <v>2139</v>
      </c>
      <c r="C2156" s="104" t="s">
        <v>1711</v>
      </c>
      <c r="D2156" s="107">
        <v>0</v>
      </c>
    </row>
    <row r="2157" spans="1:4" x14ac:dyDescent="0.25">
      <c r="A2157" s="104">
        <v>92956</v>
      </c>
      <c r="B2157" s="103" t="s">
        <v>2140</v>
      </c>
      <c r="C2157" s="104" t="s">
        <v>1711</v>
      </c>
      <c r="D2157" s="107">
        <v>0</v>
      </c>
    </row>
    <row r="2158" spans="1:4" x14ac:dyDescent="0.25">
      <c r="A2158" s="104">
        <v>92957</v>
      </c>
      <c r="B2158" s="103" t="s">
        <v>2141</v>
      </c>
      <c r="C2158" s="104" t="s">
        <v>1711</v>
      </c>
      <c r="D2158" s="107">
        <v>0</v>
      </c>
    </row>
    <row r="2159" spans="1:4" x14ac:dyDescent="0.25">
      <c r="A2159" s="104">
        <v>92958</v>
      </c>
      <c r="B2159" s="103" t="s">
        <v>2142</v>
      </c>
      <c r="C2159" s="104" t="s">
        <v>1711</v>
      </c>
      <c r="D2159" s="107">
        <v>0</v>
      </c>
    </row>
    <row r="2160" spans="1:4" x14ac:dyDescent="0.25">
      <c r="A2160" s="104">
        <v>92959</v>
      </c>
      <c r="B2160" s="103" t="s">
        <v>2143</v>
      </c>
      <c r="C2160" s="104" t="s">
        <v>1711</v>
      </c>
      <c r="D2160" s="107">
        <v>0</v>
      </c>
    </row>
    <row r="2161" spans="1:4" x14ac:dyDescent="0.25">
      <c r="A2161" s="104">
        <v>102861</v>
      </c>
      <c r="B2161" s="103" t="s">
        <v>2147</v>
      </c>
      <c r="C2161" s="104" t="s">
        <v>1711</v>
      </c>
      <c r="D2161" s="107">
        <v>0</v>
      </c>
    </row>
    <row r="2162" spans="1:4" x14ac:dyDescent="0.25">
      <c r="A2162" s="104">
        <v>93404</v>
      </c>
      <c r="B2162" s="103" t="s">
        <v>12396</v>
      </c>
      <c r="C2162" s="104" t="s">
        <v>1711</v>
      </c>
      <c r="D2162" s="107">
        <v>0</v>
      </c>
    </row>
    <row r="2163" spans="1:4" x14ac:dyDescent="0.25">
      <c r="A2163" s="104">
        <v>93405</v>
      </c>
      <c r="B2163" s="103" t="s">
        <v>12397</v>
      </c>
      <c r="C2163" s="104" t="s">
        <v>1711</v>
      </c>
      <c r="D2163" s="107">
        <v>0</v>
      </c>
    </row>
    <row r="2164" spans="1:4" x14ac:dyDescent="0.25">
      <c r="A2164" s="104">
        <v>93406</v>
      </c>
      <c r="B2164" s="103" t="s">
        <v>12398</v>
      </c>
      <c r="C2164" s="104" t="s">
        <v>1711</v>
      </c>
      <c r="D2164" s="107">
        <v>0</v>
      </c>
    </row>
    <row r="2165" spans="1:4" x14ac:dyDescent="0.25">
      <c r="A2165" s="104">
        <v>93407</v>
      </c>
      <c r="B2165" s="103" t="s">
        <v>12399</v>
      </c>
      <c r="C2165" s="104" t="s">
        <v>1711</v>
      </c>
      <c r="D2165" s="107">
        <v>0</v>
      </c>
    </row>
    <row r="2166" spans="1:4" x14ac:dyDescent="0.25">
      <c r="A2166" s="104">
        <v>102939</v>
      </c>
      <c r="B2166" s="103" t="s">
        <v>2151</v>
      </c>
      <c r="C2166" s="104" t="s">
        <v>1711</v>
      </c>
      <c r="D2166" s="107">
        <v>0</v>
      </c>
    </row>
    <row r="2167" spans="1:4" x14ac:dyDescent="0.25">
      <c r="A2167" s="104">
        <v>103162</v>
      </c>
      <c r="B2167" s="103" t="s">
        <v>2155</v>
      </c>
      <c r="C2167" s="104" t="s">
        <v>1711</v>
      </c>
      <c r="D2167" s="107">
        <v>0</v>
      </c>
    </row>
    <row r="2168" spans="1:4" x14ac:dyDescent="0.25">
      <c r="A2168" s="104">
        <v>103156</v>
      </c>
      <c r="B2168" s="103" t="s">
        <v>2159</v>
      </c>
      <c r="C2168" s="104" t="s">
        <v>1711</v>
      </c>
      <c r="D2168" s="107">
        <v>0</v>
      </c>
    </row>
    <row r="2169" spans="1:4" x14ac:dyDescent="0.25">
      <c r="A2169" s="104">
        <v>103174</v>
      </c>
      <c r="B2169" s="103" t="s">
        <v>2163</v>
      </c>
      <c r="C2169" s="104" t="s">
        <v>1711</v>
      </c>
      <c r="D2169" s="107">
        <v>0</v>
      </c>
    </row>
    <row r="2170" spans="1:4" x14ac:dyDescent="0.25">
      <c r="A2170" s="104">
        <v>103180</v>
      </c>
      <c r="B2170" s="103" t="s">
        <v>2167</v>
      </c>
      <c r="C2170" s="104" t="s">
        <v>1711</v>
      </c>
      <c r="D2170" s="107">
        <v>0</v>
      </c>
    </row>
    <row r="2171" spans="1:4" x14ac:dyDescent="0.25">
      <c r="A2171" s="104">
        <v>103168</v>
      </c>
      <c r="B2171" s="103" t="s">
        <v>2171</v>
      </c>
      <c r="C2171" s="104" t="s">
        <v>1711</v>
      </c>
      <c r="D2171" s="107">
        <v>0</v>
      </c>
    </row>
    <row r="2172" spans="1:4" x14ac:dyDescent="0.25">
      <c r="A2172" s="104">
        <v>102867</v>
      </c>
      <c r="B2172" s="103" t="s">
        <v>2175</v>
      </c>
      <c r="C2172" s="104" t="s">
        <v>1711</v>
      </c>
      <c r="D2172" s="107">
        <v>0</v>
      </c>
    </row>
    <row r="2173" spans="1:4" x14ac:dyDescent="0.25">
      <c r="A2173" s="104">
        <v>106324</v>
      </c>
      <c r="B2173" s="103" t="s">
        <v>13850</v>
      </c>
      <c r="C2173" s="104" t="s">
        <v>1711</v>
      </c>
      <c r="D2173" s="107">
        <v>0</v>
      </c>
    </row>
    <row r="2174" spans="1:4" x14ac:dyDescent="0.25">
      <c r="A2174" s="104">
        <v>92108</v>
      </c>
      <c r="B2174" s="103" t="s">
        <v>2176</v>
      </c>
      <c r="C2174" s="104" t="s">
        <v>1711</v>
      </c>
      <c r="D2174" s="107">
        <v>0</v>
      </c>
    </row>
    <row r="2175" spans="1:4" x14ac:dyDescent="0.25">
      <c r="A2175" s="104">
        <v>92109</v>
      </c>
      <c r="B2175" s="103" t="s">
        <v>2177</v>
      </c>
      <c r="C2175" s="104" t="s">
        <v>1711</v>
      </c>
      <c r="D2175" s="107">
        <v>0</v>
      </c>
    </row>
    <row r="2176" spans="1:4" x14ac:dyDescent="0.25">
      <c r="A2176" s="104">
        <v>92110</v>
      </c>
      <c r="B2176" s="103" t="s">
        <v>2178</v>
      </c>
      <c r="C2176" s="104" t="s">
        <v>1711</v>
      </c>
      <c r="D2176" s="107">
        <v>0</v>
      </c>
    </row>
    <row r="2177" spans="1:4" x14ac:dyDescent="0.25">
      <c r="A2177" s="104">
        <v>92111</v>
      </c>
      <c r="B2177" s="103" t="s">
        <v>2179</v>
      </c>
      <c r="C2177" s="104" t="s">
        <v>1711</v>
      </c>
      <c r="D2177" s="107">
        <v>0</v>
      </c>
    </row>
    <row r="2178" spans="1:4" x14ac:dyDescent="0.25">
      <c r="A2178" s="104">
        <v>90670</v>
      </c>
      <c r="B2178" s="103" t="s">
        <v>2180</v>
      </c>
      <c r="C2178" s="104" t="s">
        <v>1711</v>
      </c>
      <c r="D2178" s="107">
        <v>0</v>
      </c>
    </row>
    <row r="2179" spans="1:4" x14ac:dyDescent="0.25">
      <c r="A2179" s="104">
        <v>90671</v>
      </c>
      <c r="B2179" s="103" t="s">
        <v>2181</v>
      </c>
      <c r="C2179" s="104" t="s">
        <v>1711</v>
      </c>
      <c r="D2179" s="107">
        <v>0</v>
      </c>
    </row>
    <row r="2180" spans="1:4" x14ac:dyDescent="0.25">
      <c r="A2180" s="104">
        <v>90672</v>
      </c>
      <c r="B2180" s="103" t="s">
        <v>2182</v>
      </c>
      <c r="C2180" s="104" t="s">
        <v>1711</v>
      </c>
      <c r="D2180" s="107">
        <v>0</v>
      </c>
    </row>
    <row r="2181" spans="1:4" x14ac:dyDescent="0.25">
      <c r="A2181" s="104">
        <v>90673</v>
      </c>
      <c r="B2181" s="103" t="s">
        <v>2183</v>
      </c>
      <c r="C2181" s="104" t="s">
        <v>1711</v>
      </c>
      <c r="D2181" s="107">
        <v>0</v>
      </c>
    </row>
    <row r="2182" spans="1:4" x14ac:dyDescent="0.25">
      <c r="A2182" s="104">
        <v>93220</v>
      </c>
      <c r="B2182" s="103" t="s">
        <v>2184</v>
      </c>
      <c r="C2182" s="104" t="s">
        <v>1711</v>
      </c>
      <c r="D2182" s="107">
        <v>0</v>
      </c>
    </row>
    <row r="2183" spans="1:4" x14ac:dyDescent="0.25">
      <c r="A2183" s="104">
        <v>93221</v>
      </c>
      <c r="B2183" s="103" t="s">
        <v>2185</v>
      </c>
      <c r="C2183" s="104" t="s">
        <v>1711</v>
      </c>
      <c r="D2183" s="107">
        <v>0</v>
      </c>
    </row>
    <row r="2184" spans="1:4" x14ac:dyDescent="0.25">
      <c r="A2184" s="104">
        <v>93222</v>
      </c>
      <c r="B2184" s="103" t="s">
        <v>2186</v>
      </c>
      <c r="C2184" s="104" t="s">
        <v>1711</v>
      </c>
      <c r="D2184" s="107">
        <v>0</v>
      </c>
    </row>
    <row r="2185" spans="1:4" x14ac:dyDescent="0.25">
      <c r="A2185" s="104">
        <v>93223</v>
      </c>
      <c r="B2185" s="103" t="s">
        <v>2187</v>
      </c>
      <c r="C2185" s="104" t="s">
        <v>1711</v>
      </c>
      <c r="D2185" s="107">
        <v>0</v>
      </c>
    </row>
    <row r="2186" spans="1:4" x14ac:dyDescent="0.25">
      <c r="A2186" s="104">
        <v>104691</v>
      </c>
      <c r="B2186" s="103" t="s">
        <v>2188</v>
      </c>
      <c r="C2186" s="104" t="s">
        <v>1711</v>
      </c>
      <c r="D2186" s="107">
        <v>0</v>
      </c>
    </row>
    <row r="2187" spans="1:4" x14ac:dyDescent="0.25">
      <c r="A2187" s="104">
        <v>104692</v>
      </c>
      <c r="B2187" s="103" t="s">
        <v>2189</v>
      </c>
      <c r="C2187" s="104" t="s">
        <v>1711</v>
      </c>
      <c r="D2187" s="107">
        <v>0</v>
      </c>
    </row>
    <row r="2188" spans="1:4" x14ac:dyDescent="0.25">
      <c r="A2188" s="104">
        <v>104693</v>
      </c>
      <c r="B2188" s="103" t="s">
        <v>2190</v>
      </c>
      <c r="C2188" s="104" t="s">
        <v>1711</v>
      </c>
      <c r="D2188" s="107">
        <v>0</v>
      </c>
    </row>
    <row r="2189" spans="1:4" x14ac:dyDescent="0.25">
      <c r="A2189" s="104">
        <v>104694</v>
      </c>
      <c r="B2189" s="103" t="s">
        <v>2191</v>
      </c>
      <c r="C2189" s="104" t="s">
        <v>1711</v>
      </c>
      <c r="D2189" s="107">
        <v>0</v>
      </c>
    </row>
    <row r="2190" spans="1:4" x14ac:dyDescent="0.25">
      <c r="A2190" s="104">
        <v>90676</v>
      </c>
      <c r="B2190" s="103" t="s">
        <v>2192</v>
      </c>
      <c r="C2190" s="104" t="s">
        <v>1711</v>
      </c>
      <c r="D2190" s="107">
        <v>0</v>
      </c>
    </row>
    <row r="2191" spans="1:4" x14ac:dyDescent="0.25">
      <c r="A2191" s="104">
        <v>91021</v>
      </c>
      <c r="B2191" s="103" t="s">
        <v>2193</v>
      </c>
      <c r="C2191" s="104" t="s">
        <v>1711</v>
      </c>
      <c r="D2191" s="107">
        <v>0</v>
      </c>
    </row>
    <row r="2192" spans="1:4" x14ac:dyDescent="0.25">
      <c r="A2192" s="104">
        <v>90677</v>
      </c>
      <c r="B2192" s="103" t="s">
        <v>2194</v>
      </c>
      <c r="C2192" s="104" t="s">
        <v>1711</v>
      </c>
      <c r="D2192" s="107">
        <v>0</v>
      </c>
    </row>
    <row r="2193" spans="1:4" x14ac:dyDescent="0.25">
      <c r="A2193" s="104">
        <v>90678</v>
      </c>
      <c r="B2193" s="103" t="s">
        <v>2195</v>
      </c>
      <c r="C2193" s="104" t="s">
        <v>1711</v>
      </c>
      <c r="D2193" s="107">
        <v>0</v>
      </c>
    </row>
    <row r="2194" spans="1:4" x14ac:dyDescent="0.25">
      <c r="A2194" s="104">
        <v>90679</v>
      </c>
      <c r="B2194" s="103" t="s">
        <v>2196</v>
      </c>
      <c r="C2194" s="104" t="s">
        <v>1711</v>
      </c>
      <c r="D2194" s="107">
        <v>0</v>
      </c>
    </row>
    <row r="2195" spans="1:4" x14ac:dyDescent="0.25">
      <c r="A2195" s="104">
        <v>102870</v>
      </c>
      <c r="B2195" s="103" t="s">
        <v>2197</v>
      </c>
      <c r="C2195" s="104" t="s">
        <v>1711</v>
      </c>
      <c r="D2195" s="107">
        <v>0</v>
      </c>
    </row>
    <row r="2196" spans="1:4" x14ac:dyDescent="0.25">
      <c r="A2196" s="104">
        <v>102871</v>
      </c>
      <c r="B2196" s="103" t="s">
        <v>2198</v>
      </c>
      <c r="C2196" s="104" t="s">
        <v>1711</v>
      </c>
      <c r="D2196" s="107">
        <v>0</v>
      </c>
    </row>
    <row r="2197" spans="1:4" x14ac:dyDescent="0.25">
      <c r="A2197" s="104">
        <v>102872</v>
      </c>
      <c r="B2197" s="103" t="s">
        <v>2199</v>
      </c>
      <c r="C2197" s="104" t="s">
        <v>1711</v>
      </c>
      <c r="D2197" s="107">
        <v>0</v>
      </c>
    </row>
    <row r="2198" spans="1:4" x14ac:dyDescent="0.25">
      <c r="A2198" s="104">
        <v>102873</v>
      </c>
      <c r="B2198" s="103" t="s">
        <v>2200</v>
      </c>
      <c r="C2198" s="104" t="s">
        <v>1711</v>
      </c>
      <c r="D2198" s="107">
        <v>0</v>
      </c>
    </row>
    <row r="2199" spans="1:4" x14ac:dyDescent="0.25">
      <c r="A2199" s="104">
        <v>102960</v>
      </c>
      <c r="B2199" s="103" t="s">
        <v>2201</v>
      </c>
      <c r="C2199" s="104" t="s">
        <v>1711</v>
      </c>
      <c r="D2199" s="107">
        <v>0</v>
      </c>
    </row>
    <row r="2200" spans="1:4" x14ac:dyDescent="0.25">
      <c r="A2200" s="104">
        <v>102961</v>
      </c>
      <c r="B2200" s="103" t="s">
        <v>2202</v>
      </c>
      <c r="C2200" s="104" t="s">
        <v>1711</v>
      </c>
      <c r="D2200" s="107">
        <v>0</v>
      </c>
    </row>
    <row r="2201" spans="1:4" x14ac:dyDescent="0.25">
      <c r="A2201" s="104">
        <v>102962</v>
      </c>
      <c r="B2201" s="103" t="s">
        <v>2203</v>
      </c>
      <c r="C2201" s="104" t="s">
        <v>1711</v>
      </c>
      <c r="D2201" s="107">
        <v>0</v>
      </c>
    </row>
    <row r="2202" spans="1:4" x14ac:dyDescent="0.25">
      <c r="A2202" s="104">
        <v>102963</v>
      </c>
      <c r="B2202" s="103" t="s">
        <v>2204</v>
      </c>
      <c r="C2202" s="104" t="s">
        <v>1711</v>
      </c>
      <c r="D2202" s="107">
        <v>0</v>
      </c>
    </row>
    <row r="2203" spans="1:4" x14ac:dyDescent="0.25">
      <c r="A2203" s="104">
        <v>90621</v>
      </c>
      <c r="B2203" s="103" t="s">
        <v>2205</v>
      </c>
      <c r="C2203" s="104" t="s">
        <v>1711</v>
      </c>
      <c r="D2203" s="107">
        <v>0</v>
      </c>
    </row>
    <row r="2204" spans="1:4" x14ac:dyDescent="0.25">
      <c r="A2204" s="104">
        <v>90622</v>
      </c>
      <c r="B2204" s="103" t="s">
        <v>2206</v>
      </c>
      <c r="C2204" s="104" t="s">
        <v>1711</v>
      </c>
      <c r="D2204" s="107">
        <v>0</v>
      </c>
    </row>
    <row r="2205" spans="1:4" x14ac:dyDescent="0.25">
      <c r="A2205" s="104">
        <v>90623</v>
      </c>
      <c r="B2205" s="103" t="s">
        <v>2207</v>
      </c>
      <c r="C2205" s="104" t="s">
        <v>1711</v>
      </c>
      <c r="D2205" s="107">
        <v>0</v>
      </c>
    </row>
    <row r="2206" spans="1:4" x14ac:dyDescent="0.25">
      <c r="A2206" s="104">
        <v>90624</v>
      </c>
      <c r="B2206" s="103" t="s">
        <v>2208</v>
      </c>
      <c r="C2206" s="104" t="s">
        <v>1711</v>
      </c>
      <c r="D2206" s="107">
        <v>0</v>
      </c>
    </row>
    <row r="2207" spans="1:4" x14ac:dyDescent="0.25">
      <c r="A2207" s="104">
        <v>102876</v>
      </c>
      <c r="B2207" s="103" t="s">
        <v>2209</v>
      </c>
      <c r="C2207" s="104" t="s">
        <v>1711</v>
      </c>
      <c r="D2207" s="107">
        <v>0</v>
      </c>
    </row>
    <row r="2208" spans="1:4" x14ac:dyDescent="0.25">
      <c r="A2208" s="104">
        <v>102877</v>
      </c>
      <c r="B2208" s="103" t="s">
        <v>2210</v>
      </c>
      <c r="C2208" s="104" t="s">
        <v>1711</v>
      </c>
      <c r="D2208" s="107">
        <v>0</v>
      </c>
    </row>
    <row r="2209" spans="1:4" x14ac:dyDescent="0.25">
      <c r="A2209" s="104">
        <v>102878</v>
      </c>
      <c r="B2209" s="103" t="s">
        <v>2211</v>
      </c>
      <c r="C2209" s="104" t="s">
        <v>1711</v>
      </c>
      <c r="D2209" s="107">
        <v>0</v>
      </c>
    </row>
    <row r="2210" spans="1:4" x14ac:dyDescent="0.25">
      <c r="A2210" s="104">
        <v>102879</v>
      </c>
      <c r="B2210" s="103" t="s">
        <v>2212</v>
      </c>
      <c r="C2210" s="104" t="s">
        <v>1711</v>
      </c>
      <c r="D2210" s="107">
        <v>0</v>
      </c>
    </row>
    <row r="2211" spans="1:4" x14ac:dyDescent="0.25">
      <c r="A2211" s="104">
        <v>103220</v>
      </c>
      <c r="B2211" s="103" t="s">
        <v>2213</v>
      </c>
      <c r="C2211" s="104" t="s">
        <v>1711</v>
      </c>
      <c r="D2211" s="107">
        <v>0</v>
      </c>
    </row>
    <row r="2212" spans="1:4" x14ac:dyDescent="0.25">
      <c r="A2212" s="104">
        <v>103221</v>
      </c>
      <c r="B2212" s="103" t="s">
        <v>2214</v>
      </c>
      <c r="C2212" s="104" t="s">
        <v>1711</v>
      </c>
      <c r="D2212" s="107">
        <v>0</v>
      </c>
    </row>
    <row r="2213" spans="1:4" x14ac:dyDescent="0.25">
      <c r="A2213" s="104">
        <v>103222</v>
      </c>
      <c r="B2213" s="103" t="s">
        <v>2215</v>
      </c>
      <c r="C2213" s="104" t="s">
        <v>1711</v>
      </c>
      <c r="D2213" s="107">
        <v>0</v>
      </c>
    </row>
    <row r="2214" spans="1:4" x14ac:dyDescent="0.25">
      <c r="A2214" s="104">
        <v>103223</v>
      </c>
      <c r="B2214" s="103" t="s">
        <v>2216</v>
      </c>
      <c r="C2214" s="104" t="s">
        <v>1711</v>
      </c>
      <c r="D2214" s="107">
        <v>0</v>
      </c>
    </row>
    <row r="2215" spans="1:4" x14ac:dyDescent="0.25">
      <c r="A2215" s="104">
        <v>103232</v>
      </c>
      <c r="B2215" s="103" t="s">
        <v>2217</v>
      </c>
      <c r="C2215" s="104" t="s">
        <v>1711</v>
      </c>
      <c r="D2215" s="107">
        <v>0</v>
      </c>
    </row>
    <row r="2216" spans="1:4" x14ac:dyDescent="0.25">
      <c r="A2216" s="104">
        <v>103233</v>
      </c>
      <c r="B2216" s="103" t="s">
        <v>2218</v>
      </c>
      <c r="C2216" s="104" t="s">
        <v>1711</v>
      </c>
      <c r="D2216" s="107">
        <v>0</v>
      </c>
    </row>
    <row r="2217" spans="1:4" x14ac:dyDescent="0.25">
      <c r="A2217" s="104">
        <v>103234</v>
      </c>
      <c r="B2217" s="103" t="s">
        <v>2219</v>
      </c>
      <c r="C2217" s="104" t="s">
        <v>1711</v>
      </c>
      <c r="D2217" s="107">
        <v>0</v>
      </c>
    </row>
    <row r="2218" spans="1:4" x14ac:dyDescent="0.25">
      <c r="A2218" s="104">
        <v>103235</v>
      </c>
      <c r="B2218" s="103" t="s">
        <v>2220</v>
      </c>
      <c r="C2218" s="104" t="s">
        <v>1711</v>
      </c>
      <c r="D2218" s="107">
        <v>0</v>
      </c>
    </row>
    <row r="2219" spans="1:4" x14ac:dyDescent="0.25">
      <c r="A2219" s="104">
        <v>103228</v>
      </c>
      <c r="B2219" s="103" t="s">
        <v>2221</v>
      </c>
      <c r="C2219" s="104" t="s">
        <v>1711</v>
      </c>
      <c r="D2219" s="107">
        <v>0</v>
      </c>
    </row>
    <row r="2220" spans="1:4" x14ac:dyDescent="0.25">
      <c r="A2220" s="104">
        <v>103226</v>
      </c>
      <c r="B2220" s="103" t="s">
        <v>2222</v>
      </c>
      <c r="C2220" s="104" t="s">
        <v>1711</v>
      </c>
      <c r="D2220" s="107">
        <v>0</v>
      </c>
    </row>
    <row r="2221" spans="1:4" x14ac:dyDescent="0.25">
      <c r="A2221" s="104">
        <v>103227</v>
      </c>
      <c r="B2221" s="103" t="s">
        <v>2223</v>
      </c>
      <c r="C2221" s="104" t="s">
        <v>1711</v>
      </c>
      <c r="D2221" s="107">
        <v>0</v>
      </c>
    </row>
    <row r="2222" spans="1:4" x14ac:dyDescent="0.25">
      <c r="A2222" s="104">
        <v>103229</v>
      </c>
      <c r="B2222" s="103" t="s">
        <v>2224</v>
      </c>
      <c r="C2222" s="104" t="s">
        <v>1711</v>
      </c>
      <c r="D2222" s="107">
        <v>0</v>
      </c>
    </row>
    <row r="2223" spans="1:4" x14ac:dyDescent="0.25">
      <c r="A2223" s="104">
        <v>102972</v>
      </c>
      <c r="B2223" s="103" t="s">
        <v>2225</v>
      </c>
      <c r="C2223" s="104" t="s">
        <v>1711</v>
      </c>
      <c r="D2223" s="107">
        <v>0</v>
      </c>
    </row>
    <row r="2224" spans="1:4" x14ac:dyDescent="0.25">
      <c r="A2224" s="104">
        <v>102973</v>
      </c>
      <c r="B2224" s="103" t="s">
        <v>2226</v>
      </c>
      <c r="C2224" s="104" t="s">
        <v>1711</v>
      </c>
      <c r="D2224" s="107">
        <v>0</v>
      </c>
    </row>
    <row r="2225" spans="1:4" x14ac:dyDescent="0.25">
      <c r="A2225" s="104">
        <v>102974</v>
      </c>
      <c r="B2225" s="103" t="s">
        <v>2227</v>
      </c>
      <c r="C2225" s="104" t="s">
        <v>1711</v>
      </c>
      <c r="D2225" s="107">
        <v>0</v>
      </c>
    </row>
    <row r="2226" spans="1:4" x14ac:dyDescent="0.25">
      <c r="A2226" s="104">
        <v>96301</v>
      </c>
      <c r="B2226" s="103" t="s">
        <v>2228</v>
      </c>
      <c r="C2226" s="104" t="s">
        <v>1711</v>
      </c>
      <c r="D2226" s="107">
        <v>0</v>
      </c>
    </row>
    <row r="2227" spans="1:4" x14ac:dyDescent="0.25">
      <c r="A2227" s="104">
        <v>90627</v>
      </c>
      <c r="B2227" s="103" t="s">
        <v>2229</v>
      </c>
      <c r="C2227" s="104" t="s">
        <v>1711</v>
      </c>
      <c r="D2227" s="107">
        <v>0</v>
      </c>
    </row>
    <row r="2228" spans="1:4" x14ac:dyDescent="0.25">
      <c r="A2228" s="104">
        <v>90628</v>
      </c>
      <c r="B2228" s="103" t="s">
        <v>2230</v>
      </c>
      <c r="C2228" s="104" t="s">
        <v>1711</v>
      </c>
      <c r="D2228" s="107">
        <v>0</v>
      </c>
    </row>
    <row r="2229" spans="1:4" x14ac:dyDescent="0.25">
      <c r="A2229" s="104">
        <v>90629</v>
      </c>
      <c r="B2229" s="103" t="s">
        <v>2231</v>
      </c>
      <c r="C2229" s="104" t="s">
        <v>1711</v>
      </c>
      <c r="D2229" s="107">
        <v>0</v>
      </c>
    </row>
    <row r="2230" spans="1:4" x14ac:dyDescent="0.25">
      <c r="A2230" s="104">
        <v>90630</v>
      </c>
      <c r="B2230" s="103" t="s">
        <v>2232</v>
      </c>
      <c r="C2230" s="104" t="s">
        <v>1711</v>
      </c>
      <c r="D2230" s="107">
        <v>0</v>
      </c>
    </row>
    <row r="2231" spans="1:4" x14ac:dyDescent="0.25">
      <c r="A2231" s="104">
        <v>95704</v>
      </c>
      <c r="B2231" s="103" t="s">
        <v>2233</v>
      </c>
      <c r="C2231" s="104" t="s">
        <v>1711</v>
      </c>
      <c r="D2231" s="107">
        <v>0</v>
      </c>
    </row>
    <row r="2232" spans="1:4" x14ac:dyDescent="0.25">
      <c r="A2232" s="104">
        <v>95705</v>
      </c>
      <c r="B2232" s="103" t="s">
        <v>2234</v>
      </c>
      <c r="C2232" s="104" t="s">
        <v>1711</v>
      </c>
      <c r="D2232" s="107">
        <v>0</v>
      </c>
    </row>
    <row r="2233" spans="1:4" x14ac:dyDescent="0.25">
      <c r="A2233" s="104">
        <v>95706</v>
      </c>
      <c r="B2233" s="103" t="s">
        <v>2235</v>
      </c>
      <c r="C2233" s="104" t="s">
        <v>1711</v>
      </c>
      <c r="D2233" s="107">
        <v>0</v>
      </c>
    </row>
    <row r="2234" spans="1:4" x14ac:dyDescent="0.25">
      <c r="A2234" s="104">
        <v>95707</v>
      </c>
      <c r="B2234" s="103" t="s">
        <v>2236</v>
      </c>
      <c r="C2234" s="104" t="s">
        <v>1711</v>
      </c>
      <c r="D2234" s="107">
        <v>0</v>
      </c>
    </row>
    <row r="2235" spans="1:4" x14ac:dyDescent="0.25">
      <c r="A2235" s="104">
        <v>91273</v>
      </c>
      <c r="B2235" s="103" t="s">
        <v>2237</v>
      </c>
      <c r="C2235" s="104" t="s">
        <v>1711</v>
      </c>
      <c r="D2235" s="107">
        <v>0</v>
      </c>
    </row>
    <row r="2236" spans="1:4" x14ac:dyDescent="0.25">
      <c r="A2236" s="104">
        <v>91274</v>
      </c>
      <c r="B2236" s="103" t="s">
        <v>2238</v>
      </c>
      <c r="C2236" s="104" t="s">
        <v>1711</v>
      </c>
      <c r="D2236" s="107">
        <v>0</v>
      </c>
    </row>
    <row r="2237" spans="1:4" x14ac:dyDescent="0.25">
      <c r="A2237" s="104">
        <v>91275</v>
      </c>
      <c r="B2237" s="103" t="s">
        <v>2239</v>
      </c>
      <c r="C2237" s="104" t="s">
        <v>1711</v>
      </c>
      <c r="D2237" s="107">
        <v>0</v>
      </c>
    </row>
    <row r="2238" spans="1:4" x14ac:dyDescent="0.25">
      <c r="A2238" s="104">
        <v>91276</v>
      </c>
      <c r="B2238" s="103" t="s">
        <v>2240</v>
      </c>
      <c r="C2238" s="104" t="s">
        <v>1711</v>
      </c>
      <c r="D2238" s="107">
        <v>0</v>
      </c>
    </row>
    <row r="2239" spans="1:4" x14ac:dyDescent="0.25">
      <c r="A2239" s="104">
        <v>102885</v>
      </c>
      <c r="B2239" s="103" t="s">
        <v>2244</v>
      </c>
      <c r="C2239" s="104" t="s">
        <v>1711</v>
      </c>
      <c r="D2239" s="107">
        <v>0</v>
      </c>
    </row>
    <row r="2240" spans="1:4" x14ac:dyDescent="0.25">
      <c r="A2240" s="104">
        <v>95272</v>
      </c>
      <c r="B2240" s="103" t="s">
        <v>2245</v>
      </c>
      <c r="C2240" s="104" t="s">
        <v>1711</v>
      </c>
      <c r="D2240" s="107">
        <v>0</v>
      </c>
    </row>
    <row r="2241" spans="1:4" x14ac:dyDescent="0.25">
      <c r="A2241" s="104">
        <v>95273</v>
      </c>
      <c r="B2241" s="103" t="s">
        <v>2246</v>
      </c>
      <c r="C2241" s="104" t="s">
        <v>1711</v>
      </c>
      <c r="D2241" s="107">
        <v>0</v>
      </c>
    </row>
    <row r="2242" spans="1:4" x14ac:dyDescent="0.25">
      <c r="A2242" s="104">
        <v>95274</v>
      </c>
      <c r="B2242" s="103" t="s">
        <v>2247</v>
      </c>
      <c r="C2242" s="104" t="s">
        <v>1711</v>
      </c>
      <c r="D2242" s="107">
        <v>0</v>
      </c>
    </row>
    <row r="2243" spans="1:4" x14ac:dyDescent="0.25">
      <c r="A2243" s="104">
        <v>95275</v>
      </c>
      <c r="B2243" s="103" t="s">
        <v>2248</v>
      </c>
      <c r="C2243" s="104" t="s">
        <v>1711</v>
      </c>
      <c r="D2243" s="107">
        <v>0</v>
      </c>
    </row>
    <row r="2244" spans="1:4" x14ac:dyDescent="0.25">
      <c r="A2244" s="104">
        <v>106236</v>
      </c>
      <c r="B2244" s="103" t="s">
        <v>13855</v>
      </c>
      <c r="C2244" s="104" t="s">
        <v>1711</v>
      </c>
      <c r="D2244" s="107">
        <v>0</v>
      </c>
    </row>
    <row r="2245" spans="1:4" x14ac:dyDescent="0.25">
      <c r="A2245" s="104">
        <v>88419</v>
      </c>
      <c r="B2245" s="103" t="s">
        <v>2249</v>
      </c>
      <c r="C2245" s="104" t="s">
        <v>1711</v>
      </c>
      <c r="D2245" s="107">
        <v>0</v>
      </c>
    </row>
    <row r="2246" spans="1:4" x14ac:dyDescent="0.25">
      <c r="A2246" s="104">
        <v>88422</v>
      </c>
      <c r="B2246" s="103" t="s">
        <v>2250</v>
      </c>
      <c r="C2246" s="104" t="s">
        <v>1711</v>
      </c>
      <c r="D2246" s="107">
        <v>0</v>
      </c>
    </row>
    <row r="2247" spans="1:4" x14ac:dyDescent="0.25">
      <c r="A2247" s="104">
        <v>88425</v>
      </c>
      <c r="B2247" s="103" t="s">
        <v>2251</v>
      </c>
      <c r="C2247" s="104" t="s">
        <v>1711</v>
      </c>
      <c r="D2247" s="107">
        <v>0</v>
      </c>
    </row>
    <row r="2248" spans="1:4" x14ac:dyDescent="0.25">
      <c r="A2248" s="104">
        <v>88427</v>
      </c>
      <c r="B2248" s="103" t="s">
        <v>2252</v>
      </c>
      <c r="C2248" s="104" t="s">
        <v>1711</v>
      </c>
      <c r="D2248" s="107">
        <v>0</v>
      </c>
    </row>
    <row r="2249" spans="1:4" x14ac:dyDescent="0.25">
      <c r="A2249" s="104">
        <v>88434</v>
      </c>
      <c r="B2249" s="103" t="s">
        <v>2253</v>
      </c>
      <c r="C2249" s="104" t="s">
        <v>1711</v>
      </c>
      <c r="D2249" s="107">
        <v>0</v>
      </c>
    </row>
    <row r="2250" spans="1:4" x14ac:dyDescent="0.25">
      <c r="A2250" s="104">
        <v>88435</v>
      </c>
      <c r="B2250" s="103" t="s">
        <v>2254</v>
      </c>
      <c r="C2250" s="104" t="s">
        <v>1711</v>
      </c>
      <c r="D2250" s="107">
        <v>0</v>
      </c>
    </row>
    <row r="2251" spans="1:4" x14ac:dyDescent="0.25">
      <c r="A2251" s="104">
        <v>88436</v>
      </c>
      <c r="B2251" s="103" t="s">
        <v>2255</v>
      </c>
      <c r="C2251" s="104" t="s">
        <v>1711</v>
      </c>
      <c r="D2251" s="107">
        <v>0</v>
      </c>
    </row>
    <row r="2252" spans="1:4" x14ac:dyDescent="0.25">
      <c r="A2252" s="104">
        <v>88437</v>
      </c>
      <c r="B2252" s="103" t="s">
        <v>2256</v>
      </c>
      <c r="C2252" s="104" t="s">
        <v>1711</v>
      </c>
      <c r="D2252" s="107">
        <v>0</v>
      </c>
    </row>
    <row r="2253" spans="1:4" x14ac:dyDescent="0.25">
      <c r="A2253" s="104">
        <v>90664</v>
      </c>
      <c r="B2253" s="103" t="s">
        <v>2257</v>
      </c>
      <c r="C2253" s="104" t="s">
        <v>1711</v>
      </c>
      <c r="D2253" s="107">
        <v>0</v>
      </c>
    </row>
    <row r="2254" spans="1:4" x14ac:dyDescent="0.25">
      <c r="A2254" s="104">
        <v>90665</v>
      </c>
      <c r="B2254" s="103" t="s">
        <v>2258</v>
      </c>
      <c r="C2254" s="104" t="s">
        <v>1711</v>
      </c>
      <c r="D2254" s="107">
        <v>0</v>
      </c>
    </row>
    <row r="2255" spans="1:4" x14ac:dyDescent="0.25">
      <c r="A2255" s="104">
        <v>90666</v>
      </c>
      <c r="B2255" s="103" t="s">
        <v>2259</v>
      </c>
      <c r="C2255" s="104" t="s">
        <v>1711</v>
      </c>
      <c r="D2255" s="107">
        <v>0</v>
      </c>
    </row>
    <row r="2256" spans="1:4" x14ac:dyDescent="0.25">
      <c r="A2256" s="104">
        <v>90667</v>
      </c>
      <c r="B2256" s="103" t="s">
        <v>2260</v>
      </c>
      <c r="C2256" s="104" t="s">
        <v>1711</v>
      </c>
      <c r="D2256" s="107">
        <v>0</v>
      </c>
    </row>
    <row r="2257" spans="1:4" x14ac:dyDescent="0.25">
      <c r="A2257" s="104">
        <v>95217</v>
      </c>
      <c r="B2257" s="103" t="s">
        <v>2264</v>
      </c>
      <c r="C2257" s="104" t="s">
        <v>1711</v>
      </c>
      <c r="D2257" s="107">
        <v>0</v>
      </c>
    </row>
    <row r="2258" spans="1:4" x14ac:dyDescent="0.25">
      <c r="A2258" s="104">
        <v>89130</v>
      </c>
      <c r="B2258" s="103" t="s">
        <v>2265</v>
      </c>
      <c r="C2258" s="104" t="s">
        <v>1711</v>
      </c>
      <c r="D2258" s="107">
        <v>0</v>
      </c>
    </row>
    <row r="2259" spans="1:4" x14ac:dyDescent="0.25">
      <c r="A2259" s="104">
        <v>89131</v>
      </c>
      <c r="B2259" s="103" t="s">
        <v>2266</v>
      </c>
      <c r="C2259" s="104" t="s">
        <v>1711</v>
      </c>
      <c r="D2259" s="107">
        <v>0</v>
      </c>
    </row>
    <row r="2260" spans="1:4" x14ac:dyDescent="0.25">
      <c r="A2260" s="104">
        <v>53861</v>
      </c>
      <c r="B2260" s="103" t="s">
        <v>2267</v>
      </c>
      <c r="C2260" s="104" t="s">
        <v>1711</v>
      </c>
      <c r="D2260" s="107">
        <v>0</v>
      </c>
    </row>
    <row r="2261" spans="1:4" x14ac:dyDescent="0.25">
      <c r="A2261" s="104">
        <v>5787</v>
      </c>
      <c r="B2261" s="103" t="s">
        <v>2268</v>
      </c>
      <c r="C2261" s="104" t="s">
        <v>1711</v>
      </c>
      <c r="D2261" s="107">
        <v>0</v>
      </c>
    </row>
    <row r="2262" spans="1:4" x14ac:dyDescent="0.25">
      <c r="A2262" s="104">
        <v>89128</v>
      </c>
      <c r="B2262" s="103" t="s">
        <v>2269</v>
      </c>
      <c r="C2262" s="104" t="s">
        <v>1711</v>
      </c>
      <c r="D2262" s="107">
        <v>0</v>
      </c>
    </row>
    <row r="2263" spans="1:4" x14ac:dyDescent="0.25">
      <c r="A2263" s="104">
        <v>89129</v>
      </c>
      <c r="B2263" s="103" t="s">
        <v>2270</v>
      </c>
      <c r="C2263" s="104" t="s">
        <v>1711</v>
      </c>
      <c r="D2263" s="107">
        <v>0</v>
      </c>
    </row>
    <row r="2264" spans="1:4" x14ac:dyDescent="0.25">
      <c r="A2264" s="104">
        <v>53857</v>
      </c>
      <c r="B2264" s="103" t="s">
        <v>2271</v>
      </c>
      <c r="C2264" s="104" t="s">
        <v>1711</v>
      </c>
      <c r="D2264" s="107">
        <v>0</v>
      </c>
    </row>
    <row r="2265" spans="1:4" x14ac:dyDescent="0.25">
      <c r="A2265" s="104">
        <v>53858</v>
      </c>
      <c r="B2265" s="103" t="s">
        <v>2272</v>
      </c>
      <c r="C2265" s="104" t="s">
        <v>1711</v>
      </c>
      <c r="D2265" s="107">
        <v>0</v>
      </c>
    </row>
    <row r="2266" spans="1:4" x14ac:dyDescent="0.25">
      <c r="A2266" s="104">
        <v>102891</v>
      </c>
      <c r="B2266" s="103" t="s">
        <v>12403</v>
      </c>
      <c r="C2266" s="104" t="s">
        <v>1711</v>
      </c>
      <c r="D2266" s="107">
        <v>0</v>
      </c>
    </row>
    <row r="2267" spans="1:4" x14ac:dyDescent="0.25">
      <c r="A2267" s="104">
        <v>89246</v>
      </c>
      <c r="B2267" s="103" t="s">
        <v>2273</v>
      </c>
      <c r="C2267" s="104" t="s">
        <v>1711</v>
      </c>
      <c r="D2267" s="107">
        <v>0</v>
      </c>
    </row>
    <row r="2268" spans="1:4" x14ac:dyDescent="0.25">
      <c r="A2268" s="104">
        <v>89247</v>
      </c>
      <c r="B2268" s="103" t="s">
        <v>2274</v>
      </c>
      <c r="C2268" s="104" t="s">
        <v>1711</v>
      </c>
      <c r="D2268" s="107">
        <v>0</v>
      </c>
    </row>
    <row r="2269" spans="1:4" x14ac:dyDescent="0.25">
      <c r="A2269" s="104">
        <v>89248</v>
      </c>
      <c r="B2269" s="103" t="s">
        <v>2275</v>
      </c>
      <c r="C2269" s="104" t="s">
        <v>1711</v>
      </c>
      <c r="D2269" s="107">
        <v>0</v>
      </c>
    </row>
    <row r="2270" spans="1:4" x14ac:dyDescent="0.25">
      <c r="A2270" s="104">
        <v>89249</v>
      </c>
      <c r="B2270" s="103" t="s">
        <v>2276</v>
      </c>
      <c r="C2270" s="104" t="s">
        <v>1711</v>
      </c>
      <c r="D2270" s="107">
        <v>0</v>
      </c>
    </row>
    <row r="2271" spans="1:4" x14ac:dyDescent="0.25">
      <c r="A2271" s="104">
        <v>102957</v>
      </c>
      <c r="B2271" s="103" t="s">
        <v>12406</v>
      </c>
      <c r="C2271" s="104" t="s">
        <v>1711</v>
      </c>
      <c r="D2271" s="107">
        <v>0</v>
      </c>
    </row>
    <row r="2272" spans="1:4" x14ac:dyDescent="0.25">
      <c r="A2272" s="104">
        <v>88859</v>
      </c>
      <c r="B2272" s="103" t="s">
        <v>2278</v>
      </c>
      <c r="C2272" s="104" t="s">
        <v>1711</v>
      </c>
      <c r="D2272" s="107">
        <v>0</v>
      </c>
    </row>
    <row r="2273" spans="1:4" x14ac:dyDescent="0.25">
      <c r="A2273" s="104">
        <v>88860</v>
      </c>
      <c r="B2273" s="103" t="s">
        <v>2279</v>
      </c>
      <c r="C2273" s="104" t="s">
        <v>1711</v>
      </c>
      <c r="D2273" s="107">
        <v>0</v>
      </c>
    </row>
    <row r="2274" spans="1:4" x14ac:dyDescent="0.25">
      <c r="A2274" s="104">
        <v>5667</v>
      </c>
      <c r="B2274" s="103" t="s">
        <v>2280</v>
      </c>
      <c r="C2274" s="104" t="s">
        <v>1711</v>
      </c>
      <c r="D2274" s="107">
        <v>0</v>
      </c>
    </row>
    <row r="2275" spans="1:4" x14ac:dyDescent="0.25">
      <c r="A2275" s="104">
        <v>5668</v>
      </c>
      <c r="B2275" s="103" t="s">
        <v>2281</v>
      </c>
      <c r="C2275" s="104" t="s">
        <v>1711</v>
      </c>
      <c r="D2275" s="107">
        <v>0</v>
      </c>
    </row>
    <row r="2276" spans="1:4" x14ac:dyDescent="0.25">
      <c r="A2276" s="104">
        <v>89011</v>
      </c>
      <c r="B2276" s="103" t="s">
        <v>2282</v>
      </c>
      <c r="C2276" s="104" t="s">
        <v>1711</v>
      </c>
      <c r="D2276" s="107">
        <v>0</v>
      </c>
    </row>
    <row r="2277" spans="1:4" x14ac:dyDescent="0.25">
      <c r="A2277" s="104">
        <v>89012</v>
      </c>
      <c r="B2277" s="103" t="s">
        <v>2283</v>
      </c>
      <c r="C2277" s="104" t="s">
        <v>1711</v>
      </c>
      <c r="D2277" s="107">
        <v>0</v>
      </c>
    </row>
    <row r="2278" spans="1:4" x14ac:dyDescent="0.25">
      <c r="A2278" s="104">
        <v>5735</v>
      </c>
      <c r="B2278" s="103" t="s">
        <v>2284</v>
      </c>
      <c r="C2278" s="104" t="s">
        <v>1711</v>
      </c>
      <c r="D2278" s="107">
        <v>0</v>
      </c>
    </row>
    <row r="2279" spans="1:4" x14ac:dyDescent="0.25">
      <c r="A2279" s="104">
        <v>5736</v>
      </c>
      <c r="B2279" s="103" t="s">
        <v>2285</v>
      </c>
      <c r="C2279" s="104" t="s">
        <v>1711</v>
      </c>
      <c r="D2279" s="107">
        <v>0</v>
      </c>
    </row>
    <row r="2280" spans="1:4" x14ac:dyDescent="0.25">
      <c r="A2280" s="104">
        <v>88857</v>
      </c>
      <c r="B2280" s="103" t="s">
        <v>2286</v>
      </c>
      <c r="C2280" s="104" t="s">
        <v>1711</v>
      </c>
      <c r="D2280" s="107">
        <v>0</v>
      </c>
    </row>
    <row r="2281" spans="1:4" x14ac:dyDescent="0.25">
      <c r="A2281" s="104">
        <v>88858</v>
      </c>
      <c r="B2281" s="103" t="s">
        <v>2287</v>
      </c>
      <c r="C2281" s="104" t="s">
        <v>1711</v>
      </c>
      <c r="D2281" s="107">
        <v>0</v>
      </c>
    </row>
    <row r="2282" spans="1:4" x14ac:dyDescent="0.25">
      <c r="A2282" s="104">
        <v>5664</v>
      </c>
      <c r="B2282" s="103" t="s">
        <v>2288</v>
      </c>
      <c r="C2282" s="104" t="s">
        <v>1711</v>
      </c>
      <c r="D2282" s="107">
        <v>0</v>
      </c>
    </row>
    <row r="2283" spans="1:4" x14ac:dyDescent="0.25">
      <c r="A2283" s="104">
        <v>53786</v>
      </c>
      <c r="B2283" s="103" t="s">
        <v>2289</v>
      </c>
      <c r="C2283" s="104" t="s">
        <v>1711</v>
      </c>
      <c r="D2283" s="107">
        <v>0</v>
      </c>
    </row>
    <row r="2284" spans="1:4" x14ac:dyDescent="0.25">
      <c r="A2284" s="104">
        <v>7038</v>
      </c>
      <c r="B2284" s="103" t="s">
        <v>2290</v>
      </c>
      <c r="C2284" s="104" t="s">
        <v>1711</v>
      </c>
      <c r="D2284" s="107">
        <v>0</v>
      </c>
    </row>
    <row r="2285" spans="1:4" x14ac:dyDescent="0.25">
      <c r="A2285" s="104">
        <v>7039</v>
      </c>
      <c r="B2285" s="103" t="s">
        <v>2291</v>
      </c>
      <c r="C2285" s="104" t="s">
        <v>1711</v>
      </c>
      <c r="D2285" s="107">
        <v>0</v>
      </c>
    </row>
    <row r="2286" spans="1:4" x14ac:dyDescent="0.25">
      <c r="A2286" s="104">
        <v>7040</v>
      </c>
      <c r="B2286" s="103" t="s">
        <v>2292</v>
      </c>
      <c r="C2286" s="104" t="s">
        <v>1711</v>
      </c>
      <c r="D2286" s="107">
        <v>0</v>
      </c>
    </row>
    <row r="2287" spans="1:4" x14ac:dyDescent="0.25">
      <c r="A2287" s="104">
        <v>55263</v>
      </c>
      <c r="B2287" s="103" t="s">
        <v>2293</v>
      </c>
      <c r="C2287" s="104" t="s">
        <v>1711</v>
      </c>
      <c r="D2287" s="107">
        <v>0</v>
      </c>
    </row>
    <row r="2288" spans="1:4" x14ac:dyDescent="0.25">
      <c r="A2288" s="104">
        <v>96460</v>
      </c>
      <c r="B2288" s="103" t="s">
        <v>2294</v>
      </c>
      <c r="C2288" s="104" t="s">
        <v>1711</v>
      </c>
      <c r="D2288" s="107">
        <v>0</v>
      </c>
    </row>
    <row r="2289" spans="1:4" x14ac:dyDescent="0.25">
      <c r="A2289" s="104">
        <v>96459</v>
      </c>
      <c r="B2289" s="103" t="s">
        <v>2295</v>
      </c>
      <c r="C2289" s="104" t="s">
        <v>1711</v>
      </c>
      <c r="D2289" s="107">
        <v>0</v>
      </c>
    </row>
    <row r="2290" spans="1:4" x14ac:dyDescent="0.25">
      <c r="A2290" s="104">
        <v>96458</v>
      </c>
      <c r="B2290" s="103" t="s">
        <v>2296</v>
      </c>
      <c r="C2290" s="104" t="s">
        <v>1711</v>
      </c>
      <c r="D2290" s="107">
        <v>0</v>
      </c>
    </row>
    <row r="2291" spans="1:4" x14ac:dyDescent="0.25">
      <c r="A2291" s="104">
        <v>96457</v>
      </c>
      <c r="B2291" s="103" t="s">
        <v>2297</v>
      </c>
      <c r="C2291" s="104" t="s">
        <v>1711</v>
      </c>
      <c r="D2291" s="107">
        <v>0</v>
      </c>
    </row>
    <row r="2292" spans="1:4" x14ac:dyDescent="0.25">
      <c r="A2292" s="104">
        <v>7051</v>
      </c>
      <c r="B2292" s="103" t="s">
        <v>2298</v>
      </c>
      <c r="C2292" s="104" t="s">
        <v>1711</v>
      </c>
      <c r="D2292" s="107">
        <v>0</v>
      </c>
    </row>
    <row r="2293" spans="1:4" x14ac:dyDescent="0.25">
      <c r="A2293" s="104">
        <v>7052</v>
      </c>
      <c r="B2293" s="103" t="s">
        <v>2299</v>
      </c>
      <c r="C2293" s="104" t="s">
        <v>1711</v>
      </c>
      <c r="D2293" s="107">
        <v>0</v>
      </c>
    </row>
    <row r="2294" spans="1:4" x14ac:dyDescent="0.25">
      <c r="A2294" s="104">
        <v>7053</v>
      </c>
      <c r="B2294" s="103" t="s">
        <v>2300</v>
      </c>
      <c r="C2294" s="104" t="s">
        <v>1711</v>
      </c>
      <c r="D2294" s="107">
        <v>0</v>
      </c>
    </row>
    <row r="2295" spans="1:4" x14ac:dyDescent="0.25">
      <c r="A2295" s="104">
        <v>7054</v>
      </c>
      <c r="B2295" s="103" t="s">
        <v>2301</v>
      </c>
      <c r="C2295" s="104" t="s">
        <v>1711</v>
      </c>
      <c r="D2295" s="107">
        <v>0</v>
      </c>
    </row>
    <row r="2296" spans="1:4" x14ac:dyDescent="0.25">
      <c r="A2296" s="104">
        <v>95627</v>
      </c>
      <c r="B2296" s="103" t="s">
        <v>2302</v>
      </c>
      <c r="C2296" s="104" t="s">
        <v>1711</v>
      </c>
      <c r="D2296" s="107">
        <v>0</v>
      </c>
    </row>
    <row r="2297" spans="1:4" x14ac:dyDescent="0.25">
      <c r="A2297" s="104">
        <v>95628</v>
      </c>
      <c r="B2297" s="103" t="s">
        <v>2303</v>
      </c>
      <c r="C2297" s="104" t="s">
        <v>1711</v>
      </c>
      <c r="D2297" s="107">
        <v>0</v>
      </c>
    </row>
    <row r="2298" spans="1:4" x14ac:dyDescent="0.25">
      <c r="A2298" s="104">
        <v>95629</v>
      </c>
      <c r="B2298" s="103" t="s">
        <v>2304</v>
      </c>
      <c r="C2298" s="104" t="s">
        <v>1711</v>
      </c>
      <c r="D2298" s="107">
        <v>0</v>
      </c>
    </row>
    <row r="2299" spans="1:4" x14ac:dyDescent="0.25">
      <c r="A2299" s="104">
        <v>95630</v>
      </c>
      <c r="B2299" s="103" t="s">
        <v>2305</v>
      </c>
      <c r="C2299" s="104" t="s">
        <v>1711</v>
      </c>
      <c r="D2299" s="107">
        <v>0</v>
      </c>
    </row>
    <row r="2300" spans="1:4" x14ac:dyDescent="0.25">
      <c r="A2300" s="104">
        <v>89210</v>
      </c>
      <c r="B2300" s="103" t="s">
        <v>2306</v>
      </c>
      <c r="C2300" s="104" t="s">
        <v>1711</v>
      </c>
      <c r="D2300" s="107">
        <v>0</v>
      </c>
    </row>
    <row r="2301" spans="1:4" x14ac:dyDescent="0.25">
      <c r="A2301" s="104">
        <v>89211</v>
      </c>
      <c r="B2301" s="103" t="s">
        <v>2307</v>
      </c>
      <c r="C2301" s="104" t="s">
        <v>1711</v>
      </c>
      <c r="D2301" s="107">
        <v>0</v>
      </c>
    </row>
    <row r="2302" spans="1:4" x14ac:dyDescent="0.25">
      <c r="A2302" s="104">
        <v>5674</v>
      </c>
      <c r="B2302" s="103" t="s">
        <v>2308</v>
      </c>
      <c r="C2302" s="104" t="s">
        <v>1711</v>
      </c>
      <c r="D2302" s="107">
        <v>0</v>
      </c>
    </row>
    <row r="2303" spans="1:4" x14ac:dyDescent="0.25">
      <c r="A2303" s="104">
        <v>53788</v>
      </c>
      <c r="B2303" s="103" t="s">
        <v>2309</v>
      </c>
      <c r="C2303" s="104" t="s">
        <v>1711</v>
      </c>
      <c r="D2303" s="107">
        <v>0</v>
      </c>
    </row>
    <row r="2304" spans="1:4" x14ac:dyDescent="0.25">
      <c r="A2304" s="104">
        <v>73309</v>
      </c>
      <c r="B2304" s="103" t="s">
        <v>2310</v>
      </c>
      <c r="C2304" s="104" t="s">
        <v>1711</v>
      </c>
      <c r="D2304" s="107">
        <v>0</v>
      </c>
    </row>
    <row r="2305" spans="1:4" x14ac:dyDescent="0.25">
      <c r="A2305" s="104">
        <v>73313</v>
      </c>
      <c r="B2305" s="103" t="s">
        <v>2311</v>
      </c>
      <c r="C2305" s="104" t="s">
        <v>1711</v>
      </c>
      <c r="D2305" s="107">
        <v>0</v>
      </c>
    </row>
    <row r="2306" spans="1:4" x14ac:dyDescent="0.25">
      <c r="A2306" s="104">
        <v>5089</v>
      </c>
      <c r="B2306" s="103" t="s">
        <v>2312</v>
      </c>
      <c r="C2306" s="104" t="s">
        <v>1711</v>
      </c>
      <c r="D2306" s="107">
        <v>0</v>
      </c>
    </row>
    <row r="2307" spans="1:4" x14ac:dyDescent="0.25">
      <c r="A2307" s="104">
        <v>73315</v>
      </c>
      <c r="B2307" s="103" t="s">
        <v>2313</v>
      </c>
      <c r="C2307" s="104" t="s">
        <v>1711</v>
      </c>
      <c r="D2307" s="107">
        <v>0</v>
      </c>
    </row>
    <row r="2308" spans="1:4" x14ac:dyDescent="0.25">
      <c r="A2308" s="104">
        <v>5738</v>
      </c>
      <c r="B2308" s="103" t="s">
        <v>2314</v>
      </c>
      <c r="C2308" s="104" t="s">
        <v>1711</v>
      </c>
      <c r="D2308" s="107">
        <v>0</v>
      </c>
    </row>
    <row r="2309" spans="1:4" x14ac:dyDescent="0.25">
      <c r="A2309" s="104">
        <v>93239</v>
      </c>
      <c r="B2309" s="103" t="s">
        <v>2315</v>
      </c>
      <c r="C2309" s="104" t="s">
        <v>1711</v>
      </c>
      <c r="D2309" s="107">
        <v>0</v>
      </c>
    </row>
    <row r="2310" spans="1:4" x14ac:dyDescent="0.25">
      <c r="A2310" s="104">
        <v>5739</v>
      </c>
      <c r="B2310" s="103" t="s">
        <v>2316</v>
      </c>
      <c r="C2310" s="104" t="s">
        <v>1711</v>
      </c>
      <c r="D2310" s="107">
        <v>0</v>
      </c>
    </row>
    <row r="2311" spans="1:4" x14ac:dyDescent="0.25">
      <c r="A2311" s="104">
        <v>93240</v>
      </c>
      <c r="B2311" s="103" t="s">
        <v>2317</v>
      </c>
      <c r="C2311" s="104" t="s">
        <v>1711</v>
      </c>
      <c r="D2311" s="107">
        <v>0</v>
      </c>
    </row>
    <row r="2312" spans="1:4" x14ac:dyDescent="0.25">
      <c r="A2312" s="104">
        <v>53818</v>
      </c>
      <c r="B2312" s="103" t="s">
        <v>2318</v>
      </c>
      <c r="C2312" s="104" t="s">
        <v>1711</v>
      </c>
      <c r="D2312" s="107">
        <v>0</v>
      </c>
    </row>
    <row r="2313" spans="1:4" x14ac:dyDescent="0.25">
      <c r="A2313" s="104">
        <v>93238</v>
      </c>
      <c r="B2313" s="103" t="s">
        <v>2319</v>
      </c>
      <c r="C2313" s="104" t="s">
        <v>1711</v>
      </c>
      <c r="D2313" s="107">
        <v>0</v>
      </c>
    </row>
    <row r="2314" spans="1:4" x14ac:dyDescent="0.25">
      <c r="A2314" s="104">
        <v>5727</v>
      </c>
      <c r="B2314" s="103" t="s">
        <v>2320</v>
      </c>
      <c r="C2314" s="104" t="s">
        <v>1711</v>
      </c>
      <c r="D2314" s="107">
        <v>0</v>
      </c>
    </row>
    <row r="2315" spans="1:4" x14ac:dyDescent="0.25">
      <c r="A2315" s="104">
        <v>89280</v>
      </c>
      <c r="B2315" s="103" t="s">
        <v>2321</v>
      </c>
      <c r="C2315" s="104" t="s">
        <v>1711</v>
      </c>
      <c r="D2315" s="107">
        <v>0</v>
      </c>
    </row>
    <row r="2316" spans="1:4" x14ac:dyDescent="0.25">
      <c r="A2316" s="104">
        <v>89281</v>
      </c>
      <c r="B2316" s="103" t="s">
        <v>2322</v>
      </c>
      <c r="C2316" s="104" t="s">
        <v>1711</v>
      </c>
      <c r="D2316" s="107">
        <v>0</v>
      </c>
    </row>
    <row r="2317" spans="1:4" x14ac:dyDescent="0.25">
      <c r="A2317" s="104">
        <v>5729</v>
      </c>
      <c r="B2317" s="103" t="s">
        <v>2323</v>
      </c>
      <c r="C2317" s="104" t="s">
        <v>1711</v>
      </c>
      <c r="D2317" s="107">
        <v>0</v>
      </c>
    </row>
    <row r="2318" spans="1:4" x14ac:dyDescent="0.25">
      <c r="A2318" s="104">
        <v>5730</v>
      </c>
      <c r="B2318" s="103" t="s">
        <v>2324</v>
      </c>
      <c r="C2318" s="104" t="s">
        <v>1711</v>
      </c>
      <c r="D2318" s="107">
        <v>0</v>
      </c>
    </row>
    <row r="2319" spans="1:4" x14ac:dyDescent="0.25">
      <c r="A2319" s="104">
        <v>95266</v>
      </c>
      <c r="B2319" s="103" t="s">
        <v>2325</v>
      </c>
      <c r="C2319" s="104" t="s">
        <v>1711</v>
      </c>
      <c r="D2319" s="107">
        <v>0</v>
      </c>
    </row>
    <row r="2320" spans="1:4" x14ac:dyDescent="0.25">
      <c r="A2320" s="104">
        <v>95267</v>
      </c>
      <c r="B2320" s="103" t="s">
        <v>2326</v>
      </c>
      <c r="C2320" s="104" t="s">
        <v>1711</v>
      </c>
      <c r="D2320" s="107">
        <v>0</v>
      </c>
    </row>
    <row r="2321" spans="1:4" x14ac:dyDescent="0.25">
      <c r="A2321" s="104">
        <v>95268</v>
      </c>
      <c r="B2321" s="103" t="s">
        <v>2327</v>
      </c>
      <c r="C2321" s="104" t="s">
        <v>1711</v>
      </c>
      <c r="D2321" s="107">
        <v>0</v>
      </c>
    </row>
    <row r="2322" spans="1:4" x14ac:dyDescent="0.25">
      <c r="A2322" s="104">
        <v>95269</v>
      </c>
      <c r="B2322" s="103" t="s">
        <v>2328</v>
      </c>
      <c r="C2322" s="104" t="s">
        <v>1711</v>
      </c>
      <c r="D2322" s="107">
        <v>0</v>
      </c>
    </row>
    <row r="2323" spans="1:4" x14ac:dyDescent="0.25">
      <c r="A2323" s="104">
        <v>91688</v>
      </c>
      <c r="B2323" s="103" t="s">
        <v>2329</v>
      </c>
      <c r="C2323" s="104" t="s">
        <v>1711</v>
      </c>
      <c r="D2323" s="107">
        <v>0</v>
      </c>
    </row>
    <row r="2324" spans="1:4" x14ac:dyDescent="0.25">
      <c r="A2324" s="104">
        <v>91689</v>
      </c>
      <c r="B2324" s="103" t="s">
        <v>2330</v>
      </c>
      <c r="C2324" s="104" t="s">
        <v>1711</v>
      </c>
      <c r="D2324" s="107">
        <v>0</v>
      </c>
    </row>
    <row r="2325" spans="1:4" x14ac:dyDescent="0.25">
      <c r="A2325" s="104">
        <v>91690</v>
      </c>
      <c r="B2325" s="103" t="s">
        <v>2331</v>
      </c>
      <c r="C2325" s="104" t="s">
        <v>1711</v>
      </c>
      <c r="D2325" s="107">
        <v>0</v>
      </c>
    </row>
    <row r="2326" spans="1:4" x14ac:dyDescent="0.25">
      <c r="A2326" s="104">
        <v>91691</v>
      </c>
      <c r="B2326" s="103" t="s">
        <v>2332</v>
      </c>
      <c r="C2326" s="104" t="s">
        <v>1711</v>
      </c>
      <c r="D2326" s="107">
        <v>0</v>
      </c>
    </row>
    <row r="2327" spans="1:4" x14ac:dyDescent="0.25">
      <c r="A2327" s="104">
        <v>102927</v>
      </c>
      <c r="B2327" s="103" t="s">
        <v>2336</v>
      </c>
      <c r="C2327" s="104" t="s">
        <v>1711</v>
      </c>
      <c r="D2327" s="107">
        <v>0</v>
      </c>
    </row>
    <row r="2328" spans="1:4" x14ac:dyDescent="0.25">
      <c r="A2328" s="104">
        <v>95136</v>
      </c>
      <c r="B2328" s="103" t="s">
        <v>2337</v>
      </c>
      <c r="C2328" s="104" t="s">
        <v>1711</v>
      </c>
      <c r="D2328" s="107">
        <v>0</v>
      </c>
    </row>
    <row r="2329" spans="1:4" x14ac:dyDescent="0.25">
      <c r="A2329" s="104">
        <v>95137</v>
      </c>
      <c r="B2329" s="103" t="s">
        <v>2338</v>
      </c>
      <c r="C2329" s="104" t="s">
        <v>1711</v>
      </c>
      <c r="D2329" s="107">
        <v>0</v>
      </c>
    </row>
    <row r="2330" spans="1:4" x14ac:dyDescent="0.25">
      <c r="A2330" s="104">
        <v>95138</v>
      </c>
      <c r="B2330" s="103" t="s">
        <v>2339</v>
      </c>
      <c r="C2330" s="104" t="s">
        <v>1711</v>
      </c>
      <c r="D2330" s="107">
        <v>0</v>
      </c>
    </row>
    <row r="2331" spans="1:4" x14ac:dyDescent="0.25">
      <c r="A2331" s="104">
        <v>89023</v>
      </c>
      <c r="B2331" s="103" t="s">
        <v>2340</v>
      </c>
      <c r="C2331" s="104" t="s">
        <v>1711</v>
      </c>
      <c r="D2331" s="107">
        <v>0</v>
      </c>
    </row>
    <row r="2332" spans="1:4" x14ac:dyDescent="0.25">
      <c r="A2332" s="104">
        <v>89024</v>
      </c>
      <c r="B2332" s="103" t="s">
        <v>2341</v>
      </c>
      <c r="C2332" s="104" t="s">
        <v>1711</v>
      </c>
      <c r="D2332" s="107">
        <v>0</v>
      </c>
    </row>
    <row r="2333" spans="1:4" x14ac:dyDescent="0.25">
      <c r="A2333" s="104">
        <v>89025</v>
      </c>
      <c r="B2333" s="103" t="s">
        <v>2342</v>
      </c>
      <c r="C2333" s="104" t="s">
        <v>1711</v>
      </c>
      <c r="D2333" s="107">
        <v>0</v>
      </c>
    </row>
    <row r="2334" spans="1:4" x14ac:dyDescent="0.25">
      <c r="A2334" s="104">
        <v>89026</v>
      </c>
      <c r="B2334" s="103" t="s">
        <v>2343</v>
      </c>
      <c r="C2334" s="104" t="s">
        <v>1711</v>
      </c>
      <c r="D2334" s="107">
        <v>0</v>
      </c>
    </row>
    <row r="2335" spans="1:4" x14ac:dyDescent="0.25">
      <c r="A2335" s="104">
        <v>7032</v>
      </c>
      <c r="B2335" s="103" t="s">
        <v>2344</v>
      </c>
      <c r="C2335" s="104" t="s">
        <v>1711</v>
      </c>
      <c r="D2335" s="107">
        <v>0</v>
      </c>
    </row>
    <row r="2336" spans="1:4" x14ac:dyDescent="0.25">
      <c r="A2336" s="104">
        <v>7033</v>
      </c>
      <c r="B2336" s="103" t="s">
        <v>2345</v>
      </c>
      <c r="C2336" s="104" t="s">
        <v>1711</v>
      </c>
      <c r="D2336" s="107">
        <v>0</v>
      </c>
    </row>
    <row r="2337" spans="1:4" x14ac:dyDescent="0.25">
      <c r="A2337" s="104">
        <v>7034</v>
      </c>
      <c r="B2337" s="103" t="s">
        <v>2346</v>
      </c>
      <c r="C2337" s="104" t="s">
        <v>1711</v>
      </c>
      <c r="D2337" s="107">
        <v>0</v>
      </c>
    </row>
    <row r="2338" spans="1:4" x14ac:dyDescent="0.25">
      <c r="A2338" s="104">
        <v>7035</v>
      </c>
      <c r="B2338" s="103" t="s">
        <v>2347</v>
      </c>
      <c r="C2338" s="104" t="s">
        <v>1711</v>
      </c>
      <c r="D2338" s="107">
        <v>0</v>
      </c>
    </row>
    <row r="2339" spans="1:4" x14ac:dyDescent="0.25">
      <c r="A2339" s="104">
        <v>102945</v>
      </c>
      <c r="B2339" s="103" t="s">
        <v>2351</v>
      </c>
      <c r="C2339" s="104" t="s">
        <v>1711</v>
      </c>
      <c r="D2339" s="107">
        <v>0</v>
      </c>
    </row>
    <row r="2340" spans="1:4" x14ac:dyDescent="0.25">
      <c r="A2340" s="104">
        <v>104087</v>
      </c>
      <c r="B2340" s="103" t="s">
        <v>2352</v>
      </c>
      <c r="C2340" s="104" t="s">
        <v>1711</v>
      </c>
      <c r="D2340" s="107">
        <v>0</v>
      </c>
    </row>
    <row r="2341" spans="1:4" x14ac:dyDescent="0.25">
      <c r="A2341" s="104">
        <v>104088</v>
      </c>
      <c r="B2341" s="103" t="s">
        <v>2353</v>
      </c>
      <c r="C2341" s="104" t="s">
        <v>1711</v>
      </c>
      <c r="D2341" s="107">
        <v>0</v>
      </c>
    </row>
    <row r="2342" spans="1:4" x14ac:dyDescent="0.25">
      <c r="A2342" s="104">
        <v>104089</v>
      </c>
      <c r="B2342" s="103" t="s">
        <v>2354</v>
      </c>
      <c r="C2342" s="104" t="s">
        <v>1711</v>
      </c>
      <c r="D2342" s="107">
        <v>0</v>
      </c>
    </row>
    <row r="2343" spans="1:4" x14ac:dyDescent="0.25">
      <c r="A2343" s="104">
        <v>104090</v>
      </c>
      <c r="B2343" s="103" t="s">
        <v>2355</v>
      </c>
      <c r="C2343" s="104" t="s">
        <v>1711</v>
      </c>
      <c r="D2343" s="107">
        <v>0</v>
      </c>
    </row>
    <row r="2344" spans="1:4" x14ac:dyDescent="0.25">
      <c r="A2344" s="104">
        <v>104093</v>
      </c>
      <c r="B2344" s="103" t="s">
        <v>2356</v>
      </c>
      <c r="C2344" s="104" t="s">
        <v>1711</v>
      </c>
      <c r="D2344" s="107">
        <v>0</v>
      </c>
    </row>
    <row r="2345" spans="1:4" x14ac:dyDescent="0.25">
      <c r="A2345" s="104">
        <v>104094</v>
      </c>
      <c r="B2345" s="103" t="s">
        <v>2357</v>
      </c>
      <c r="C2345" s="104" t="s">
        <v>1711</v>
      </c>
      <c r="D2345" s="107">
        <v>0</v>
      </c>
    </row>
    <row r="2346" spans="1:4" x14ac:dyDescent="0.25">
      <c r="A2346" s="104">
        <v>104095</v>
      </c>
      <c r="B2346" s="103" t="s">
        <v>2358</v>
      </c>
      <c r="C2346" s="104" t="s">
        <v>1711</v>
      </c>
      <c r="D2346" s="107">
        <v>0</v>
      </c>
    </row>
    <row r="2347" spans="1:4" x14ac:dyDescent="0.25">
      <c r="A2347" s="104">
        <v>104096</v>
      </c>
      <c r="B2347" s="103" t="s">
        <v>2359</v>
      </c>
      <c r="C2347" s="104" t="s">
        <v>1711</v>
      </c>
      <c r="D2347" s="107">
        <v>0</v>
      </c>
    </row>
    <row r="2348" spans="1:4" x14ac:dyDescent="0.25">
      <c r="A2348" s="104">
        <v>102903</v>
      </c>
      <c r="B2348" s="103" t="s">
        <v>12410</v>
      </c>
      <c r="C2348" s="104" t="s">
        <v>1711</v>
      </c>
      <c r="D2348" s="107">
        <v>0</v>
      </c>
    </row>
    <row r="2349" spans="1:4" x14ac:dyDescent="0.25">
      <c r="A2349" s="104">
        <v>89029</v>
      </c>
      <c r="B2349" s="103" t="s">
        <v>2360</v>
      </c>
      <c r="C2349" s="104" t="s">
        <v>1711</v>
      </c>
      <c r="D2349" s="107">
        <v>0</v>
      </c>
    </row>
    <row r="2350" spans="1:4" x14ac:dyDescent="0.25">
      <c r="A2350" s="104">
        <v>89030</v>
      </c>
      <c r="B2350" s="103" t="s">
        <v>2361</v>
      </c>
      <c r="C2350" s="104" t="s">
        <v>1711</v>
      </c>
      <c r="D2350" s="107">
        <v>0</v>
      </c>
    </row>
    <row r="2351" spans="1:4" x14ac:dyDescent="0.25">
      <c r="A2351" s="104">
        <v>5724</v>
      </c>
      <c r="B2351" s="103" t="s">
        <v>2362</v>
      </c>
      <c r="C2351" s="104" t="s">
        <v>1711</v>
      </c>
      <c r="D2351" s="107">
        <v>0</v>
      </c>
    </row>
    <row r="2352" spans="1:4" x14ac:dyDescent="0.25">
      <c r="A2352" s="104">
        <v>53817</v>
      </c>
      <c r="B2352" s="103" t="s">
        <v>2363</v>
      </c>
      <c r="C2352" s="104" t="s">
        <v>1711</v>
      </c>
      <c r="D2352" s="107">
        <v>0</v>
      </c>
    </row>
    <row r="2353" spans="1:4" x14ac:dyDescent="0.25">
      <c r="A2353" s="104">
        <v>88839</v>
      </c>
      <c r="B2353" s="103" t="s">
        <v>2364</v>
      </c>
      <c r="C2353" s="104" t="s">
        <v>1711</v>
      </c>
      <c r="D2353" s="107">
        <v>0</v>
      </c>
    </row>
    <row r="2354" spans="1:4" x14ac:dyDescent="0.25">
      <c r="A2354" s="104">
        <v>88840</v>
      </c>
      <c r="B2354" s="103" t="s">
        <v>2365</v>
      </c>
      <c r="C2354" s="104" t="s">
        <v>1711</v>
      </c>
      <c r="D2354" s="107">
        <v>0</v>
      </c>
    </row>
    <row r="2355" spans="1:4" x14ac:dyDescent="0.25">
      <c r="A2355" s="104">
        <v>88841</v>
      </c>
      <c r="B2355" s="103" t="s">
        <v>2366</v>
      </c>
      <c r="C2355" s="104" t="s">
        <v>1711</v>
      </c>
      <c r="D2355" s="107">
        <v>0</v>
      </c>
    </row>
    <row r="2356" spans="1:4" x14ac:dyDescent="0.25">
      <c r="A2356" s="104">
        <v>88842</v>
      </c>
      <c r="B2356" s="103" t="s">
        <v>2367</v>
      </c>
      <c r="C2356" s="104" t="s">
        <v>1711</v>
      </c>
      <c r="D2356" s="107">
        <v>0</v>
      </c>
    </row>
    <row r="2357" spans="1:4" x14ac:dyDescent="0.25">
      <c r="A2357" s="104">
        <v>89009</v>
      </c>
      <c r="B2357" s="103" t="s">
        <v>2368</v>
      </c>
      <c r="C2357" s="104" t="s">
        <v>1711</v>
      </c>
      <c r="D2357" s="107">
        <v>0</v>
      </c>
    </row>
    <row r="2358" spans="1:4" x14ac:dyDescent="0.25">
      <c r="A2358" s="104">
        <v>89010</v>
      </c>
      <c r="B2358" s="103" t="s">
        <v>2369</v>
      </c>
      <c r="C2358" s="104" t="s">
        <v>1711</v>
      </c>
      <c r="D2358" s="107">
        <v>0</v>
      </c>
    </row>
    <row r="2359" spans="1:4" x14ac:dyDescent="0.25">
      <c r="A2359" s="104">
        <v>53810</v>
      </c>
      <c r="B2359" s="103" t="s">
        <v>2370</v>
      </c>
      <c r="C2359" s="104" t="s">
        <v>1711</v>
      </c>
      <c r="D2359" s="107">
        <v>0</v>
      </c>
    </row>
    <row r="2360" spans="1:4" x14ac:dyDescent="0.25">
      <c r="A2360" s="104">
        <v>5721</v>
      </c>
      <c r="B2360" s="103" t="s">
        <v>2371</v>
      </c>
      <c r="C2360" s="104" t="s">
        <v>1711</v>
      </c>
      <c r="D2360" s="107">
        <v>0</v>
      </c>
    </row>
    <row r="2361" spans="1:4" x14ac:dyDescent="0.25">
      <c r="A2361" s="104">
        <v>89017</v>
      </c>
      <c r="B2361" s="103" t="s">
        <v>2372</v>
      </c>
      <c r="C2361" s="104" t="s">
        <v>1711</v>
      </c>
      <c r="D2361" s="107">
        <v>0</v>
      </c>
    </row>
    <row r="2362" spans="1:4" x14ac:dyDescent="0.25">
      <c r="A2362" s="104">
        <v>89018</v>
      </c>
      <c r="B2362" s="103" t="s">
        <v>2373</v>
      </c>
      <c r="C2362" s="104" t="s">
        <v>1711</v>
      </c>
      <c r="D2362" s="107">
        <v>0</v>
      </c>
    </row>
    <row r="2363" spans="1:4" x14ac:dyDescent="0.25">
      <c r="A2363" s="104">
        <v>53806</v>
      </c>
      <c r="B2363" s="103" t="s">
        <v>2374</v>
      </c>
      <c r="C2363" s="104" t="s">
        <v>1711</v>
      </c>
      <c r="D2363" s="107">
        <v>0</v>
      </c>
    </row>
    <row r="2364" spans="1:4" x14ac:dyDescent="0.25">
      <c r="A2364" s="104">
        <v>5718</v>
      </c>
      <c r="B2364" s="103" t="s">
        <v>2375</v>
      </c>
      <c r="C2364" s="104" t="s">
        <v>1711</v>
      </c>
      <c r="D2364" s="107">
        <v>0</v>
      </c>
    </row>
    <row r="2365" spans="1:4" x14ac:dyDescent="0.25">
      <c r="A2365" s="104">
        <v>89013</v>
      </c>
      <c r="B2365" s="103" t="s">
        <v>2376</v>
      </c>
      <c r="C2365" s="104" t="s">
        <v>1711</v>
      </c>
      <c r="D2365" s="107">
        <v>0</v>
      </c>
    </row>
    <row r="2366" spans="1:4" x14ac:dyDescent="0.25">
      <c r="A2366" s="104">
        <v>89014</v>
      </c>
      <c r="B2366" s="103" t="s">
        <v>2377</v>
      </c>
      <c r="C2366" s="104" t="s">
        <v>1711</v>
      </c>
      <c r="D2366" s="107">
        <v>0</v>
      </c>
    </row>
    <row r="2367" spans="1:4" x14ac:dyDescent="0.25">
      <c r="A2367" s="104">
        <v>53814</v>
      </c>
      <c r="B2367" s="103" t="s">
        <v>2378</v>
      </c>
      <c r="C2367" s="104" t="s">
        <v>1711</v>
      </c>
      <c r="D2367" s="107">
        <v>0</v>
      </c>
    </row>
    <row r="2368" spans="1:4" x14ac:dyDescent="0.25">
      <c r="A2368" s="104">
        <v>5722</v>
      </c>
      <c r="B2368" s="103" t="s">
        <v>2379</v>
      </c>
      <c r="C2368" s="104" t="s">
        <v>1711</v>
      </c>
      <c r="D2368" s="107">
        <v>0</v>
      </c>
    </row>
    <row r="2369" spans="1:4" x14ac:dyDescent="0.25">
      <c r="A2369" s="104">
        <v>96015</v>
      </c>
      <c r="B2369" s="103" t="s">
        <v>2380</v>
      </c>
      <c r="C2369" s="104" t="s">
        <v>1711</v>
      </c>
      <c r="D2369" s="107">
        <v>0</v>
      </c>
    </row>
    <row r="2370" spans="1:4" x14ac:dyDescent="0.25">
      <c r="A2370" s="104">
        <v>96016</v>
      </c>
      <c r="B2370" s="103" t="s">
        <v>2381</v>
      </c>
      <c r="C2370" s="104" t="s">
        <v>1711</v>
      </c>
      <c r="D2370" s="107">
        <v>0</v>
      </c>
    </row>
    <row r="2371" spans="1:4" x14ac:dyDescent="0.25">
      <c r="A2371" s="104">
        <v>96018</v>
      </c>
      <c r="B2371" s="103" t="s">
        <v>2382</v>
      </c>
      <c r="C2371" s="104" t="s">
        <v>1711</v>
      </c>
      <c r="D2371" s="107">
        <v>0</v>
      </c>
    </row>
    <row r="2372" spans="1:4" x14ac:dyDescent="0.25">
      <c r="A2372" s="104">
        <v>96019</v>
      </c>
      <c r="B2372" s="103" t="s">
        <v>2383</v>
      </c>
      <c r="C2372" s="104" t="s">
        <v>1711</v>
      </c>
      <c r="D2372" s="107">
        <v>0</v>
      </c>
    </row>
    <row r="2373" spans="1:4" x14ac:dyDescent="0.25">
      <c r="A2373" s="104">
        <v>96008</v>
      </c>
      <c r="B2373" s="103" t="s">
        <v>2384</v>
      </c>
      <c r="C2373" s="104" t="s">
        <v>1711</v>
      </c>
      <c r="D2373" s="107">
        <v>0</v>
      </c>
    </row>
    <row r="2374" spans="1:4" x14ac:dyDescent="0.25">
      <c r="A2374" s="104">
        <v>96009</v>
      </c>
      <c r="B2374" s="103" t="s">
        <v>2385</v>
      </c>
      <c r="C2374" s="104" t="s">
        <v>1711</v>
      </c>
      <c r="D2374" s="107">
        <v>0</v>
      </c>
    </row>
    <row r="2375" spans="1:4" x14ac:dyDescent="0.25">
      <c r="A2375" s="104">
        <v>96011</v>
      </c>
      <c r="B2375" s="103" t="s">
        <v>2386</v>
      </c>
      <c r="C2375" s="104" t="s">
        <v>1711</v>
      </c>
      <c r="D2375" s="107">
        <v>0</v>
      </c>
    </row>
    <row r="2376" spans="1:4" x14ac:dyDescent="0.25">
      <c r="A2376" s="104">
        <v>96012</v>
      </c>
      <c r="B2376" s="103" t="s">
        <v>2387</v>
      </c>
      <c r="C2376" s="104" t="s">
        <v>1711</v>
      </c>
      <c r="D2376" s="107">
        <v>0</v>
      </c>
    </row>
    <row r="2377" spans="1:4" x14ac:dyDescent="0.25">
      <c r="A2377" s="104">
        <v>96023</v>
      </c>
      <c r="B2377" s="103" t="s">
        <v>2388</v>
      </c>
      <c r="C2377" s="104" t="s">
        <v>1711</v>
      </c>
      <c r="D2377" s="107">
        <v>0</v>
      </c>
    </row>
    <row r="2378" spans="1:4" x14ac:dyDescent="0.25">
      <c r="A2378" s="104">
        <v>96024</v>
      </c>
      <c r="B2378" s="103" t="s">
        <v>2389</v>
      </c>
      <c r="C2378" s="104" t="s">
        <v>1711</v>
      </c>
      <c r="D2378" s="107">
        <v>0</v>
      </c>
    </row>
    <row r="2379" spans="1:4" x14ac:dyDescent="0.25">
      <c r="A2379" s="104">
        <v>96026</v>
      </c>
      <c r="B2379" s="103" t="s">
        <v>2390</v>
      </c>
      <c r="C2379" s="104" t="s">
        <v>1711</v>
      </c>
      <c r="D2379" s="107">
        <v>0</v>
      </c>
    </row>
    <row r="2380" spans="1:4" x14ac:dyDescent="0.25">
      <c r="A2380" s="104">
        <v>96027</v>
      </c>
      <c r="B2380" s="103" t="s">
        <v>2391</v>
      </c>
      <c r="C2380" s="104" t="s">
        <v>1711</v>
      </c>
      <c r="D2380" s="107">
        <v>0</v>
      </c>
    </row>
    <row r="2381" spans="1:4" x14ac:dyDescent="0.25">
      <c r="A2381" s="104">
        <v>96053</v>
      </c>
      <c r="B2381" s="103" t="s">
        <v>2392</v>
      </c>
      <c r="C2381" s="104" t="s">
        <v>1711</v>
      </c>
      <c r="D2381" s="107">
        <v>0</v>
      </c>
    </row>
    <row r="2382" spans="1:4" x14ac:dyDescent="0.25">
      <c r="A2382" s="104">
        <v>96055</v>
      </c>
      <c r="B2382" s="103" t="s">
        <v>2393</v>
      </c>
      <c r="C2382" s="104" t="s">
        <v>1711</v>
      </c>
      <c r="D2382" s="107">
        <v>0</v>
      </c>
    </row>
    <row r="2383" spans="1:4" x14ac:dyDescent="0.25">
      <c r="A2383" s="104">
        <v>96056</v>
      </c>
      <c r="B2383" s="103" t="s">
        <v>2394</v>
      </c>
      <c r="C2383" s="104" t="s">
        <v>1711</v>
      </c>
      <c r="D2383" s="107">
        <v>0</v>
      </c>
    </row>
    <row r="2384" spans="1:4" x14ac:dyDescent="0.25">
      <c r="A2384" s="104">
        <v>96057</v>
      </c>
      <c r="B2384" s="103" t="s">
        <v>2395</v>
      </c>
      <c r="C2384" s="104" t="s">
        <v>1711</v>
      </c>
      <c r="D2384" s="107">
        <v>0</v>
      </c>
    </row>
    <row r="2385" spans="1:4" x14ac:dyDescent="0.25">
      <c r="A2385" s="104">
        <v>7063</v>
      </c>
      <c r="B2385" s="103" t="s">
        <v>2396</v>
      </c>
      <c r="C2385" s="104" t="s">
        <v>1711</v>
      </c>
      <c r="D2385" s="107">
        <v>0</v>
      </c>
    </row>
    <row r="2386" spans="1:4" x14ac:dyDescent="0.25">
      <c r="A2386" s="104">
        <v>7064</v>
      </c>
      <c r="B2386" s="103" t="s">
        <v>2397</v>
      </c>
      <c r="C2386" s="104" t="s">
        <v>1711</v>
      </c>
      <c r="D2386" s="107">
        <v>0</v>
      </c>
    </row>
    <row r="2387" spans="1:4" x14ac:dyDescent="0.25">
      <c r="A2387" s="104">
        <v>7065</v>
      </c>
      <c r="B2387" s="103" t="s">
        <v>2398</v>
      </c>
      <c r="C2387" s="104" t="s">
        <v>1711</v>
      </c>
      <c r="D2387" s="107">
        <v>0</v>
      </c>
    </row>
    <row r="2388" spans="1:4" x14ac:dyDescent="0.25">
      <c r="A2388" s="104">
        <v>7066</v>
      </c>
      <c r="B2388" s="103" t="s">
        <v>2399</v>
      </c>
      <c r="C2388" s="104" t="s">
        <v>1711</v>
      </c>
      <c r="D2388" s="107">
        <v>0</v>
      </c>
    </row>
    <row r="2389" spans="1:4" x14ac:dyDescent="0.25">
      <c r="A2389" s="104">
        <v>89033</v>
      </c>
      <c r="B2389" s="103" t="s">
        <v>2400</v>
      </c>
      <c r="C2389" s="104" t="s">
        <v>1711</v>
      </c>
      <c r="D2389" s="107">
        <v>0</v>
      </c>
    </row>
    <row r="2390" spans="1:4" x14ac:dyDescent="0.25">
      <c r="A2390" s="104">
        <v>89034</v>
      </c>
      <c r="B2390" s="103" t="s">
        <v>2401</v>
      </c>
      <c r="C2390" s="104" t="s">
        <v>1711</v>
      </c>
      <c r="D2390" s="107">
        <v>0</v>
      </c>
    </row>
    <row r="2391" spans="1:4" x14ac:dyDescent="0.25">
      <c r="A2391" s="104">
        <v>5714</v>
      </c>
      <c r="B2391" s="103" t="s">
        <v>2402</v>
      </c>
      <c r="C2391" s="104" t="s">
        <v>1711</v>
      </c>
      <c r="D2391" s="107">
        <v>0</v>
      </c>
    </row>
    <row r="2392" spans="1:4" x14ac:dyDescent="0.25">
      <c r="A2392" s="104">
        <v>5715</v>
      </c>
      <c r="B2392" s="103" t="s">
        <v>2403</v>
      </c>
      <c r="C2392" s="104" t="s">
        <v>1711</v>
      </c>
      <c r="D2392" s="107">
        <v>0</v>
      </c>
    </row>
    <row r="2393" spans="1:4" x14ac:dyDescent="0.25">
      <c r="A2393" s="104">
        <v>102909</v>
      </c>
      <c r="B2393" s="103" t="s">
        <v>2407</v>
      </c>
      <c r="C2393" s="104" t="s">
        <v>1711</v>
      </c>
      <c r="D2393" s="107">
        <v>0</v>
      </c>
    </row>
    <row r="2394" spans="1:4" x14ac:dyDescent="0.25">
      <c r="A2394" s="104">
        <v>93435</v>
      </c>
      <c r="B2394" s="103" t="s">
        <v>2408</v>
      </c>
      <c r="C2394" s="104" t="s">
        <v>1711</v>
      </c>
      <c r="D2394" s="107">
        <v>0</v>
      </c>
    </row>
    <row r="2395" spans="1:4" x14ac:dyDescent="0.25">
      <c r="A2395" s="104">
        <v>93436</v>
      </c>
      <c r="B2395" s="103" t="s">
        <v>2409</v>
      </c>
      <c r="C2395" s="104" t="s">
        <v>1711</v>
      </c>
      <c r="D2395" s="107">
        <v>0</v>
      </c>
    </row>
    <row r="2396" spans="1:4" x14ac:dyDescent="0.25">
      <c r="A2396" s="104">
        <v>93437</v>
      </c>
      <c r="B2396" s="103" t="s">
        <v>2410</v>
      </c>
      <c r="C2396" s="104" t="s">
        <v>1711</v>
      </c>
      <c r="D2396" s="107">
        <v>0</v>
      </c>
    </row>
    <row r="2397" spans="1:4" x14ac:dyDescent="0.25">
      <c r="A2397" s="104">
        <v>93438</v>
      </c>
      <c r="B2397" s="103" t="s">
        <v>2411</v>
      </c>
      <c r="C2397" s="104" t="s">
        <v>1711</v>
      </c>
      <c r="D2397" s="107">
        <v>0</v>
      </c>
    </row>
    <row r="2398" spans="1:4" x14ac:dyDescent="0.25">
      <c r="A2398" s="104">
        <v>100643</v>
      </c>
      <c r="B2398" s="103" t="s">
        <v>2412</v>
      </c>
      <c r="C2398" s="104" t="s">
        <v>1711</v>
      </c>
      <c r="D2398" s="107">
        <v>0</v>
      </c>
    </row>
    <row r="2399" spans="1:4" x14ac:dyDescent="0.25">
      <c r="A2399" s="104">
        <v>100644</v>
      </c>
      <c r="B2399" s="103" t="s">
        <v>2413</v>
      </c>
      <c r="C2399" s="104" t="s">
        <v>1711</v>
      </c>
      <c r="D2399" s="107">
        <v>0</v>
      </c>
    </row>
    <row r="2400" spans="1:4" x14ac:dyDescent="0.25">
      <c r="A2400" s="104">
        <v>100645</v>
      </c>
      <c r="B2400" s="103" t="s">
        <v>2414</v>
      </c>
      <c r="C2400" s="104" t="s">
        <v>1711</v>
      </c>
      <c r="D2400" s="107">
        <v>0</v>
      </c>
    </row>
    <row r="2401" spans="1:4" x14ac:dyDescent="0.25">
      <c r="A2401" s="104">
        <v>100646</v>
      </c>
      <c r="B2401" s="103" t="s">
        <v>2415</v>
      </c>
      <c r="C2401" s="104" t="s">
        <v>1711</v>
      </c>
      <c r="D2401" s="107">
        <v>0</v>
      </c>
    </row>
    <row r="2402" spans="1:4" x14ac:dyDescent="0.25">
      <c r="A2402" s="104">
        <v>95116</v>
      </c>
      <c r="B2402" s="103" t="s">
        <v>2416</v>
      </c>
      <c r="C2402" s="104" t="s">
        <v>1711</v>
      </c>
      <c r="D2402" s="107">
        <v>0</v>
      </c>
    </row>
    <row r="2403" spans="1:4" x14ac:dyDescent="0.25">
      <c r="A2403" s="104">
        <v>95117</v>
      </c>
      <c r="B2403" s="103" t="s">
        <v>2417</v>
      </c>
      <c r="C2403" s="104" t="s">
        <v>1711</v>
      </c>
      <c r="D2403" s="107">
        <v>0</v>
      </c>
    </row>
    <row r="2404" spans="1:4" x14ac:dyDescent="0.25">
      <c r="A2404" s="104">
        <v>53794</v>
      </c>
      <c r="B2404" s="103" t="s">
        <v>2418</v>
      </c>
      <c r="C2404" s="104" t="s">
        <v>1711</v>
      </c>
      <c r="D2404" s="107">
        <v>0</v>
      </c>
    </row>
    <row r="2405" spans="1:4" x14ac:dyDescent="0.25">
      <c r="A2405" s="104">
        <v>5703</v>
      </c>
      <c r="B2405" s="103" t="s">
        <v>2419</v>
      </c>
      <c r="C2405" s="104" t="s">
        <v>1711</v>
      </c>
      <c r="D2405" s="107">
        <v>0</v>
      </c>
    </row>
    <row r="2406" spans="1:4" x14ac:dyDescent="0.25">
      <c r="A2406" s="104">
        <v>106089</v>
      </c>
      <c r="B2406" s="103" t="s">
        <v>13214</v>
      </c>
      <c r="C2406" s="104" t="s">
        <v>1711</v>
      </c>
      <c r="D2406" s="107">
        <v>0</v>
      </c>
    </row>
    <row r="2407" spans="1:4" x14ac:dyDescent="0.25">
      <c r="A2407" s="104">
        <v>106092</v>
      </c>
      <c r="B2407" s="103" t="s">
        <v>13215</v>
      </c>
      <c r="C2407" s="104" t="s">
        <v>1711</v>
      </c>
      <c r="D2407" s="107">
        <v>0</v>
      </c>
    </row>
    <row r="2408" spans="1:4" x14ac:dyDescent="0.25">
      <c r="A2408" s="104">
        <v>106090</v>
      </c>
      <c r="B2408" s="103" t="s">
        <v>13216</v>
      </c>
      <c r="C2408" s="104" t="s">
        <v>1711</v>
      </c>
      <c r="D2408" s="107">
        <v>0</v>
      </c>
    </row>
    <row r="2409" spans="1:4" x14ac:dyDescent="0.25">
      <c r="A2409" s="104">
        <v>106091</v>
      </c>
      <c r="B2409" s="103" t="s">
        <v>13217</v>
      </c>
      <c r="C2409" s="104" t="s">
        <v>1711</v>
      </c>
      <c r="D2409" s="107">
        <v>0</v>
      </c>
    </row>
    <row r="2410" spans="1:4" x14ac:dyDescent="0.25">
      <c r="A2410" s="104">
        <v>106093</v>
      </c>
      <c r="B2410" s="103" t="s">
        <v>13218</v>
      </c>
      <c r="C2410" s="104" t="s">
        <v>1711</v>
      </c>
      <c r="D2410" s="107">
        <v>0</v>
      </c>
    </row>
    <row r="2411" spans="1:4" x14ac:dyDescent="0.25">
      <c r="A2411" s="104">
        <v>100637</v>
      </c>
      <c r="B2411" s="103" t="s">
        <v>2420</v>
      </c>
      <c r="C2411" s="104" t="s">
        <v>1711</v>
      </c>
      <c r="D2411" s="107">
        <v>0</v>
      </c>
    </row>
    <row r="2412" spans="1:4" x14ac:dyDescent="0.25">
      <c r="A2412" s="104">
        <v>100638</v>
      </c>
      <c r="B2412" s="103" t="s">
        <v>2421</v>
      </c>
      <c r="C2412" s="104" t="s">
        <v>1711</v>
      </c>
      <c r="D2412" s="107">
        <v>0</v>
      </c>
    </row>
    <row r="2413" spans="1:4" x14ac:dyDescent="0.25">
      <c r="A2413" s="104">
        <v>100639</v>
      </c>
      <c r="B2413" s="103" t="s">
        <v>2422</v>
      </c>
      <c r="C2413" s="104" t="s">
        <v>1711</v>
      </c>
      <c r="D2413" s="107">
        <v>0</v>
      </c>
    </row>
    <row r="2414" spans="1:4" x14ac:dyDescent="0.25">
      <c r="A2414" s="104">
        <v>100640</v>
      </c>
      <c r="B2414" s="103" t="s">
        <v>2423</v>
      </c>
      <c r="C2414" s="104" t="s">
        <v>1711</v>
      </c>
      <c r="D2414" s="107">
        <v>0</v>
      </c>
    </row>
    <row r="2415" spans="1:4" x14ac:dyDescent="0.25">
      <c r="A2415" s="104">
        <v>93429</v>
      </c>
      <c r="B2415" s="103" t="s">
        <v>2424</v>
      </c>
      <c r="C2415" s="104" t="s">
        <v>1711</v>
      </c>
      <c r="D2415" s="107">
        <v>0</v>
      </c>
    </row>
    <row r="2416" spans="1:4" x14ac:dyDescent="0.25">
      <c r="A2416" s="104">
        <v>93430</v>
      </c>
      <c r="B2416" s="103" t="s">
        <v>2425</v>
      </c>
      <c r="C2416" s="104" t="s">
        <v>1711</v>
      </c>
      <c r="D2416" s="107">
        <v>0</v>
      </c>
    </row>
    <row r="2417" spans="1:4" x14ac:dyDescent="0.25">
      <c r="A2417" s="104">
        <v>93431</v>
      </c>
      <c r="B2417" s="103" t="s">
        <v>2426</v>
      </c>
      <c r="C2417" s="104" t="s">
        <v>1711</v>
      </c>
      <c r="D2417" s="107">
        <v>0</v>
      </c>
    </row>
    <row r="2418" spans="1:4" x14ac:dyDescent="0.25">
      <c r="A2418" s="104">
        <v>93432</v>
      </c>
      <c r="B2418" s="103" t="s">
        <v>2427</v>
      </c>
      <c r="C2418" s="104" t="s">
        <v>1711</v>
      </c>
      <c r="D2418" s="107">
        <v>0</v>
      </c>
    </row>
    <row r="2419" spans="1:4" x14ac:dyDescent="0.25">
      <c r="A2419" s="104">
        <v>95118</v>
      </c>
      <c r="B2419" s="103" t="s">
        <v>2428</v>
      </c>
      <c r="C2419" s="104" t="s">
        <v>1711</v>
      </c>
      <c r="D2419" s="107">
        <v>0</v>
      </c>
    </row>
    <row r="2420" spans="1:4" x14ac:dyDescent="0.25">
      <c r="A2420" s="104">
        <v>95119</v>
      </c>
      <c r="B2420" s="103" t="s">
        <v>2429</v>
      </c>
      <c r="C2420" s="104" t="s">
        <v>1711</v>
      </c>
      <c r="D2420" s="107">
        <v>0</v>
      </c>
    </row>
    <row r="2421" spans="1:4" x14ac:dyDescent="0.25">
      <c r="A2421" s="104">
        <v>5707</v>
      </c>
      <c r="B2421" s="103" t="s">
        <v>2430</v>
      </c>
      <c r="C2421" s="104" t="s">
        <v>1711</v>
      </c>
      <c r="D2421" s="107">
        <v>0</v>
      </c>
    </row>
    <row r="2422" spans="1:4" x14ac:dyDescent="0.25">
      <c r="A2422" s="104">
        <v>95120</v>
      </c>
      <c r="B2422" s="103" t="s">
        <v>2431</v>
      </c>
      <c r="C2422" s="104" t="s">
        <v>1711</v>
      </c>
      <c r="D2422" s="107">
        <v>0</v>
      </c>
    </row>
    <row r="2423" spans="1:4" x14ac:dyDescent="0.25">
      <c r="A2423" s="104">
        <v>103660</v>
      </c>
      <c r="B2423" s="103" t="s">
        <v>2435</v>
      </c>
      <c r="C2423" s="104" t="s">
        <v>1711</v>
      </c>
      <c r="D2423" s="107">
        <v>0</v>
      </c>
    </row>
    <row r="2424" spans="1:4" x14ac:dyDescent="0.25">
      <c r="A2424" s="104">
        <v>89015</v>
      </c>
      <c r="B2424" s="103" t="s">
        <v>2436</v>
      </c>
      <c r="C2424" s="104" t="s">
        <v>1711</v>
      </c>
      <c r="D2424" s="107">
        <v>0</v>
      </c>
    </row>
    <row r="2425" spans="1:4" x14ac:dyDescent="0.25">
      <c r="A2425" s="104">
        <v>89016</v>
      </c>
      <c r="B2425" s="103" t="s">
        <v>2437</v>
      </c>
      <c r="C2425" s="104" t="s">
        <v>1711</v>
      </c>
      <c r="D2425" s="107">
        <v>0</v>
      </c>
    </row>
    <row r="2426" spans="1:4" x14ac:dyDescent="0.25">
      <c r="A2426" s="104">
        <v>53804</v>
      </c>
      <c r="B2426" s="103" t="s">
        <v>2438</v>
      </c>
      <c r="C2426" s="104" t="s">
        <v>1711</v>
      </c>
      <c r="D2426" s="107">
        <v>0</v>
      </c>
    </row>
    <row r="2427" spans="1:4" x14ac:dyDescent="0.25">
      <c r="A2427" s="104">
        <v>90582</v>
      </c>
      <c r="B2427" s="103" t="s">
        <v>2439</v>
      </c>
      <c r="C2427" s="104" t="s">
        <v>1711</v>
      </c>
      <c r="D2427" s="107">
        <v>0</v>
      </c>
    </row>
    <row r="2428" spans="1:4" x14ac:dyDescent="0.25">
      <c r="A2428" s="104">
        <v>90583</v>
      </c>
      <c r="B2428" s="103" t="s">
        <v>2440</v>
      </c>
      <c r="C2428" s="104" t="s">
        <v>1711</v>
      </c>
      <c r="D2428" s="107">
        <v>0</v>
      </c>
    </row>
    <row r="2429" spans="1:4" x14ac:dyDescent="0.25">
      <c r="A2429" s="104">
        <v>90584</v>
      </c>
      <c r="B2429" s="103" t="s">
        <v>2441</v>
      </c>
      <c r="C2429" s="104" t="s">
        <v>1711</v>
      </c>
      <c r="D2429" s="107">
        <v>0</v>
      </c>
    </row>
    <row r="2430" spans="1:4" x14ac:dyDescent="0.25">
      <c r="A2430" s="104">
        <v>90585</v>
      </c>
      <c r="B2430" s="103" t="s">
        <v>2442</v>
      </c>
      <c r="C2430" s="104" t="s">
        <v>1711</v>
      </c>
      <c r="D2430" s="107">
        <v>0</v>
      </c>
    </row>
    <row r="2431" spans="1:4" x14ac:dyDescent="0.25">
      <c r="A2431" s="104">
        <v>106380</v>
      </c>
      <c r="B2431" s="103" t="s">
        <v>13856</v>
      </c>
      <c r="C2431" s="104" t="s">
        <v>1711</v>
      </c>
      <c r="D2431" s="107">
        <v>0</v>
      </c>
    </row>
    <row r="2432" spans="1:4" x14ac:dyDescent="0.25">
      <c r="A2432" s="104">
        <v>106381</v>
      </c>
      <c r="B2432" s="103" t="s">
        <v>13857</v>
      </c>
      <c r="C2432" s="104" t="s">
        <v>1711</v>
      </c>
      <c r="D2432" s="107">
        <v>0</v>
      </c>
    </row>
    <row r="2433" spans="1:4" x14ac:dyDescent="0.25">
      <c r="A2433" s="104">
        <v>106382</v>
      </c>
      <c r="B2433" s="103" t="s">
        <v>13858</v>
      </c>
      <c r="C2433" s="104" t="s">
        <v>1711</v>
      </c>
      <c r="D2433" s="107">
        <v>0</v>
      </c>
    </row>
    <row r="2434" spans="1:4" x14ac:dyDescent="0.25">
      <c r="A2434" s="104">
        <v>106383</v>
      </c>
      <c r="B2434" s="103" t="s">
        <v>13859</v>
      </c>
      <c r="C2434" s="104" t="s">
        <v>1711</v>
      </c>
      <c r="D2434" s="107">
        <v>0</v>
      </c>
    </row>
    <row r="2435" spans="1:4" x14ac:dyDescent="0.25">
      <c r="A2435" s="104">
        <v>106376</v>
      </c>
      <c r="B2435" s="103" t="s">
        <v>13860</v>
      </c>
      <c r="C2435" s="104" t="s">
        <v>1711</v>
      </c>
      <c r="D2435" s="107">
        <v>0</v>
      </c>
    </row>
    <row r="2436" spans="1:4" x14ac:dyDescent="0.25">
      <c r="A2436" s="104">
        <v>106377</v>
      </c>
      <c r="B2436" s="103" t="s">
        <v>13861</v>
      </c>
      <c r="C2436" s="104" t="s">
        <v>1711</v>
      </c>
      <c r="D2436" s="107">
        <v>0</v>
      </c>
    </row>
    <row r="2437" spans="1:4" x14ac:dyDescent="0.25">
      <c r="A2437" s="104">
        <v>106378</v>
      </c>
      <c r="B2437" s="103" t="s">
        <v>13862</v>
      </c>
      <c r="C2437" s="104" t="s">
        <v>1711</v>
      </c>
      <c r="D2437" s="107">
        <v>0</v>
      </c>
    </row>
    <row r="2438" spans="1:4" x14ac:dyDescent="0.25">
      <c r="A2438" s="104">
        <v>106379</v>
      </c>
      <c r="B2438" s="103" t="s">
        <v>13863</v>
      </c>
      <c r="C2438" s="104" t="s">
        <v>1711</v>
      </c>
      <c r="D2438" s="107">
        <v>0</v>
      </c>
    </row>
    <row r="2439" spans="1:4" x14ac:dyDescent="0.25">
      <c r="A2439" s="104">
        <v>89240</v>
      </c>
      <c r="B2439" s="103" t="s">
        <v>2443</v>
      </c>
      <c r="C2439" s="104" t="s">
        <v>1711</v>
      </c>
      <c r="D2439" s="107">
        <v>0</v>
      </c>
    </row>
    <row r="2440" spans="1:4" x14ac:dyDescent="0.25">
      <c r="A2440" s="104">
        <v>89241</v>
      </c>
      <c r="B2440" s="103" t="s">
        <v>2444</v>
      </c>
      <c r="C2440" s="104" t="s">
        <v>1711</v>
      </c>
      <c r="D2440" s="107">
        <v>0</v>
      </c>
    </row>
    <row r="2441" spans="1:4" x14ac:dyDescent="0.25">
      <c r="A2441" s="104">
        <v>5710</v>
      </c>
      <c r="B2441" s="103" t="s">
        <v>2445</v>
      </c>
      <c r="C2441" s="104" t="s">
        <v>1711</v>
      </c>
      <c r="D2441" s="107">
        <v>0</v>
      </c>
    </row>
    <row r="2442" spans="1:4" x14ac:dyDescent="0.25">
      <c r="A2442" s="104">
        <v>5711</v>
      </c>
      <c r="B2442" s="103" t="s">
        <v>2446</v>
      </c>
      <c r="C2442" s="104" t="s">
        <v>1711</v>
      </c>
      <c r="D2442" s="107">
        <v>0</v>
      </c>
    </row>
    <row r="2443" spans="1:4" x14ac:dyDescent="0.25">
      <c r="A2443" s="104">
        <v>89253</v>
      </c>
      <c r="B2443" s="103" t="s">
        <v>2447</v>
      </c>
      <c r="C2443" s="104" t="s">
        <v>1711</v>
      </c>
      <c r="D2443" s="107">
        <v>0</v>
      </c>
    </row>
    <row r="2444" spans="1:4" x14ac:dyDescent="0.25">
      <c r="A2444" s="104">
        <v>89254</v>
      </c>
      <c r="B2444" s="103" t="s">
        <v>2448</v>
      </c>
      <c r="C2444" s="104" t="s">
        <v>1711</v>
      </c>
      <c r="D2444" s="107">
        <v>0</v>
      </c>
    </row>
    <row r="2445" spans="1:4" x14ac:dyDescent="0.25">
      <c r="A2445" s="104">
        <v>89255</v>
      </c>
      <c r="B2445" s="103" t="s">
        <v>2449</v>
      </c>
      <c r="C2445" s="104" t="s">
        <v>1711</v>
      </c>
      <c r="D2445" s="107">
        <v>0</v>
      </c>
    </row>
    <row r="2446" spans="1:4" x14ac:dyDescent="0.25">
      <c r="A2446" s="104">
        <v>89256</v>
      </c>
      <c r="B2446" s="103" t="s">
        <v>2450</v>
      </c>
      <c r="C2446" s="104" t="s">
        <v>1711</v>
      </c>
      <c r="D2446" s="107">
        <v>0</v>
      </c>
    </row>
    <row r="2447" spans="1:4" x14ac:dyDescent="0.25">
      <c r="A2447" s="104">
        <v>106384</v>
      </c>
      <c r="B2447" s="103" t="s">
        <v>13864</v>
      </c>
      <c r="C2447" s="104" t="s">
        <v>1711</v>
      </c>
      <c r="D2447" s="107">
        <v>0</v>
      </c>
    </row>
    <row r="2448" spans="1:4" x14ac:dyDescent="0.25">
      <c r="A2448" s="104">
        <v>106385</v>
      </c>
      <c r="B2448" s="103" t="s">
        <v>13865</v>
      </c>
      <c r="C2448" s="104" t="s">
        <v>1711</v>
      </c>
      <c r="D2448" s="107">
        <v>0</v>
      </c>
    </row>
    <row r="2449" spans="1:4" x14ac:dyDescent="0.25">
      <c r="A2449" s="104">
        <v>106386</v>
      </c>
      <c r="B2449" s="103" t="s">
        <v>13866</v>
      </c>
      <c r="C2449" s="104" t="s">
        <v>1711</v>
      </c>
      <c r="D2449" s="107">
        <v>0</v>
      </c>
    </row>
    <row r="2450" spans="1:4" x14ac:dyDescent="0.25">
      <c r="A2450" s="104">
        <v>106387</v>
      </c>
      <c r="B2450" s="103" t="s">
        <v>13867</v>
      </c>
      <c r="C2450" s="104" t="s">
        <v>1711</v>
      </c>
      <c r="D2450" s="107">
        <v>0</v>
      </c>
    </row>
    <row r="2451" spans="1:4" x14ac:dyDescent="0.25">
      <c r="A2451" s="104">
        <v>103797</v>
      </c>
      <c r="B2451" s="103" t="s">
        <v>2451</v>
      </c>
      <c r="C2451" s="104" t="s">
        <v>280</v>
      </c>
      <c r="D2451" s="107">
        <v>0.48609999999999998</v>
      </c>
    </row>
    <row r="2452" spans="1:4" x14ac:dyDescent="0.25">
      <c r="A2452" s="104">
        <v>103930</v>
      </c>
      <c r="B2452" s="103" t="s">
        <v>2452</v>
      </c>
      <c r="C2452" s="104" t="s">
        <v>107</v>
      </c>
      <c r="D2452" s="107">
        <v>0.36309999999999998</v>
      </c>
    </row>
    <row r="2453" spans="1:4" x14ac:dyDescent="0.25">
      <c r="A2453" s="104">
        <v>103931</v>
      </c>
      <c r="B2453" s="103" t="s">
        <v>2453</v>
      </c>
      <c r="C2453" s="104" t="s">
        <v>107</v>
      </c>
      <c r="D2453" s="107">
        <v>0.3755</v>
      </c>
    </row>
    <row r="2454" spans="1:4" x14ac:dyDescent="0.25">
      <c r="A2454" s="104">
        <v>103932</v>
      </c>
      <c r="B2454" s="103" t="s">
        <v>2454</v>
      </c>
      <c r="C2454" s="104" t="s">
        <v>107</v>
      </c>
      <c r="D2454" s="107">
        <v>0.378</v>
      </c>
    </row>
    <row r="2455" spans="1:4" x14ac:dyDescent="0.25">
      <c r="A2455" s="104">
        <v>103929</v>
      </c>
      <c r="B2455" s="103" t="s">
        <v>2455</v>
      </c>
      <c r="C2455" s="104" t="s">
        <v>107</v>
      </c>
      <c r="D2455" s="107">
        <v>0.34410000000000002</v>
      </c>
    </row>
    <row r="2456" spans="1:4" x14ac:dyDescent="0.25">
      <c r="A2456" s="104">
        <v>103928</v>
      </c>
      <c r="B2456" s="103" t="s">
        <v>2456</v>
      </c>
      <c r="C2456" s="104" t="s">
        <v>107</v>
      </c>
      <c r="D2456" s="107">
        <v>0.42780000000000001</v>
      </c>
    </row>
    <row r="2457" spans="1:4" x14ac:dyDescent="0.25">
      <c r="A2457" s="104">
        <v>103798</v>
      </c>
      <c r="B2457" s="103" t="s">
        <v>2457</v>
      </c>
      <c r="C2457" s="104" t="s">
        <v>107</v>
      </c>
      <c r="D2457" s="107">
        <v>9.9400000000000002E-2</v>
      </c>
    </row>
    <row r="2458" spans="1:4" x14ac:dyDescent="0.25">
      <c r="A2458" s="104">
        <v>103801</v>
      </c>
      <c r="B2458" s="103" t="s">
        <v>2458</v>
      </c>
      <c r="C2458" s="104" t="s">
        <v>107</v>
      </c>
      <c r="D2458" s="107">
        <v>0.34710000000000002</v>
      </c>
    </row>
    <row r="2459" spans="1:4" x14ac:dyDescent="0.25">
      <c r="A2459" s="104">
        <v>103933</v>
      </c>
      <c r="B2459" s="103" t="s">
        <v>2459</v>
      </c>
      <c r="C2459" s="104" t="s">
        <v>107</v>
      </c>
      <c r="D2459" s="107">
        <v>0.26829999999999998</v>
      </c>
    </row>
    <row r="2460" spans="1:4" x14ac:dyDescent="0.25">
      <c r="A2460" s="104">
        <v>103925</v>
      </c>
      <c r="B2460" s="103" t="s">
        <v>2460</v>
      </c>
      <c r="C2460" s="104" t="s">
        <v>107</v>
      </c>
      <c r="D2460" s="107">
        <v>0.35110000000000002</v>
      </c>
    </row>
    <row r="2461" spans="1:4" x14ac:dyDescent="0.25">
      <c r="A2461" s="104">
        <v>103926</v>
      </c>
      <c r="B2461" s="103" t="s">
        <v>2461</v>
      </c>
      <c r="C2461" s="104" t="s">
        <v>107</v>
      </c>
      <c r="D2461" s="107">
        <v>0.31209999999999999</v>
      </c>
    </row>
    <row r="2462" spans="1:4" x14ac:dyDescent="0.25">
      <c r="A2462" s="104">
        <v>103796</v>
      </c>
      <c r="B2462" s="103" t="s">
        <v>2462</v>
      </c>
      <c r="C2462" s="104" t="s">
        <v>28</v>
      </c>
      <c r="D2462" s="107">
        <v>0.34</v>
      </c>
    </row>
    <row r="2463" spans="1:4" x14ac:dyDescent="0.25">
      <c r="A2463" s="104">
        <v>103795</v>
      </c>
      <c r="B2463" s="103" t="s">
        <v>2463</v>
      </c>
      <c r="C2463" s="104" t="s">
        <v>28</v>
      </c>
      <c r="D2463" s="107">
        <v>0.53869999999999996</v>
      </c>
    </row>
    <row r="2464" spans="1:4" x14ac:dyDescent="0.25">
      <c r="A2464" s="104">
        <v>103800</v>
      </c>
      <c r="B2464" s="103" t="s">
        <v>2464</v>
      </c>
      <c r="C2464" s="104" t="s">
        <v>107</v>
      </c>
      <c r="D2464" s="107">
        <v>0.42780000000000001</v>
      </c>
    </row>
    <row r="2465" spans="1:4" x14ac:dyDescent="0.25">
      <c r="A2465" s="104">
        <v>103799</v>
      </c>
      <c r="B2465" s="103" t="s">
        <v>2465</v>
      </c>
      <c r="C2465" s="104" t="s">
        <v>107</v>
      </c>
      <c r="D2465" s="107">
        <v>0.40600000000000003</v>
      </c>
    </row>
    <row r="2466" spans="1:4" x14ac:dyDescent="0.25">
      <c r="A2466" s="104">
        <v>104948</v>
      </c>
      <c r="B2466" s="103" t="s">
        <v>2467</v>
      </c>
      <c r="C2466" s="104" t="s">
        <v>107</v>
      </c>
      <c r="D2466" s="107">
        <v>0.36549999999999999</v>
      </c>
    </row>
    <row r="2467" spans="1:4" x14ac:dyDescent="0.25">
      <c r="A2467" s="104">
        <v>104949</v>
      </c>
      <c r="B2467" s="103" t="s">
        <v>2468</v>
      </c>
      <c r="C2467" s="104" t="s">
        <v>107</v>
      </c>
      <c r="D2467" s="107">
        <v>0.3034</v>
      </c>
    </row>
    <row r="2468" spans="1:4" x14ac:dyDescent="0.25">
      <c r="A2468" s="104">
        <v>104947</v>
      </c>
      <c r="B2468" s="103" t="s">
        <v>2469</v>
      </c>
      <c r="C2468" s="104" t="s">
        <v>107</v>
      </c>
      <c r="D2468" s="107">
        <v>0.4864</v>
      </c>
    </row>
    <row r="2469" spans="1:4" x14ac:dyDescent="0.25">
      <c r="A2469" s="104">
        <v>106545</v>
      </c>
      <c r="B2469" s="103" t="s">
        <v>13882</v>
      </c>
      <c r="C2469" s="104" t="s">
        <v>37</v>
      </c>
      <c r="D2469" s="107">
        <v>8.0999999999999996E-3</v>
      </c>
    </row>
    <row r="2470" spans="1:4" x14ac:dyDescent="0.25">
      <c r="A2470" s="104">
        <v>106543</v>
      </c>
      <c r="B2470" s="103" t="s">
        <v>13883</v>
      </c>
      <c r="C2470" s="104" t="s">
        <v>37</v>
      </c>
      <c r="D2470" s="107">
        <v>3.8999999999999998E-3</v>
      </c>
    </row>
    <row r="2471" spans="1:4" x14ac:dyDescent="0.25">
      <c r="A2471" s="104">
        <v>106544</v>
      </c>
      <c r="B2471" s="103" t="s">
        <v>13884</v>
      </c>
      <c r="C2471" s="104" t="s">
        <v>37</v>
      </c>
      <c r="D2471" s="107">
        <v>2.3E-3</v>
      </c>
    </row>
    <row r="2472" spans="1:4" x14ac:dyDescent="0.25">
      <c r="A2472" s="104">
        <v>106546</v>
      </c>
      <c r="B2472" s="103" t="s">
        <v>13885</v>
      </c>
      <c r="C2472" s="104" t="s">
        <v>37</v>
      </c>
      <c r="D2472" s="107">
        <v>1.29E-2</v>
      </c>
    </row>
    <row r="2473" spans="1:4" x14ac:dyDescent="0.25">
      <c r="A2473" s="104">
        <v>106547</v>
      </c>
      <c r="B2473" s="103" t="s">
        <v>13886</v>
      </c>
      <c r="C2473" s="104" t="s">
        <v>30</v>
      </c>
      <c r="D2473" s="107">
        <v>1</v>
      </c>
    </row>
    <row r="2474" spans="1:4" x14ac:dyDescent="0.25">
      <c r="A2474" s="104">
        <v>104318</v>
      </c>
      <c r="B2474" s="103" t="s">
        <v>2471</v>
      </c>
      <c r="C2474" s="104" t="s">
        <v>30</v>
      </c>
      <c r="D2474" s="107">
        <v>0.70179999999999998</v>
      </c>
    </row>
    <row r="2475" spans="1:4" x14ac:dyDescent="0.25">
      <c r="A2475" s="104">
        <v>89867</v>
      </c>
      <c r="B2475" s="103" t="s">
        <v>2472</v>
      </c>
      <c r="C2475" s="104" t="s">
        <v>30</v>
      </c>
      <c r="D2475" s="107">
        <v>0.65549999999999997</v>
      </c>
    </row>
    <row r="2476" spans="1:4" x14ac:dyDescent="0.25">
      <c r="A2476" s="104">
        <v>104320</v>
      </c>
      <c r="B2476" s="103" t="s">
        <v>2473</v>
      </c>
      <c r="C2476" s="104" t="s">
        <v>30</v>
      </c>
      <c r="D2476" s="107">
        <v>0.48470000000000002</v>
      </c>
    </row>
    <row r="2477" spans="1:4" x14ac:dyDescent="0.25">
      <c r="A2477" s="104">
        <v>104317</v>
      </c>
      <c r="B2477" s="103" t="s">
        <v>2474</v>
      </c>
      <c r="C2477" s="104" t="s">
        <v>30</v>
      </c>
      <c r="D2477" s="107">
        <v>0.76280000000000003</v>
      </c>
    </row>
    <row r="2478" spans="1:4" x14ac:dyDescent="0.25">
      <c r="A2478" s="104">
        <v>89866</v>
      </c>
      <c r="B2478" s="103" t="s">
        <v>2475</v>
      </c>
      <c r="C2478" s="104" t="s">
        <v>30</v>
      </c>
      <c r="D2478" s="107">
        <v>0.73019999999999996</v>
      </c>
    </row>
    <row r="2479" spans="1:4" x14ac:dyDescent="0.25">
      <c r="A2479" s="104">
        <v>104319</v>
      </c>
      <c r="B2479" s="103" t="s">
        <v>2476</v>
      </c>
      <c r="C2479" s="104" t="s">
        <v>30</v>
      </c>
      <c r="D2479" s="107">
        <v>0.57509999999999994</v>
      </c>
    </row>
    <row r="2480" spans="1:4" x14ac:dyDescent="0.25">
      <c r="A2480" s="104">
        <v>104321</v>
      </c>
      <c r="B2480" s="103" t="s">
        <v>2477</v>
      </c>
      <c r="C2480" s="104" t="s">
        <v>30</v>
      </c>
      <c r="D2480" s="107">
        <v>0.65649999999999997</v>
      </c>
    </row>
    <row r="2481" spans="1:4" x14ac:dyDescent="0.25">
      <c r="A2481" s="104">
        <v>89868</v>
      </c>
      <c r="B2481" s="103" t="s">
        <v>2478</v>
      </c>
      <c r="C2481" s="104" t="s">
        <v>30</v>
      </c>
      <c r="D2481" s="107">
        <v>0.63080000000000003</v>
      </c>
    </row>
    <row r="2482" spans="1:4" x14ac:dyDescent="0.25">
      <c r="A2482" s="104">
        <v>104322</v>
      </c>
      <c r="B2482" s="103" t="s">
        <v>2479</v>
      </c>
      <c r="C2482" s="104" t="s">
        <v>30</v>
      </c>
      <c r="D2482" s="107">
        <v>0.50290000000000001</v>
      </c>
    </row>
    <row r="2483" spans="1:4" x14ac:dyDescent="0.25">
      <c r="A2483" s="104">
        <v>104323</v>
      </c>
      <c r="B2483" s="103" t="s">
        <v>2480</v>
      </c>
      <c r="C2483" s="104" t="s">
        <v>30</v>
      </c>
      <c r="D2483" s="107">
        <v>0.72760000000000002</v>
      </c>
    </row>
    <row r="2484" spans="1:4" x14ac:dyDescent="0.25">
      <c r="A2484" s="104">
        <v>89869</v>
      </c>
      <c r="B2484" s="103" t="s">
        <v>2481</v>
      </c>
      <c r="C2484" s="104" t="s">
        <v>30</v>
      </c>
      <c r="D2484" s="107">
        <v>0.69820000000000004</v>
      </c>
    </row>
    <row r="2485" spans="1:4" x14ac:dyDescent="0.25">
      <c r="A2485" s="104">
        <v>104324</v>
      </c>
      <c r="B2485" s="103" t="s">
        <v>2482</v>
      </c>
      <c r="C2485" s="104" t="s">
        <v>30</v>
      </c>
      <c r="D2485" s="107">
        <v>0.54010000000000002</v>
      </c>
    </row>
    <row r="2486" spans="1:4" x14ac:dyDescent="0.25">
      <c r="A2486" s="104">
        <v>104315</v>
      </c>
      <c r="B2486" s="103" t="s">
        <v>2483</v>
      </c>
      <c r="C2486" s="104" t="s">
        <v>37</v>
      </c>
      <c r="D2486" s="107">
        <v>0.73650000000000004</v>
      </c>
    </row>
    <row r="2487" spans="1:4" x14ac:dyDescent="0.25">
      <c r="A2487" s="104">
        <v>89865</v>
      </c>
      <c r="B2487" s="103" t="s">
        <v>2484</v>
      </c>
      <c r="C2487" s="104" t="s">
        <v>37</v>
      </c>
      <c r="D2487" s="107">
        <v>0.72250000000000003</v>
      </c>
    </row>
    <row r="2488" spans="1:4" x14ac:dyDescent="0.25">
      <c r="A2488" s="104">
        <v>104316</v>
      </c>
      <c r="B2488" s="103" t="s">
        <v>2485</v>
      </c>
      <c r="C2488" s="104" t="s">
        <v>37</v>
      </c>
      <c r="D2488" s="107">
        <v>0.56359999999999999</v>
      </c>
    </row>
    <row r="2489" spans="1:4" x14ac:dyDescent="0.25">
      <c r="A2489" s="104">
        <v>102724</v>
      </c>
      <c r="B2489" s="103" t="s">
        <v>2486</v>
      </c>
      <c r="C2489" s="104" t="s">
        <v>30</v>
      </c>
      <c r="D2489" s="107">
        <v>0.38969999999999999</v>
      </c>
    </row>
    <row r="2490" spans="1:4" x14ac:dyDescent="0.25">
      <c r="A2490" s="104">
        <v>102726</v>
      </c>
      <c r="B2490" s="103" t="s">
        <v>2487</v>
      </c>
      <c r="C2490" s="104" t="s">
        <v>30</v>
      </c>
      <c r="D2490" s="107">
        <v>0.42799999999999999</v>
      </c>
    </row>
    <row r="2491" spans="1:4" x14ac:dyDescent="0.25">
      <c r="A2491" s="104">
        <v>102725</v>
      </c>
      <c r="B2491" s="103" t="s">
        <v>2488</v>
      </c>
      <c r="C2491" s="104" t="s">
        <v>30</v>
      </c>
      <c r="D2491" s="107">
        <v>0.39810000000000001</v>
      </c>
    </row>
    <row r="2492" spans="1:4" x14ac:dyDescent="0.25">
      <c r="A2492" s="104">
        <v>102722</v>
      </c>
      <c r="B2492" s="103" t="s">
        <v>2489</v>
      </c>
      <c r="C2492" s="104" t="s">
        <v>37</v>
      </c>
      <c r="D2492" s="107">
        <v>0.2356</v>
      </c>
    </row>
    <row r="2493" spans="1:4" x14ac:dyDescent="0.25">
      <c r="A2493" s="104">
        <v>102723</v>
      </c>
      <c r="B2493" s="103" t="s">
        <v>2491</v>
      </c>
      <c r="C2493" s="104" t="s">
        <v>37</v>
      </c>
      <c r="D2493" s="107">
        <v>0.1109</v>
      </c>
    </row>
    <row r="2494" spans="1:4" x14ac:dyDescent="0.25">
      <c r="A2494" s="104">
        <v>102690</v>
      </c>
      <c r="B2494" s="103" t="s">
        <v>2492</v>
      </c>
      <c r="C2494" s="104" t="s">
        <v>37</v>
      </c>
      <c r="D2494" s="107">
        <v>0.17849999999999999</v>
      </c>
    </row>
    <row r="2495" spans="1:4" x14ac:dyDescent="0.25">
      <c r="A2495" s="104">
        <v>102688</v>
      </c>
      <c r="B2495" s="103" t="s">
        <v>2493</v>
      </c>
      <c r="C2495" s="104" t="s">
        <v>37</v>
      </c>
      <c r="D2495" s="107">
        <v>0.26729999999999998</v>
      </c>
    </row>
    <row r="2496" spans="1:4" x14ac:dyDescent="0.25">
      <c r="A2496" s="104">
        <v>102689</v>
      </c>
      <c r="B2496" s="103" t="s">
        <v>2494</v>
      </c>
      <c r="C2496" s="104" t="s">
        <v>37</v>
      </c>
      <c r="D2496" s="107">
        <v>0.1159</v>
      </c>
    </row>
    <row r="2497" spans="1:4" x14ac:dyDescent="0.25">
      <c r="A2497" s="104">
        <v>102693</v>
      </c>
      <c r="B2497" s="103" t="s">
        <v>2495</v>
      </c>
      <c r="C2497" s="104" t="s">
        <v>37</v>
      </c>
      <c r="D2497" s="107">
        <v>9.8500000000000004E-2</v>
      </c>
    </row>
    <row r="2498" spans="1:4" x14ac:dyDescent="0.25">
      <c r="A2498" s="104">
        <v>102694</v>
      </c>
      <c r="B2498" s="103" t="s">
        <v>2496</v>
      </c>
      <c r="C2498" s="104" t="s">
        <v>37</v>
      </c>
      <c r="D2498" s="107">
        <v>0.1847</v>
      </c>
    </row>
    <row r="2499" spans="1:4" x14ac:dyDescent="0.25">
      <c r="A2499" s="104">
        <v>102697</v>
      </c>
      <c r="B2499" s="103" t="s">
        <v>2497</v>
      </c>
      <c r="C2499" s="104" t="s">
        <v>37</v>
      </c>
      <c r="D2499" s="107">
        <v>0.1376</v>
      </c>
    </row>
    <row r="2500" spans="1:4" x14ac:dyDescent="0.25">
      <c r="A2500" s="104">
        <v>102696</v>
      </c>
      <c r="B2500" s="103" t="s">
        <v>2498</v>
      </c>
      <c r="C2500" s="104" t="s">
        <v>37</v>
      </c>
      <c r="D2500" s="107">
        <v>0.1133</v>
      </c>
    </row>
    <row r="2501" spans="1:4" x14ac:dyDescent="0.25">
      <c r="A2501" s="104">
        <v>102703</v>
      </c>
      <c r="B2501" s="103" t="s">
        <v>2499</v>
      </c>
      <c r="C2501" s="104" t="s">
        <v>37</v>
      </c>
      <c r="D2501" s="107">
        <v>9.6799999999999997E-2</v>
      </c>
    </row>
    <row r="2502" spans="1:4" x14ac:dyDescent="0.25">
      <c r="A2502" s="104">
        <v>102678</v>
      </c>
      <c r="B2502" s="103" t="s">
        <v>2500</v>
      </c>
      <c r="C2502" s="104" t="s">
        <v>37</v>
      </c>
      <c r="D2502" s="107">
        <v>0.1076</v>
      </c>
    </row>
    <row r="2503" spans="1:4" x14ac:dyDescent="0.25">
      <c r="A2503" s="104">
        <v>102679</v>
      </c>
      <c r="B2503" s="103" t="s">
        <v>2501</v>
      </c>
      <c r="C2503" s="104" t="s">
        <v>37</v>
      </c>
      <c r="D2503" s="107">
        <v>8.6400000000000005E-2</v>
      </c>
    </row>
    <row r="2504" spans="1:4" x14ac:dyDescent="0.25">
      <c r="A2504" s="104">
        <v>102673</v>
      </c>
      <c r="B2504" s="103" t="s">
        <v>2502</v>
      </c>
      <c r="C2504" s="104" t="s">
        <v>37</v>
      </c>
      <c r="D2504" s="107">
        <v>0.22639999999999999</v>
      </c>
    </row>
    <row r="2505" spans="1:4" x14ac:dyDescent="0.25">
      <c r="A2505" s="104">
        <v>102677</v>
      </c>
      <c r="B2505" s="103" t="s">
        <v>2503</v>
      </c>
      <c r="C2505" s="104" t="s">
        <v>37</v>
      </c>
      <c r="D2505" s="107">
        <v>0.1447</v>
      </c>
    </row>
    <row r="2506" spans="1:4" x14ac:dyDescent="0.25">
      <c r="A2506" s="104">
        <v>102683</v>
      </c>
      <c r="B2506" s="103" t="s">
        <v>2504</v>
      </c>
      <c r="C2506" s="104" t="s">
        <v>37</v>
      </c>
      <c r="D2506" s="107">
        <v>0.13539999999999999</v>
      </c>
    </row>
    <row r="2507" spans="1:4" x14ac:dyDescent="0.25">
      <c r="A2507" s="104">
        <v>102687</v>
      </c>
      <c r="B2507" s="103" t="s">
        <v>2505</v>
      </c>
      <c r="C2507" s="104" t="s">
        <v>37</v>
      </c>
      <c r="D2507" s="107">
        <v>0.1134</v>
      </c>
    </row>
    <row r="2508" spans="1:4" x14ac:dyDescent="0.25">
      <c r="A2508" s="104">
        <v>102670</v>
      </c>
      <c r="B2508" s="103" t="s">
        <v>2506</v>
      </c>
      <c r="C2508" s="104" t="s">
        <v>37</v>
      </c>
      <c r="D2508" s="107">
        <v>0.14460000000000001</v>
      </c>
    </row>
    <row r="2509" spans="1:4" x14ac:dyDescent="0.25">
      <c r="A2509" s="104">
        <v>102674</v>
      </c>
      <c r="B2509" s="103" t="s">
        <v>2507</v>
      </c>
      <c r="C2509" s="104" t="s">
        <v>37</v>
      </c>
      <c r="D2509" s="107">
        <v>0.1192</v>
      </c>
    </row>
    <row r="2510" spans="1:4" x14ac:dyDescent="0.25">
      <c r="A2510" s="104">
        <v>102680</v>
      </c>
      <c r="B2510" s="103" t="s">
        <v>2508</v>
      </c>
      <c r="C2510" s="104" t="s">
        <v>37</v>
      </c>
      <c r="D2510" s="107">
        <v>0.1085</v>
      </c>
    </row>
    <row r="2511" spans="1:4" x14ac:dyDescent="0.25">
      <c r="A2511" s="104">
        <v>102684</v>
      </c>
      <c r="B2511" s="103" t="s">
        <v>2509</v>
      </c>
      <c r="C2511" s="104" t="s">
        <v>37</v>
      </c>
      <c r="D2511" s="107">
        <v>8.8800000000000004E-2</v>
      </c>
    </row>
    <row r="2512" spans="1:4" x14ac:dyDescent="0.25">
      <c r="A2512" s="104">
        <v>102672</v>
      </c>
      <c r="B2512" s="103" t="s">
        <v>2510</v>
      </c>
      <c r="C2512" s="104" t="s">
        <v>37</v>
      </c>
      <c r="D2512" s="107">
        <v>0.14729999999999999</v>
      </c>
    </row>
    <row r="2513" spans="1:4" x14ac:dyDescent="0.25">
      <c r="A2513" s="104">
        <v>102676</v>
      </c>
      <c r="B2513" s="103" t="s">
        <v>2511</v>
      </c>
      <c r="C2513" s="104" t="s">
        <v>37</v>
      </c>
      <c r="D2513" s="107">
        <v>0.10059999999999999</v>
      </c>
    </row>
    <row r="2514" spans="1:4" x14ac:dyDescent="0.25">
      <c r="A2514" s="104">
        <v>102681</v>
      </c>
      <c r="B2514" s="103" t="s">
        <v>2512</v>
      </c>
      <c r="C2514" s="104" t="s">
        <v>37</v>
      </c>
      <c r="D2514" s="107">
        <v>9.64E-2</v>
      </c>
    </row>
    <row r="2515" spans="1:4" x14ac:dyDescent="0.25">
      <c r="A2515" s="104">
        <v>102685</v>
      </c>
      <c r="B2515" s="103" t="s">
        <v>2513</v>
      </c>
      <c r="C2515" s="104" t="s">
        <v>37</v>
      </c>
      <c r="D2515" s="107">
        <v>8.3299999999999999E-2</v>
      </c>
    </row>
    <row r="2516" spans="1:4" x14ac:dyDescent="0.25">
      <c r="A2516" s="104">
        <v>102664</v>
      </c>
      <c r="B2516" s="103" t="s">
        <v>2514</v>
      </c>
      <c r="C2516" s="104" t="s">
        <v>37</v>
      </c>
      <c r="D2516" s="107">
        <v>0.1515</v>
      </c>
    </row>
    <row r="2517" spans="1:4" x14ac:dyDescent="0.25">
      <c r="A2517" s="104">
        <v>102665</v>
      </c>
      <c r="B2517" s="103" t="s">
        <v>2515</v>
      </c>
      <c r="C2517" s="104" t="s">
        <v>37</v>
      </c>
      <c r="D2517" s="107">
        <v>0.27629999999999999</v>
      </c>
    </row>
    <row r="2518" spans="1:4" x14ac:dyDescent="0.25">
      <c r="A2518" s="104">
        <v>102663</v>
      </c>
      <c r="B2518" s="103" t="s">
        <v>2516</v>
      </c>
      <c r="C2518" s="104" t="s">
        <v>37</v>
      </c>
      <c r="D2518" s="107">
        <v>0.1804</v>
      </c>
    </row>
    <row r="2519" spans="1:4" x14ac:dyDescent="0.25">
      <c r="A2519" s="104">
        <v>102669</v>
      </c>
      <c r="B2519" s="103" t="s">
        <v>2517</v>
      </c>
      <c r="C2519" s="104" t="s">
        <v>37</v>
      </c>
      <c r="D2519" s="107">
        <v>0.13689999999999999</v>
      </c>
    </row>
    <row r="2520" spans="1:4" x14ac:dyDescent="0.25">
      <c r="A2520" s="104">
        <v>102661</v>
      </c>
      <c r="B2520" s="103" t="s">
        <v>2518</v>
      </c>
      <c r="C2520" s="104" t="s">
        <v>37</v>
      </c>
      <c r="D2520" s="107">
        <v>0.21</v>
      </c>
    </row>
    <row r="2521" spans="1:4" x14ac:dyDescent="0.25">
      <c r="A2521" s="104">
        <v>102666</v>
      </c>
      <c r="B2521" s="103" t="s">
        <v>2519</v>
      </c>
      <c r="C2521" s="104" t="s">
        <v>37</v>
      </c>
      <c r="D2521" s="107">
        <v>0.13400000000000001</v>
      </c>
    </row>
    <row r="2522" spans="1:4" x14ac:dyDescent="0.25">
      <c r="A2522" s="104">
        <v>102662</v>
      </c>
      <c r="B2522" s="103" t="s">
        <v>2520</v>
      </c>
      <c r="C2522" s="104" t="s">
        <v>37</v>
      </c>
      <c r="D2522" s="107">
        <v>0.1017</v>
      </c>
    </row>
    <row r="2523" spans="1:4" x14ac:dyDescent="0.25">
      <c r="A2523" s="104">
        <v>102668</v>
      </c>
      <c r="B2523" s="103" t="s">
        <v>2521</v>
      </c>
      <c r="C2523" s="104" t="s">
        <v>37</v>
      </c>
      <c r="D2523" s="107">
        <v>8.6499999999999994E-2</v>
      </c>
    </row>
    <row r="2524" spans="1:4" x14ac:dyDescent="0.25">
      <c r="A2524" s="104">
        <v>102718</v>
      </c>
      <c r="B2524" s="103" t="s">
        <v>2522</v>
      </c>
      <c r="C2524" s="104" t="s">
        <v>107</v>
      </c>
      <c r="D2524" s="107">
        <v>0.26779999999999998</v>
      </c>
    </row>
    <row r="2525" spans="1:4" x14ac:dyDescent="0.25">
      <c r="A2525" s="104">
        <v>102716</v>
      </c>
      <c r="B2525" s="103" t="s">
        <v>2523</v>
      </c>
      <c r="C2525" s="104" t="s">
        <v>107</v>
      </c>
      <c r="D2525" s="107">
        <v>0.1174</v>
      </c>
    </row>
    <row r="2526" spans="1:4" x14ac:dyDescent="0.25">
      <c r="A2526" s="104">
        <v>102719</v>
      </c>
      <c r="B2526" s="103" t="s">
        <v>2524</v>
      </c>
      <c r="C2526" s="104" t="s">
        <v>107</v>
      </c>
      <c r="D2526" s="107">
        <v>0.26579999999999998</v>
      </c>
    </row>
    <row r="2527" spans="1:4" x14ac:dyDescent="0.25">
      <c r="A2527" s="104">
        <v>102717</v>
      </c>
      <c r="B2527" s="103" t="s">
        <v>2525</v>
      </c>
      <c r="C2527" s="104" t="s">
        <v>107</v>
      </c>
      <c r="D2527" s="107">
        <v>0.11650000000000001</v>
      </c>
    </row>
    <row r="2528" spans="1:4" x14ac:dyDescent="0.25">
      <c r="A2528" s="104">
        <v>102713</v>
      </c>
      <c r="B2528" s="103" t="s">
        <v>2527</v>
      </c>
      <c r="C2528" s="104" t="s">
        <v>28</v>
      </c>
      <c r="D2528" s="107">
        <v>3.9300000000000002E-2</v>
      </c>
    </row>
    <row r="2529" spans="1:4" x14ac:dyDescent="0.25">
      <c r="A2529" s="104">
        <v>102715</v>
      </c>
      <c r="B2529" s="103" t="s">
        <v>2528</v>
      </c>
      <c r="C2529" s="104" t="s">
        <v>28</v>
      </c>
      <c r="D2529" s="107">
        <v>1.9900000000000001E-2</v>
      </c>
    </row>
    <row r="2530" spans="1:4" x14ac:dyDescent="0.25">
      <c r="A2530" s="104">
        <v>103653</v>
      </c>
      <c r="B2530" s="103" t="s">
        <v>2529</v>
      </c>
      <c r="C2530" s="104" t="s">
        <v>28</v>
      </c>
      <c r="D2530" s="107">
        <v>1.67E-2</v>
      </c>
    </row>
    <row r="2531" spans="1:4" x14ac:dyDescent="0.25">
      <c r="A2531" s="104">
        <v>102712</v>
      </c>
      <c r="B2531" s="103" t="s">
        <v>2530</v>
      </c>
      <c r="C2531" s="104" t="s">
        <v>28</v>
      </c>
      <c r="D2531" s="107">
        <v>5.3900000000000003E-2</v>
      </c>
    </row>
    <row r="2532" spans="1:4" x14ac:dyDescent="0.25">
      <c r="A2532" s="104">
        <v>102711</v>
      </c>
      <c r="B2532" s="103" t="s">
        <v>12411</v>
      </c>
      <c r="C2532" s="104" t="s">
        <v>30</v>
      </c>
      <c r="D2532" s="107">
        <v>0.44350000000000001</v>
      </c>
    </row>
    <row r="2533" spans="1:4" x14ac:dyDescent="0.25">
      <c r="A2533" s="104">
        <v>102710</v>
      </c>
      <c r="B2533" s="103" t="s">
        <v>2531</v>
      </c>
      <c r="C2533" s="104" t="s">
        <v>30</v>
      </c>
      <c r="D2533" s="107">
        <v>0.58150000000000002</v>
      </c>
    </row>
    <row r="2534" spans="1:4" x14ac:dyDescent="0.25">
      <c r="A2534" s="104">
        <v>102708</v>
      </c>
      <c r="B2534" s="103" t="s">
        <v>12413</v>
      </c>
      <c r="C2534" s="104" t="s">
        <v>30</v>
      </c>
      <c r="D2534" s="107">
        <v>0.71779999999999999</v>
      </c>
    </row>
    <row r="2535" spans="1:4" x14ac:dyDescent="0.25">
      <c r="A2535" s="104">
        <v>102707</v>
      </c>
      <c r="B2535" s="103" t="s">
        <v>2532</v>
      </c>
      <c r="C2535" s="104" t="s">
        <v>37</v>
      </c>
      <c r="D2535" s="107">
        <v>0.13400000000000001</v>
      </c>
    </row>
    <row r="2536" spans="1:4" x14ac:dyDescent="0.25">
      <c r="A2536" s="104">
        <v>102704</v>
      </c>
      <c r="B2536" s="103" t="s">
        <v>2533</v>
      </c>
      <c r="C2536" s="104" t="s">
        <v>37</v>
      </c>
      <c r="D2536" s="107">
        <v>4.3299999999999998E-2</v>
      </c>
    </row>
    <row r="2537" spans="1:4" x14ac:dyDescent="0.25">
      <c r="A2537" s="104">
        <v>102705</v>
      </c>
      <c r="B2537" s="103" t="s">
        <v>2534</v>
      </c>
      <c r="C2537" s="104" t="s">
        <v>37</v>
      </c>
      <c r="D2537" s="107">
        <v>6.7999999999999996E-3</v>
      </c>
    </row>
    <row r="2538" spans="1:4" x14ac:dyDescent="0.25">
      <c r="A2538" s="104">
        <v>98397</v>
      </c>
      <c r="B2538" s="103" t="s">
        <v>2583</v>
      </c>
      <c r="C2538" s="104" t="s">
        <v>28</v>
      </c>
      <c r="D2538" s="107">
        <v>0.64090000000000003</v>
      </c>
    </row>
    <row r="2539" spans="1:4" x14ac:dyDescent="0.25">
      <c r="A2539" s="104">
        <v>97280</v>
      </c>
      <c r="B2539" s="103" t="s">
        <v>2584</v>
      </c>
      <c r="C2539" s="104" t="s">
        <v>30</v>
      </c>
      <c r="D2539" s="107">
        <v>0.21210000000000001</v>
      </c>
    </row>
    <row r="2540" spans="1:4" x14ac:dyDescent="0.25">
      <c r="A2540" s="104">
        <v>97275</v>
      </c>
      <c r="B2540" s="103" t="s">
        <v>2585</v>
      </c>
      <c r="C2540" s="104" t="s">
        <v>30</v>
      </c>
      <c r="D2540" s="107">
        <v>0.17349999999999999</v>
      </c>
    </row>
    <row r="2541" spans="1:4" x14ac:dyDescent="0.25">
      <c r="A2541" s="104">
        <v>97279</v>
      </c>
      <c r="B2541" s="103" t="s">
        <v>2586</v>
      </c>
      <c r="C2541" s="104" t="s">
        <v>30</v>
      </c>
      <c r="D2541" s="107">
        <v>0.1953</v>
      </c>
    </row>
    <row r="2542" spans="1:4" x14ac:dyDescent="0.25">
      <c r="A2542" s="104">
        <v>97285</v>
      </c>
      <c r="B2542" s="103" t="s">
        <v>2587</v>
      </c>
      <c r="C2542" s="104" t="s">
        <v>30</v>
      </c>
      <c r="D2542" s="107">
        <v>0.23200000000000001</v>
      </c>
    </row>
    <row r="2543" spans="1:4" x14ac:dyDescent="0.25">
      <c r="A2543" s="104">
        <v>97286</v>
      </c>
      <c r="B2543" s="103" t="s">
        <v>2588</v>
      </c>
      <c r="C2543" s="104" t="s">
        <v>30</v>
      </c>
      <c r="D2543" s="107">
        <v>0.24779999999999999</v>
      </c>
    </row>
    <row r="2544" spans="1:4" x14ac:dyDescent="0.25">
      <c r="A2544" s="104">
        <v>97291</v>
      </c>
      <c r="B2544" s="103" t="s">
        <v>2589</v>
      </c>
      <c r="C2544" s="104" t="s">
        <v>30</v>
      </c>
      <c r="D2544" s="107">
        <v>0.26979999999999998</v>
      </c>
    </row>
    <row r="2545" spans="1:4" x14ac:dyDescent="0.25">
      <c r="A2545" s="104">
        <v>97292</v>
      </c>
      <c r="B2545" s="103" t="s">
        <v>2590</v>
      </c>
      <c r="C2545" s="104" t="s">
        <v>30</v>
      </c>
      <c r="D2545" s="107">
        <v>0.28939999999999999</v>
      </c>
    </row>
    <row r="2546" spans="1:4" x14ac:dyDescent="0.25">
      <c r="A2546" s="104">
        <v>97297</v>
      </c>
      <c r="B2546" s="103" t="s">
        <v>2591</v>
      </c>
      <c r="C2546" s="104" t="s">
        <v>30</v>
      </c>
      <c r="D2546" s="107">
        <v>0.28570000000000001</v>
      </c>
    </row>
    <row r="2547" spans="1:4" x14ac:dyDescent="0.25">
      <c r="A2547" s="104">
        <v>97298</v>
      </c>
      <c r="B2547" s="103" t="s">
        <v>2592</v>
      </c>
      <c r="C2547" s="104" t="s">
        <v>30</v>
      </c>
      <c r="D2547" s="107">
        <v>0.29899999999999999</v>
      </c>
    </row>
    <row r="2548" spans="1:4" x14ac:dyDescent="0.25">
      <c r="A2548" s="104">
        <v>97303</v>
      </c>
      <c r="B2548" s="103" t="s">
        <v>2593</v>
      </c>
      <c r="C2548" s="104" t="s">
        <v>30</v>
      </c>
      <c r="D2548" s="107">
        <v>0.29330000000000001</v>
      </c>
    </row>
    <row r="2549" spans="1:4" x14ac:dyDescent="0.25">
      <c r="A2549" s="104">
        <v>97304</v>
      </c>
      <c r="B2549" s="103" t="s">
        <v>2594</v>
      </c>
      <c r="C2549" s="104" t="s">
        <v>30</v>
      </c>
      <c r="D2549" s="107">
        <v>0.28189999999999998</v>
      </c>
    </row>
    <row r="2550" spans="1:4" x14ac:dyDescent="0.25">
      <c r="A2550" s="104">
        <v>97309</v>
      </c>
      <c r="B2550" s="103" t="s">
        <v>2595</v>
      </c>
      <c r="C2550" s="104" t="s">
        <v>30</v>
      </c>
      <c r="D2550" s="107">
        <v>0.2278</v>
      </c>
    </row>
    <row r="2551" spans="1:4" x14ac:dyDescent="0.25">
      <c r="A2551" s="104">
        <v>97310</v>
      </c>
      <c r="B2551" s="103" t="s">
        <v>2596</v>
      </c>
      <c r="C2551" s="104" t="s">
        <v>30</v>
      </c>
      <c r="D2551" s="107">
        <v>0.2185</v>
      </c>
    </row>
    <row r="2552" spans="1:4" x14ac:dyDescent="0.25">
      <c r="A2552" s="104">
        <v>97282</v>
      </c>
      <c r="B2552" s="103" t="s">
        <v>2597</v>
      </c>
      <c r="C2552" s="104" t="s">
        <v>30</v>
      </c>
      <c r="D2552" s="107">
        <v>0.21210000000000001</v>
      </c>
    </row>
    <row r="2553" spans="1:4" x14ac:dyDescent="0.25">
      <c r="A2553" s="104">
        <v>97276</v>
      </c>
      <c r="B2553" s="103" t="s">
        <v>2598</v>
      </c>
      <c r="C2553" s="104" t="s">
        <v>30</v>
      </c>
      <c r="D2553" s="107">
        <v>0.17150000000000001</v>
      </c>
    </row>
    <row r="2554" spans="1:4" x14ac:dyDescent="0.25">
      <c r="A2554" s="104">
        <v>97281</v>
      </c>
      <c r="B2554" s="103" t="s">
        <v>2599</v>
      </c>
      <c r="C2554" s="104" t="s">
        <v>30</v>
      </c>
      <c r="D2554" s="107">
        <v>0.19439999999999999</v>
      </c>
    </row>
    <row r="2555" spans="1:4" x14ac:dyDescent="0.25">
      <c r="A2555" s="104">
        <v>97287</v>
      </c>
      <c r="B2555" s="103" t="s">
        <v>2600</v>
      </c>
      <c r="C2555" s="104" t="s">
        <v>30</v>
      </c>
      <c r="D2555" s="107">
        <v>0.23089999999999999</v>
      </c>
    </row>
    <row r="2556" spans="1:4" x14ac:dyDescent="0.25">
      <c r="A2556" s="104">
        <v>97288</v>
      </c>
      <c r="B2556" s="103" t="s">
        <v>2601</v>
      </c>
      <c r="C2556" s="104" t="s">
        <v>30</v>
      </c>
      <c r="D2556" s="107">
        <v>0.2407</v>
      </c>
    </row>
    <row r="2557" spans="1:4" x14ac:dyDescent="0.25">
      <c r="A2557" s="104">
        <v>97293</v>
      </c>
      <c r="B2557" s="103" t="s">
        <v>2602</v>
      </c>
      <c r="C2557" s="104" t="s">
        <v>30</v>
      </c>
      <c r="D2557" s="107">
        <v>0.26979999999999998</v>
      </c>
    </row>
    <row r="2558" spans="1:4" x14ac:dyDescent="0.25">
      <c r="A2558" s="104">
        <v>97294</v>
      </c>
      <c r="B2558" s="103" t="s">
        <v>2603</v>
      </c>
      <c r="C2558" s="104" t="s">
        <v>30</v>
      </c>
      <c r="D2558" s="107">
        <v>0.28939999999999999</v>
      </c>
    </row>
    <row r="2559" spans="1:4" x14ac:dyDescent="0.25">
      <c r="A2559" s="104">
        <v>97299</v>
      </c>
      <c r="B2559" s="103" t="s">
        <v>2604</v>
      </c>
      <c r="C2559" s="104" t="s">
        <v>30</v>
      </c>
      <c r="D2559" s="107">
        <v>0.28570000000000001</v>
      </c>
    </row>
    <row r="2560" spans="1:4" x14ac:dyDescent="0.25">
      <c r="A2560" s="104">
        <v>97300</v>
      </c>
      <c r="B2560" s="103" t="s">
        <v>2605</v>
      </c>
      <c r="C2560" s="104" t="s">
        <v>30</v>
      </c>
      <c r="D2560" s="107">
        <v>0.29899999999999999</v>
      </c>
    </row>
    <row r="2561" spans="1:4" x14ac:dyDescent="0.25">
      <c r="A2561" s="104">
        <v>97305</v>
      </c>
      <c r="B2561" s="103" t="s">
        <v>2606</v>
      </c>
      <c r="C2561" s="104" t="s">
        <v>30</v>
      </c>
      <c r="D2561" s="107">
        <v>0.30149999999999999</v>
      </c>
    </row>
    <row r="2562" spans="1:4" x14ac:dyDescent="0.25">
      <c r="A2562" s="104">
        <v>97306</v>
      </c>
      <c r="B2562" s="103" t="s">
        <v>2607</v>
      </c>
      <c r="C2562" s="104" t="s">
        <v>30</v>
      </c>
      <c r="D2562" s="107">
        <v>0.26889999999999997</v>
      </c>
    </row>
    <row r="2563" spans="1:4" x14ac:dyDescent="0.25">
      <c r="A2563" s="104">
        <v>97311</v>
      </c>
      <c r="B2563" s="103" t="s">
        <v>2608</v>
      </c>
      <c r="C2563" s="104" t="s">
        <v>30</v>
      </c>
      <c r="D2563" s="107">
        <v>0.25419999999999998</v>
      </c>
    </row>
    <row r="2564" spans="1:4" x14ac:dyDescent="0.25">
      <c r="A2564" s="104">
        <v>97312</v>
      </c>
      <c r="B2564" s="103" t="s">
        <v>2609</v>
      </c>
      <c r="C2564" s="104" t="s">
        <v>30</v>
      </c>
      <c r="D2564" s="107">
        <v>0.2185</v>
      </c>
    </row>
    <row r="2565" spans="1:4" x14ac:dyDescent="0.25">
      <c r="A2565" s="104">
        <v>97278</v>
      </c>
      <c r="B2565" s="103" t="s">
        <v>2610</v>
      </c>
      <c r="C2565" s="104" t="s">
        <v>30</v>
      </c>
      <c r="D2565" s="107">
        <v>0.2041</v>
      </c>
    </row>
    <row r="2566" spans="1:4" x14ac:dyDescent="0.25">
      <c r="A2566" s="104">
        <v>97274</v>
      </c>
      <c r="B2566" s="103" t="s">
        <v>2611</v>
      </c>
      <c r="C2566" s="104" t="s">
        <v>30</v>
      </c>
      <c r="D2566" s="107">
        <v>0.16719999999999999</v>
      </c>
    </row>
    <row r="2567" spans="1:4" x14ac:dyDescent="0.25">
      <c r="A2567" s="104">
        <v>97283</v>
      </c>
      <c r="B2567" s="103" t="s">
        <v>2612</v>
      </c>
      <c r="C2567" s="104" t="s">
        <v>30</v>
      </c>
      <c r="D2567" s="107">
        <v>0.22620000000000001</v>
      </c>
    </row>
    <row r="2568" spans="1:4" x14ac:dyDescent="0.25">
      <c r="A2568" s="104">
        <v>97284</v>
      </c>
      <c r="B2568" s="103" t="s">
        <v>2613</v>
      </c>
      <c r="C2568" s="104" t="s">
        <v>30</v>
      </c>
      <c r="D2568" s="107">
        <v>0.22550000000000001</v>
      </c>
    </row>
    <row r="2569" spans="1:4" x14ac:dyDescent="0.25">
      <c r="A2569" s="104">
        <v>97289</v>
      </c>
      <c r="B2569" s="103" t="s">
        <v>2614</v>
      </c>
      <c r="C2569" s="104" t="s">
        <v>30</v>
      </c>
      <c r="D2569" s="107">
        <v>0.24349999999999999</v>
      </c>
    </row>
    <row r="2570" spans="1:4" x14ac:dyDescent="0.25">
      <c r="A2570" s="104">
        <v>97290</v>
      </c>
      <c r="B2570" s="103" t="s">
        <v>2615</v>
      </c>
      <c r="C2570" s="104" t="s">
        <v>30</v>
      </c>
      <c r="D2570" s="107">
        <v>0.2792</v>
      </c>
    </row>
    <row r="2571" spans="1:4" x14ac:dyDescent="0.25">
      <c r="A2571" s="104">
        <v>97295</v>
      </c>
      <c r="B2571" s="103" t="s">
        <v>2616</v>
      </c>
      <c r="C2571" s="104" t="s">
        <v>30</v>
      </c>
      <c r="D2571" s="107">
        <v>0.26219999999999999</v>
      </c>
    </row>
    <row r="2572" spans="1:4" x14ac:dyDescent="0.25">
      <c r="A2572" s="104">
        <v>97296</v>
      </c>
      <c r="B2572" s="103" t="s">
        <v>2617</v>
      </c>
      <c r="C2572" s="104" t="s">
        <v>30</v>
      </c>
      <c r="D2572" s="107">
        <v>0.27339999999999998</v>
      </c>
    </row>
    <row r="2573" spans="1:4" x14ac:dyDescent="0.25">
      <c r="A2573" s="104">
        <v>97301</v>
      </c>
      <c r="B2573" s="103" t="s">
        <v>2618</v>
      </c>
      <c r="C2573" s="104" t="s">
        <v>30</v>
      </c>
      <c r="D2573" s="107">
        <v>0.25800000000000001</v>
      </c>
    </row>
    <row r="2574" spans="1:4" x14ac:dyDescent="0.25">
      <c r="A2574" s="104">
        <v>97302</v>
      </c>
      <c r="B2574" s="103" t="s">
        <v>2619</v>
      </c>
      <c r="C2574" s="104" t="s">
        <v>30</v>
      </c>
      <c r="D2574" s="107">
        <v>0.2571</v>
      </c>
    </row>
    <row r="2575" spans="1:4" x14ac:dyDescent="0.25">
      <c r="A2575" s="104">
        <v>97307</v>
      </c>
      <c r="B2575" s="103" t="s">
        <v>2620</v>
      </c>
      <c r="C2575" s="104" t="s">
        <v>30</v>
      </c>
      <c r="D2575" s="107">
        <v>0.23019999999999999</v>
      </c>
    </row>
    <row r="2576" spans="1:4" x14ac:dyDescent="0.25">
      <c r="A2576" s="104">
        <v>97277</v>
      </c>
      <c r="B2576" s="103" t="s">
        <v>2621</v>
      </c>
      <c r="C2576" s="104" t="s">
        <v>30</v>
      </c>
      <c r="D2576" s="107">
        <v>0.187</v>
      </c>
    </row>
    <row r="2577" spans="1:4" x14ac:dyDescent="0.25">
      <c r="A2577" s="104">
        <v>97308</v>
      </c>
      <c r="B2577" s="103" t="s">
        <v>2622</v>
      </c>
      <c r="C2577" s="104" t="s">
        <v>30</v>
      </c>
      <c r="D2577" s="107">
        <v>0.22850000000000001</v>
      </c>
    </row>
    <row r="2578" spans="1:4" x14ac:dyDescent="0.25">
      <c r="A2578" s="104">
        <v>97238</v>
      </c>
      <c r="B2578" s="103" t="s">
        <v>12414</v>
      </c>
      <c r="C2578" s="104" t="s">
        <v>37</v>
      </c>
      <c r="D2578" s="107">
        <v>0.35539999999999999</v>
      </c>
    </row>
    <row r="2579" spans="1:4" x14ac:dyDescent="0.25">
      <c r="A2579" s="104">
        <v>97239</v>
      </c>
      <c r="B2579" s="103" t="s">
        <v>2623</v>
      </c>
      <c r="C2579" s="104" t="s">
        <v>37</v>
      </c>
      <c r="D2579" s="107">
        <v>0.35360000000000003</v>
      </c>
    </row>
    <row r="2580" spans="1:4" x14ac:dyDescent="0.25">
      <c r="A2580" s="104">
        <v>97240</v>
      </c>
      <c r="B2580" s="103" t="s">
        <v>2624</v>
      </c>
      <c r="C2580" s="104" t="s">
        <v>37</v>
      </c>
      <c r="D2580" s="107">
        <v>0.35599999999999998</v>
      </c>
    </row>
    <row r="2581" spans="1:4" x14ac:dyDescent="0.25">
      <c r="A2581" s="104">
        <v>97241</v>
      </c>
      <c r="B2581" s="103" t="s">
        <v>2625</v>
      </c>
      <c r="C2581" s="104" t="s">
        <v>37</v>
      </c>
      <c r="D2581" s="107">
        <v>0.35799999999999998</v>
      </c>
    </row>
    <row r="2582" spans="1:4" x14ac:dyDescent="0.25">
      <c r="A2582" s="104">
        <v>97242</v>
      </c>
      <c r="B2582" s="103" t="s">
        <v>2626</v>
      </c>
      <c r="C2582" s="104" t="s">
        <v>37</v>
      </c>
      <c r="D2582" s="107">
        <v>0.35780000000000001</v>
      </c>
    </row>
    <row r="2583" spans="1:4" x14ac:dyDescent="0.25">
      <c r="A2583" s="104">
        <v>97243</v>
      </c>
      <c r="B2583" s="103" t="s">
        <v>2627</v>
      </c>
      <c r="C2583" s="104" t="s">
        <v>37</v>
      </c>
      <c r="D2583" s="107">
        <v>0.31919999999999998</v>
      </c>
    </row>
    <row r="2584" spans="1:4" x14ac:dyDescent="0.25">
      <c r="A2584" s="104">
        <v>97244</v>
      </c>
      <c r="B2584" s="103" t="s">
        <v>2628</v>
      </c>
      <c r="C2584" s="104" t="s">
        <v>37</v>
      </c>
      <c r="D2584" s="107">
        <v>0.316</v>
      </c>
    </row>
    <row r="2585" spans="1:4" x14ac:dyDescent="0.25">
      <c r="A2585" s="104">
        <v>97245</v>
      </c>
      <c r="B2585" s="103" t="s">
        <v>2629</v>
      </c>
      <c r="C2585" s="104" t="s">
        <v>37</v>
      </c>
      <c r="D2585" s="107">
        <v>0.29039999999999999</v>
      </c>
    </row>
    <row r="2586" spans="1:4" x14ac:dyDescent="0.25">
      <c r="A2586" s="104">
        <v>97236</v>
      </c>
      <c r="B2586" s="103" t="s">
        <v>2630</v>
      </c>
      <c r="C2586" s="104" t="s">
        <v>37</v>
      </c>
      <c r="D2586" s="107">
        <v>0.3543</v>
      </c>
    </row>
    <row r="2587" spans="1:4" x14ac:dyDescent="0.25">
      <c r="A2587" s="104">
        <v>97246</v>
      </c>
      <c r="B2587" s="103" t="s">
        <v>2631</v>
      </c>
      <c r="C2587" s="104" t="s">
        <v>37</v>
      </c>
      <c r="D2587" s="107">
        <v>0.28839999999999999</v>
      </c>
    </row>
    <row r="2588" spans="1:4" x14ac:dyDescent="0.25">
      <c r="A2588" s="104">
        <v>97247</v>
      </c>
      <c r="B2588" s="103" t="s">
        <v>2632</v>
      </c>
      <c r="C2588" s="104" t="s">
        <v>37</v>
      </c>
      <c r="D2588" s="107">
        <v>0.26569999999999999</v>
      </c>
    </row>
    <row r="2589" spans="1:4" x14ac:dyDescent="0.25">
      <c r="A2589" s="104">
        <v>97237</v>
      </c>
      <c r="B2589" s="103" t="s">
        <v>2633</v>
      </c>
      <c r="C2589" s="104" t="s">
        <v>37</v>
      </c>
      <c r="D2589" s="107">
        <v>0.35499999999999998</v>
      </c>
    </row>
    <row r="2590" spans="1:4" x14ac:dyDescent="0.25">
      <c r="A2590" s="104">
        <v>97248</v>
      </c>
      <c r="B2590" s="103" t="s">
        <v>2634</v>
      </c>
      <c r="C2590" s="104" t="s">
        <v>37</v>
      </c>
      <c r="D2590" s="107">
        <v>0.25719999999999998</v>
      </c>
    </row>
    <row r="2591" spans="1:4" x14ac:dyDescent="0.25">
      <c r="A2591" s="104">
        <v>97251</v>
      </c>
      <c r="B2591" s="103" t="s">
        <v>2635</v>
      </c>
      <c r="C2591" s="104" t="s">
        <v>30</v>
      </c>
      <c r="D2591" s="107">
        <v>0.1668</v>
      </c>
    </row>
    <row r="2592" spans="1:4" x14ac:dyDescent="0.25">
      <c r="A2592" s="104">
        <v>97254</v>
      </c>
      <c r="B2592" s="103" t="s">
        <v>2636</v>
      </c>
      <c r="C2592" s="104" t="s">
        <v>30</v>
      </c>
      <c r="D2592" s="107">
        <v>0.18329999999999999</v>
      </c>
    </row>
    <row r="2593" spans="1:4" x14ac:dyDescent="0.25">
      <c r="A2593" s="104">
        <v>97255</v>
      </c>
      <c r="B2593" s="103" t="s">
        <v>2637</v>
      </c>
      <c r="C2593" s="104" t="s">
        <v>30</v>
      </c>
      <c r="D2593" s="107">
        <v>0.20039999999999999</v>
      </c>
    </row>
    <row r="2594" spans="1:4" x14ac:dyDescent="0.25">
      <c r="A2594" s="104">
        <v>97249</v>
      </c>
      <c r="B2594" s="103" t="s">
        <v>2638</v>
      </c>
      <c r="C2594" s="104" t="s">
        <v>30</v>
      </c>
      <c r="D2594" s="107">
        <v>0.1288</v>
      </c>
    </row>
    <row r="2595" spans="1:4" x14ac:dyDescent="0.25">
      <c r="A2595" s="104">
        <v>97250</v>
      </c>
      <c r="B2595" s="103" t="s">
        <v>2639</v>
      </c>
      <c r="C2595" s="104" t="s">
        <v>30</v>
      </c>
      <c r="D2595" s="107">
        <v>0.14810000000000001</v>
      </c>
    </row>
    <row r="2596" spans="1:4" x14ac:dyDescent="0.25">
      <c r="A2596" s="104">
        <v>97258</v>
      </c>
      <c r="B2596" s="103" t="s">
        <v>2640</v>
      </c>
      <c r="C2596" s="104" t="s">
        <v>30</v>
      </c>
      <c r="D2596" s="107">
        <v>0.23219999999999999</v>
      </c>
    </row>
    <row r="2597" spans="1:4" x14ac:dyDescent="0.25">
      <c r="A2597" s="104">
        <v>97259</v>
      </c>
      <c r="B2597" s="103" t="s">
        <v>2641</v>
      </c>
      <c r="C2597" s="104" t="s">
        <v>30</v>
      </c>
      <c r="D2597" s="107">
        <v>0.25919999999999999</v>
      </c>
    </row>
    <row r="2598" spans="1:4" x14ac:dyDescent="0.25">
      <c r="A2598" s="104">
        <v>97262</v>
      </c>
      <c r="B2598" s="103" t="s">
        <v>2642</v>
      </c>
      <c r="C2598" s="104" t="s">
        <v>30</v>
      </c>
      <c r="D2598" s="107">
        <v>0.2767</v>
      </c>
    </row>
    <row r="2599" spans="1:4" x14ac:dyDescent="0.25">
      <c r="A2599" s="104">
        <v>97263</v>
      </c>
      <c r="B2599" s="103" t="s">
        <v>2643</v>
      </c>
      <c r="C2599" s="104" t="s">
        <v>30</v>
      </c>
      <c r="D2599" s="107">
        <v>0.32069999999999999</v>
      </c>
    </row>
    <row r="2600" spans="1:4" x14ac:dyDescent="0.25">
      <c r="A2600" s="104">
        <v>97266</v>
      </c>
      <c r="B2600" s="103" t="s">
        <v>2644</v>
      </c>
      <c r="C2600" s="104" t="s">
        <v>30</v>
      </c>
      <c r="D2600" s="107">
        <v>0.34860000000000002</v>
      </c>
    </row>
    <row r="2601" spans="1:4" x14ac:dyDescent="0.25">
      <c r="A2601" s="104">
        <v>97267</v>
      </c>
      <c r="B2601" s="103" t="s">
        <v>2645</v>
      </c>
      <c r="C2601" s="104" t="s">
        <v>30</v>
      </c>
      <c r="D2601" s="107">
        <v>0.3785</v>
      </c>
    </row>
    <row r="2602" spans="1:4" x14ac:dyDescent="0.25">
      <c r="A2602" s="104">
        <v>97270</v>
      </c>
      <c r="B2602" s="103" t="s">
        <v>2646</v>
      </c>
      <c r="C2602" s="104" t="s">
        <v>30</v>
      </c>
      <c r="D2602" s="107">
        <v>0.40029999999999999</v>
      </c>
    </row>
    <row r="2603" spans="1:4" x14ac:dyDescent="0.25">
      <c r="A2603" s="104">
        <v>97271</v>
      </c>
      <c r="B2603" s="103" t="s">
        <v>2647</v>
      </c>
      <c r="C2603" s="104" t="s">
        <v>30</v>
      </c>
      <c r="D2603" s="107">
        <v>0.42449999999999999</v>
      </c>
    </row>
    <row r="2604" spans="1:4" x14ac:dyDescent="0.25">
      <c r="A2604" s="104">
        <v>97252</v>
      </c>
      <c r="B2604" s="103" t="s">
        <v>2648</v>
      </c>
      <c r="C2604" s="104" t="s">
        <v>30</v>
      </c>
      <c r="D2604" s="107">
        <v>0.14660000000000001</v>
      </c>
    </row>
    <row r="2605" spans="1:4" x14ac:dyDescent="0.25">
      <c r="A2605" s="104">
        <v>97257</v>
      </c>
      <c r="B2605" s="103" t="s">
        <v>2649</v>
      </c>
      <c r="C2605" s="104" t="s">
        <v>30</v>
      </c>
      <c r="D2605" s="107">
        <v>0.1615</v>
      </c>
    </row>
    <row r="2606" spans="1:4" x14ac:dyDescent="0.25">
      <c r="A2606" s="104">
        <v>97256</v>
      </c>
      <c r="B2606" s="103" t="s">
        <v>2650</v>
      </c>
      <c r="C2606" s="104" t="s">
        <v>30</v>
      </c>
      <c r="D2606" s="107">
        <v>0.17580000000000001</v>
      </c>
    </row>
    <row r="2607" spans="1:4" x14ac:dyDescent="0.25">
      <c r="A2607" s="104">
        <v>97253</v>
      </c>
      <c r="B2607" s="103" t="s">
        <v>2651</v>
      </c>
      <c r="C2607" s="104" t="s">
        <v>30</v>
      </c>
      <c r="D2607" s="107">
        <v>0.13</v>
      </c>
    </row>
    <row r="2608" spans="1:4" x14ac:dyDescent="0.25">
      <c r="A2608" s="104">
        <v>97261</v>
      </c>
      <c r="B2608" s="103" t="s">
        <v>2652</v>
      </c>
      <c r="C2608" s="104" t="s">
        <v>30</v>
      </c>
      <c r="D2608" s="107">
        <v>0.19500000000000001</v>
      </c>
    </row>
    <row r="2609" spans="1:4" x14ac:dyDescent="0.25">
      <c r="A2609" s="104">
        <v>97260</v>
      </c>
      <c r="B2609" s="103" t="s">
        <v>2653</v>
      </c>
      <c r="C2609" s="104" t="s">
        <v>30</v>
      </c>
      <c r="D2609" s="107">
        <v>0.21940000000000001</v>
      </c>
    </row>
    <row r="2610" spans="1:4" x14ac:dyDescent="0.25">
      <c r="A2610" s="104">
        <v>97265</v>
      </c>
      <c r="B2610" s="103" t="s">
        <v>2654</v>
      </c>
      <c r="C2610" s="104" t="s">
        <v>30</v>
      </c>
      <c r="D2610" s="107">
        <v>0.22370000000000001</v>
      </c>
    </row>
    <row r="2611" spans="1:4" x14ac:dyDescent="0.25">
      <c r="A2611" s="104">
        <v>97264</v>
      </c>
      <c r="B2611" s="103" t="s">
        <v>2655</v>
      </c>
      <c r="C2611" s="104" t="s">
        <v>30</v>
      </c>
      <c r="D2611" s="107">
        <v>0.24</v>
      </c>
    </row>
    <row r="2612" spans="1:4" x14ac:dyDescent="0.25">
      <c r="A2612" s="104">
        <v>97269</v>
      </c>
      <c r="B2612" s="103" t="s">
        <v>2656</v>
      </c>
      <c r="C2612" s="104" t="s">
        <v>30</v>
      </c>
      <c r="D2612" s="107">
        <v>0.26350000000000001</v>
      </c>
    </row>
    <row r="2613" spans="1:4" x14ac:dyDescent="0.25">
      <c r="A2613" s="104">
        <v>97268</v>
      </c>
      <c r="B2613" s="103" t="s">
        <v>2657</v>
      </c>
      <c r="C2613" s="104" t="s">
        <v>30</v>
      </c>
      <c r="D2613" s="107">
        <v>0.28460000000000002</v>
      </c>
    </row>
    <row r="2614" spans="1:4" x14ac:dyDescent="0.25">
      <c r="A2614" s="104">
        <v>97273</v>
      </c>
      <c r="B2614" s="103" t="s">
        <v>2658</v>
      </c>
      <c r="C2614" s="104" t="s">
        <v>30</v>
      </c>
      <c r="D2614" s="107">
        <v>0.27879999999999999</v>
      </c>
    </row>
    <row r="2615" spans="1:4" x14ac:dyDescent="0.25">
      <c r="A2615" s="104">
        <v>97272</v>
      </c>
      <c r="B2615" s="103" t="s">
        <v>2659</v>
      </c>
      <c r="C2615" s="104" t="s">
        <v>30</v>
      </c>
      <c r="D2615" s="107">
        <v>0.2802</v>
      </c>
    </row>
    <row r="2616" spans="1:4" x14ac:dyDescent="0.25">
      <c r="A2616" s="104">
        <v>97315</v>
      </c>
      <c r="B2616" s="103" t="s">
        <v>2660</v>
      </c>
      <c r="C2616" s="104" t="s">
        <v>30</v>
      </c>
      <c r="D2616" s="107">
        <v>0.18779999999999999</v>
      </c>
    </row>
    <row r="2617" spans="1:4" x14ac:dyDescent="0.25">
      <c r="A2617" s="104">
        <v>97316</v>
      </c>
      <c r="B2617" s="103" t="s">
        <v>2661</v>
      </c>
      <c r="C2617" s="104" t="s">
        <v>30</v>
      </c>
      <c r="D2617" s="107">
        <v>0.20580000000000001</v>
      </c>
    </row>
    <row r="2618" spans="1:4" x14ac:dyDescent="0.25">
      <c r="A2618" s="104">
        <v>97317</v>
      </c>
      <c r="B2618" s="103" t="s">
        <v>2662</v>
      </c>
      <c r="C2618" s="104" t="s">
        <v>30</v>
      </c>
      <c r="D2618" s="107">
        <v>0.21840000000000001</v>
      </c>
    </row>
    <row r="2619" spans="1:4" x14ac:dyDescent="0.25">
      <c r="A2619" s="104">
        <v>97318</v>
      </c>
      <c r="B2619" s="103" t="s">
        <v>2663</v>
      </c>
      <c r="C2619" s="104" t="s">
        <v>30</v>
      </c>
      <c r="D2619" s="107">
        <v>0.24399999999999999</v>
      </c>
    </row>
    <row r="2620" spans="1:4" x14ac:dyDescent="0.25">
      <c r="A2620" s="104">
        <v>97319</v>
      </c>
      <c r="B2620" s="103" t="s">
        <v>2664</v>
      </c>
      <c r="C2620" s="104" t="s">
        <v>30</v>
      </c>
      <c r="D2620" s="107">
        <v>0.26840000000000003</v>
      </c>
    </row>
    <row r="2621" spans="1:4" x14ac:dyDescent="0.25">
      <c r="A2621" s="104">
        <v>97320</v>
      </c>
      <c r="B2621" s="103" t="s">
        <v>2665</v>
      </c>
      <c r="C2621" s="104" t="s">
        <v>30</v>
      </c>
      <c r="D2621" s="107">
        <v>0.27550000000000002</v>
      </c>
    </row>
    <row r="2622" spans="1:4" x14ac:dyDescent="0.25">
      <c r="A2622" s="104">
        <v>97321</v>
      </c>
      <c r="B2622" s="103" t="s">
        <v>2666</v>
      </c>
      <c r="C2622" s="104" t="s">
        <v>30</v>
      </c>
      <c r="D2622" s="107">
        <v>0.29809999999999998</v>
      </c>
    </row>
    <row r="2623" spans="1:4" x14ac:dyDescent="0.25">
      <c r="A2623" s="104">
        <v>97322</v>
      </c>
      <c r="B2623" s="103" t="s">
        <v>2667</v>
      </c>
      <c r="C2623" s="104" t="s">
        <v>30</v>
      </c>
      <c r="D2623" s="107">
        <v>0.27550000000000002</v>
      </c>
    </row>
    <row r="2624" spans="1:4" x14ac:dyDescent="0.25">
      <c r="A2624" s="104">
        <v>97313</v>
      </c>
      <c r="B2624" s="103" t="s">
        <v>2668</v>
      </c>
      <c r="C2624" s="104" t="s">
        <v>30</v>
      </c>
      <c r="D2624" s="107">
        <v>0.15110000000000001</v>
      </c>
    </row>
    <row r="2625" spans="1:4" x14ac:dyDescent="0.25">
      <c r="A2625" s="104">
        <v>97323</v>
      </c>
      <c r="B2625" s="103" t="s">
        <v>2669</v>
      </c>
      <c r="C2625" s="104" t="s">
        <v>30</v>
      </c>
      <c r="D2625" s="107">
        <v>0.27839999999999998</v>
      </c>
    </row>
    <row r="2626" spans="1:4" x14ac:dyDescent="0.25">
      <c r="A2626" s="104">
        <v>97324</v>
      </c>
      <c r="B2626" s="103" t="s">
        <v>2670</v>
      </c>
      <c r="C2626" s="104" t="s">
        <v>30</v>
      </c>
      <c r="D2626" s="107">
        <v>0.26929999999999998</v>
      </c>
    </row>
    <row r="2627" spans="1:4" x14ac:dyDescent="0.25">
      <c r="A2627" s="104">
        <v>97314</v>
      </c>
      <c r="B2627" s="103" t="s">
        <v>2671</v>
      </c>
      <c r="C2627" s="104" t="s">
        <v>30</v>
      </c>
      <c r="D2627" s="107">
        <v>0.1696</v>
      </c>
    </row>
    <row r="2628" spans="1:4" x14ac:dyDescent="0.25">
      <c r="A2628" s="104">
        <v>97325</v>
      </c>
      <c r="B2628" s="103" t="s">
        <v>2672</v>
      </c>
      <c r="C2628" s="104" t="s">
        <v>30</v>
      </c>
      <c r="D2628" s="107">
        <v>0.25890000000000002</v>
      </c>
    </row>
    <row r="2629" spans="1:4" x14ac:dyDescent="0.25">
      <c r="A2629" s="104">
        <v>103517</v>
      </c>
      <c r="B2629" s="103" t="s">
        <v>13901</v>
      </c>
      <c r="C2629" s="104" t="s">
        <v>30</v>
      </c>
      <c r="D2629" s="107">
        <v>1.54E-2</v>
      </c>
    </row>
    <row r="2630" spans="1:4" x14ac:dyDescent="0.25">
      <c r="A2630" s="104">
        <v>103519</v>
      </c>
      <c r="B2630" s="103" t="s">
        <v>13902</v>
      </c>
      <c r="C2630" s="104" t="s">
        <v>30</v>
      </c>
      <c r="D2630" s="107">
        <v>0.44679999999999997</v>
      </c>
    </row>
    <row r="2631" spans="1:4" x14ac:dyDescent="0.25">
      <c r="A2631" s="104">
        <v>103523</v>
      </c>
      <c r="B2631" s="103" t="s">
        <v>13923</v>
      </c>
      <c r="C2631" s="104" t="s">
        <v>30</v>
      </c>
      <c r="D2631" s="107">
        <v>1.24E-2</v>
      </c>
    </row>
    <row r="2632" spans="1:4" x14ac:dyDescent="0.25">
      <c r="A2632" s="104">
        <v>103520</v>
      </c>
      <c r="B2632" s="103" t="s">
        <v>13927</v>
      </c>
      <c r="C2632" s="104" t="s">
        <v>30</v>
      </c>
      <c r="D2632" s="107">
        <v>2.3999999999999998E-3</v>
      </c>
    </row>
    <row r="2633" spans="1:4" x14ac:dyDescent="0.25">
      <c r="A2633" s="104">
        <v>103521</v>
      </c>
      <c r="B2633" s="103" t="s">
        <v>13929</v>
      </c>
      <c r="C2633" s="104" t="s">
        <v>30</v>
      </c>
      <c r="D2633" s="107">
        <v>2.5999999999999999E-3</v>
      </c>
    </row>
    <row r="2634" spans="1:4" x14ac:dyDescent="0.25">
      <c r="A2634" s="104">
        <v>103522</v>
      </c>
      <c r="B2634" s="103" t="s">
        <v>13931</v>
      </c>
      <c r="C2634" s="104" t="s">
        <v>30</v>
      </c>
      <c r="D2634" s="107">
        <v>1.83E-2</v>
      </c>
    </row>
    <row r="2635" spans="1:4" x14ac:dyDescent="0.25">
      <c r="A2635" s="104">
        <v>97062</v>
      </c>
      <c r="B2635" s="103" t="s">
        <v>2673</v>
      </c>
      <c r="C2635" s="104" t="s">
        <v>28</v>
      </c>
      <c r="D2635" s="107">
        <v>0.46060000000000001</v>
      </c>
    </row>
    <row r="2636" spans="1:4" x14ac:dyDescent="0.25">
      <c r="A2636" s="104">
        <v>97040</v>
      </c>
      <c r="B2636" s="103" t="s">
        <v>2677</v>
      </c>
      <c r="C2636" s="104" t="s">
        <v>28</v>
      </c>
      <c r="D2636" s="107">
        <v>0.7268</v>
      </c>
    </row>
    <row r="2637" spans="1:4" x14ac:dyDescent="0.25">
      <c r="A2637" s="104">
        <v>97041</v>
      </c>
      <c r="B2637" s="103" t="s">
        <v>2678</v>
      </c>
      <c r="C2637" s="104" t="s">
        <v>28</v>
      </c>
      <c r="D2637" s="107">
        <v>0.27439999999999998</v>
      </c>
    </row>
    <row r="2638" spans="1:4" x14ac:dyDescent="0.25">
      <c r="A2638" s="104">
        <v>97039</v>
      </c>
      <c r="B2638" s="103" t="s">
        <v>2679</v>
      </c>
      <c r="C2638" s="104" t="s">
        <v>28</v>
      </c>
      <c r="D2638" s="107">
        <v>0.28299999999999997</v>
      </c>
    </row>
    <row r="2639" spans="1:4" x14ac:dyDescent="0.25">
      <c r="A2639" s="104">
        <v>97032</v>
      </c>
      <c r="B2639" s="103" t="s">
        <v>2687</v>
      </c>
      <c r="C2639" s="104" t="s">
        <v>37</v>
      </c>
      <c r="D2639" s="107">
        <v>0.3367</v>
      </c>
    </row>
    <row r="2640" spans="1:4" x14ac:dyDescent="0.25">
      <c r="A2640" s="104">
        <v>97031</v>
      </c>
      <c r="B2640" s="103" t="s">
        <v>2688</v>
      </c>
      <c r="C2640" s="104" t="s">
        <v>37</v>
      </c>
      <c r="D2640" s="107">
        <v>0.2089</v>
      </c>
    </row>
    <row r="2641" spans="1:4" x14ac:dyDescent="0.25">
      <c r="A2641" s="104">
        <v>97034</v>
      </c>
      <c r="B2641" s="103" t="s">
        <v>2691</v>
      </c>
      <c r="C2641" s="104" t="s">
        <v>37</v>
      </c>
      <c r="D2641" s="107">
        <v>0.44490000000000002</v>
      </c>
    </row>
    <row r="2642" spans="1:4" x14ac:dyDescent="0.25">
      <c r="A2642" s="104">
        <v>97033</v>
      </c>
      <c r="B2642" s="103" t="s">
        <v>2692</v>
      </c>
      <c r="C2642" s="104" t="s">
        <v>37</v>
      </c>
      <c r="D2642" s="107">
        <v>0.2928</v>
      </c>
    </row>
    <row r="2643" spans="1:4" x14ac:dyDescent="0.25">
      <c r="A2643" s="104">
        <v>97014</v>
      </c>
      <c r="B2643" s="103" t="s">
        <v>2699</v>
      </c>
      <c r="C2643" s="104" t="s">
        <v>37</v>
      </c>
      <c r="D2643" s="107">
        <v>0.27010000000000001</v>
      </c>
    </row>
    <row r="2644" spans="1:4" x14ac:dyDescent="0.25">
      <c r="A2644" s="104">
        <v>97015</v>
      </c>
      <c r="B2644" s="103" t="s">
        <v>2700</v>
      </c>
      <c r="C2644" s="104" t="s">
        <v>37</v>
      </c>
      <c r="D2644" s="107">
        <v>0.3266</v>
      </c>
    </row>
    <row r="2645" spans="1:4" x14ac:dyDescent="0.25">
      <c r="A2645" s="104">
        <v>97013</v>
      </c>
      <c r="B2645" s="103" t="s">
        <v>2701</v>
      </c>
      <c r="C2645" s="104" t="s">
        <v>37</v>
      </c>
      <c r="D2645" s="107">
        <v>0.20050000000000001</v>
      </c>
    </row>
    <row r="2646" spans="1:4" x14ac:dyDescent="0.25">
      <c r="A2646" s="104">
        <v>97017</v>
      </c>
      <c r="B2646" s="103" t="s">
        <v>2702</v>
      </c>
      <c r="C2646" s="104" t="s">
        <v>37</v>
      </c>
      <c r="D2646" s="107">
        <v>0.31169999999999998</v>
      </c>
    </row>
    <row r="2647" spans="1:4" x14ac:dyDescent="0.25">
      <c r="A2647" s="104">
        <v>97018</v>
      </c>
      <c r="B2647" s="103" t="s">
        <v>2703</v>
      </c>
      <c r="C2647" s="104" t="s">
        <v>37</v>
      </c>
      <c r="D2647" s="107">
        <v>0.37209999999999999</v>
      </c>
    </row>
    <row r="2648" spans="1:4" x14ac:dyDescent="0.25">
      <c r="A2648" s="104">
        <v>97016</v>
      </c>
      <c r="B2648" s="103" t="s">
        <v>2704</v>
      </c>
      <c r="C2648" s="104" t="s">
        <v>37</v>
      </c>
      <c r="D2648" s="107">
        <v>0.2349</v>
      </c>
    </row>
    <row r="2649" spans="1:4" x14ac:dyDescent="0.25">
      <c r="A2649" s="104">
        <v>104990</v>
      </c>
      <c r="B2649" s="103" t="s">
        <v>2708</v>
      </c>
      <c r="C2649" s="104" t="s">
        <v>37</v>
      </c>
      <c r="D2649" s="107">
        <v>0.53990000000000005</v>
      </c>
    </row>
    <row r="2650" spans="1:4" x14ac:dyDescent="0.25">
      <c r="A2650" s="104">
        <v>97054</v>
      </c>
      <c r="B2650" s="103" t="s">
        <v>2710</v>
      </c>
      <c r="C2650" s="104" t="s">
        <v>30</v>
      </c>
      <c r="D2650" s="107">
        <v>0.40239999999999998</v>
      </c>
    </row>
    <row r="2651" spans="1:4" x14ac:dyDescent="0.25">
      <c r="A2651" s="104">
        <v>97063</v>
      </c>
      <c r="B2651" s="103" t="s">
        <v>2717</v>
      </c>
      <c r="C2651" s="104" t="s">
        <v>28</v>
      </c>
      <c r="D2651" s="107">
        <v>1</v>
      </c>
    </row>
    <row r="2652" spans="1:4" x14ac:dyDescent="0.25">
      <c r="A2652" s="104">
        <v>97065</v>
      </c>
      <c r="B2652" s="103" t="s">
        <v>2718</v>
      </c>
      <c r="C2652" s="104" t="s">
        <v>107</v>
      </c>
      <c r="D2652" s="107">
        <v>1</v>
      </c>
    </row>
    <row r="2653" spans="1:4" x14ac:dyDescent="0.25">
      <c r="A2653" s="104">
        <v>97064</v>
      </c>
      <c r="B2653" s="103" t="s">
        <v>2719</v>
      </c>
      <c r="C2653" s="104" t="s">
        <v>37</v>
      </c>
      <c r="D2653" s="107">
        <v>1</v>
      </c>
    </row>
    <row r="2654" spans="1:4" x14ac:dyDescent="0.25">
      <c r="A2654" s="104">
        <v>97067</v>
      </c>
      <c r="B2654" s="103" t="s">
        <v>2725</v>
      </c>
      <c r="C2654" s="104" t="s">
        <v>37</v>
      </c>
      <c r="D2654" s="107">
        <v>0.30559999999999998</v>
      </c>
    </row>
    <row r="2655" spans="1:4" x14ac:dyDescent="0.25">
      <c r="A2655" s="104">
        <v>97048</v>
      </c>
      <c r="B2655" s="103" t="s">
        <v>2736</v>
      </c>
      <c r="C2655" s="104" t="s">
        <v>28</v>
      </c>
      <c r="D2655" s="107">
        <v>0.33329999999999999</v>
      </c>
    </row>
    <row r="2656" spans="1:4" x14ac:dyDescent="0.25">
      <c r="A2656" s="104">
        <v>97047</v>
      </c>
      <c r="B2656" s="103" t="s">
        <v>2737</v>
      </c>
      <c r="C2656" s="104" t="s">
        <v>28</v>
      </c>
      <c r="D2656" s="107">
        <v>0.33329999999999999</v>
      </c>
    </row>
    <row r="2657" spans="1:4" x14ac:dyDescent="0.25">
      <c r="A2657" s="104">
        <v>97046</v>
      </c>
      <c r="B2657" s="103" t="s">
        <v>2738</v>
      </c>
      <c r="C2657" s="104" t="s">
        <v>28</v>
      </c>
      <c r="D2657" s="107">
        <v>0.36</v>
      </c>
    </row>
    <row r="2658" spans="1:4" x14ac:dyDescent="0.25">
      <c r="A2658" s="104">
        <v>104989</v>
      </c>
      <c r="B2658" s="103" t="s">
        <v>2739</v>
      </c>
      <c r="C2658" s="104" t="s">
        <v>30</v>
      </c>
      <c r="D2658" s="107">
        <v>0.74809999999999999</v>
      </c>
    </row>
    <row r="2659" spans="1:4" x14ac:dyDescent="0.25">
      <c r="A2659" s="104">
        <v>97066</v>
      </c>
      <c r="B2659" s="103" t="s">
        <v>2740</v>
      </c>
      <c r="C2659" s="104" t="s">
        <v>28</v>
      </c>
      <c r="D2659" s="107">
        <v>0.40129999999999999</v>
      </c>
    </row>
    <row r="2660" spans="1:4" x14ac:dyDescent="0.25">
      <c r="A2660" s="104">
        <v>95946</v>
      </c>
      <c r="B2660" s="103" t="s">
        <v>2751</v>
      </c>
      <c r="C2660" s="104" t="s">
        <v>280</v>
      </c>
      <c r="D2660" s="107">
        <v>0.26679999999999998</v>
      </c>
    </row>
    <row r="2661" spans="1:4" x14ac:dyDescent="0.25">
      <c r="A2661" s="104">
        <v>95947</v>
      </c>
      <c r="B2661" s="103" t="s">
        <v>2752</v>
      </c>
      <c r="C2661" s="104" t="s">
        <v>280</v>
      </c>
      <c r="D2661" s="107">
        <v>0.16020000000000001</v>
      </c>
    </row>
    <row r="2662" spans="1:4" x14ac:dyDescent="0.25">
      <c r="A2662" s="104">
        <v>95948</v>
      </c>
      <c r="B2662" s="103" t="s">
        <v>2753</v>
      </c>
      <c r="C2662" s="104" t="s">
        <v>280</v>
      </c>
      <c r="D2662" s="107">
        <v>3.39E-2</v>
      </c>
    </row>
    <row r="2663" spans="1:4" x14ac:dyDescent="0.25">
      <c r="A2663" s="104">
        <v>95944</v>
      </c>
      <c r="B2663" s="103" t="s">
        <v>2754</v>
      </c>
      <c r="C2663" s="104" t="s">
        <v>280</v>
      </c>
      <c r="D2663" s="107">
        <v>0.53249999999999997</v>
      </c>
    </row>
    <row r="2664" spans="1:4" x14ac:dyDescent="0.25">
      <c r="A2664" s="104">
        <v>95945</v>
      </c>
      <c r="B2664" s="103" t="s">
        <v>2755</v>
      </c>
      <c r="C2664" s="104" t="s">
        <v>280</v>
      </c>
      <c r="D2664" s="107">
        <v>0.3906</v>
      </c>
    </row>
    <row r="2665" spans="1:4" x14ac:dyDescent="0.25">
      <c r="A2665" s="104">
        <v>95943</v>
      </c>
      <c r="B2665" s="103" t="s">
        <v>2756</v>
      </c>
      <c r="C2665" s="104" t="s">
        <v>280</v>
      </c>
      <c r="D2665" s="107">
        <v>0.61939999999999995</v>
      </c>
    </row>
    <row r="2666" spans="1:4" x14ac:dyDescent="0.25">
      <c r="A2666" s="104">
        <v>102077</v>
      </c>
      <c r="B2666" s="103" t="s">
        <v>2757</v>
      </c>
      <c r="C2666" s="104" t="s">
        <v>107</v>
      </c>
      <c r="D2666" s="107">
        <v>0.41020000000000001</v>
      </c>
    </row>
    <row r="2667" spans="1:4" x14ac:dyDescent="0.25">
      <c r="A2667" s="104">
        <v>102073</v>
      </c>
      <c r="B2667" s="103" t="s">
        <v>2758</v>
      </c>
      <c r="C2667" s="104" t="s">
        <v>107</v>
      </c>
      <c r="D2667" s="107">
        <v>0.37709999999999999</v>
      </c>
    </row>
    <row r="2668" spans="1:4" x14ac:dyDescent="0.25">
      <c r="A2668" s="104">
        <v>102079</v>
      </c>
      <c r="B2668" s="103" t="s">
        <v>12415</v>
      </c>
      <c r="C2668" s="104" t="s">
        <v>107</v>
      </c>
      <c r="D2668" s="107">
        <v>0.39369999999999999</v>
      </c>
    </row>
    <row r="2669" spans="1:4" x14ac:dyDescent="0.25">
      <c r="A2669" s="104">
        <v>102075</v>
      </c>
      <c r="B2669" s="103" t="s">
        <v>12416</v>
      </c>
      <c r="C2669" s="104" t="s">
        <v>107</v>
      </c>
      <c r="D2669" s="107">
        <v>0.35799999999999998</v>
      </c>
    </row>
    <row r="2670" spans="1:4" x14ac:dyDescent="0.25">
      <c r="A2670" s="104">
        <v>102078</v>
      </c>
      <c r="B2670" s="103" t="s">
        <v>12417</v>
      </c>
      <c r="C2670" s="104" t="s">
        <v>107</v>
      </c>
      <c r="D2670" s="107">
        <v>0.39150000000000001</v>
      </c>
    </row>
    <row r="2671" spans="1:4" x14ac:dyDescent="0.25">
      <c r="A2671" s="104">
        <v>102074</v>
      </c>
      <c r="B2671" s="103" t="s">
        <v>12418</v>
      </c>
      <c r="C2671" s="104" t="s">
        <v>107</v>
      </c>
      <c r="D2671" s="107">
        <v>0.35580000000000001</v>
      </c>
    </row>
    <row r="2672" spans="1:4" x14ac:dyDescent="0.25">
      <c r="A2672" s="104">
        <v>102080</v>
      </c>
      <c r="B2672" s="103" t="s">
        <v>12419</v>
      </c>
      <c r="C2672" s="104" t="s">
        <v>107</v>
      </c>
      <c r="D2672" s="107">
        <v>0.3609</v>
      </c>
    </row>
    <row r="2673" spans="1:4" x14ac:dyDescent="0.25">
      <c r="A2673" s="104">
        <v>102076</v>
      </c>
      <c r="B2673" s="103" t="s">
        <v>12420</v>
      </c>
      <c r="C2673" s="104" t="s">
        <v>107</v>
      </c>
      <c r="D2673" s="107">
        <v>0.33989999999999998</v>
      </c>
    </row>
    <row r="2674" spans="1:4" x14ac:dyDescent="0.25">
      <c r="A2674" s="104">
        <v>102089</v>
      </c>
      <c r="B2674" s="103" t="s">
        <v>2763</v>
      </c>
      <c r="C2674" s="104" t="s">
        <v>28</v>
      </c>
      <c r="D2674" s="107">
        <v>0.18099999999999999</v>
      </c>
    </row>
    <row r="2675" spans="1:4" x14ac:dyDescent="0.25">
      <c r="A2675" s="104">
        <v>102090</v>
      </c>
      <c r="B2675" s="103" t="s">
        <v>2764</v>
      </c>
      <c r="C2675" s="104" t="s">
        <v>28</v>
      </c>
      <c r="D2675" s="107">
        <v>0.2515</v>
      </c>
    </row>
    <row r="2676" spans="1:4" x14ac:dyDescent="0.25">
      <c r="A2676" s="104">
        <v>102086</v>
      </c>
      <c r="B2676" s="103" t="s">
        <v>2765</v>
      </c>
      <c r="C2676" s="104" t="s">
        <v>28</v>
      </c>
      <c r="D2676" s="107">
        <v>0.16400000000000001</v>
      </c>
    </row>
    <row r="2677" spans="1:4" x14ac:dyDescent="0.25">
      <c r="A2677" s="104">
        <v>102087</v>
      </c>
      <c r="B2677" s="103" t="s">
        <v>2766</v>
      </c>
      <c r="C2677" s="104" t="s">
        <v>28</v>
      </c>
      <c r="D2677" s="107">
        <v>0.21629999999999999</v>
      </c>
    </row>
    <row r="2678" spans="1:4" x14ac:dyDescent="0.25">
      <c r="A2678" s="104">
        <v>102091</v>
      </c>
      <c r="B2678" s="103" t="s">
        <v>2767</v>
      </c>
      <c r="C2678" s="104" t="s">
        <v>28</v>
      </c>
      <c r="D2678" s="107">
        <v>0.1613</v>
      </c>
    </row>
    <row r="2679" spans="1:4" x14ac:dyDescent="0.25">
      <c r="A2679" s="104">
        <v>102088</v>
      </c>
      <c r="B2679" s="103" t="s">
        <v>2768</v>
      </c>
      <c r="C2679" s="104" t="s">
        <v>28</v>
      </c>
      <c r="D2679" s="107">
        <v>0.1792</v>
      </c>
    </row>
    <row r="2680" spans="1:4" x14ac:dyDescent="0.25">
      <c r="A2680" s="104">
        <v>101997</v>
      </c>
      <c r="B2680" s="103" t="s">
        <v>2769</v>
      </c>
      <c r="C2680" s="104" t="s">
        <v>28</v>
      </c>
      <c r="D2680" s="107">
        <v>0.18840000000000001</v>
      </c>
    </row>
    <row r="2681" spans="1:4" x14ac:dyDescent="0.25">
      <c r="A2681" s="104">
        <v>101998</v>
      </c>
      <c r="B2681" s="103" t="s">
        <v>2770</v>
      </c>
      <c r="C2681" s="104" t="s">
        <v>28</v>
      </c>
      <c r="D2681" s="107">
        <v>0.26179999999999998</v>
      </c>
    </row>
    <row r="2682" spans="1:4" x14ac:dyDescent="0.25">
      <c r="A2682" s="104">
        <v>101999</v>
      </c>
      <c r="B2682" s="103" t="s">
        <v>2771</v>
      </c>
      <c r="C2682" s="104" t="s">
        <v>28</v>
      </c>
      <c r="D2682" s="107">
        <v>0.14119999999999999</v>
      </c>
    </row>
    <row r="2683" spans="1:4" x14ac:dyDescent="0.25">
      <c r="A2683" s="104">
        <v>101994</v>
      </c>
      <c r="B2683" s="103" t="s">
        <v>2772</v>
      </c>
      <c r="C2683" s="104" t="s">
        <v>28</v>
      </c>
      <c r="D2683" s="107">
        <v>0.15629999999999999</v>
      </c>
    </row>
    <row r="2684" spans="1:4" x14ac:dyDescent="0.25">
      <c r="A2684" s="104">
        <v>101995</v>
      </c>
      <c r="B2684" s="103" t="s">
        <v>2773</v>
      </c>
      <c r="C2684" s="104" t="s">
        <v>28</v>
      </c>
      <c r="D2684" s="107">
        <v>0.20760000000000001</v>
      </c>
    </row>
    <row r="2685" spans="1:4" x14ac:dyDescent="0.25">
      <c r="A2685" s="104">
        <v>101996</v>
      </c>
      <c r="B2685" s="103" t="s">
        <v>2774</v>
      </c>
      <c r="C2685" s="104" t="s">
        <v>28</v>
      </c>
      <c r="D2685" s="107">
        <v>0.16789999999999999</v>
      </c>
    </row>
    <row r="2686" spans="1:4" x14ac:dyDescent="0.25">
      <c r="A2686" s="104">
        <v>101991</v>
      </c>
      <c r="B2686" s="103" t="s">
        <v>2775</v>
      </c>
      <c r="C2686" s="104" t="s">
        <v>28</v>
      </c>
      <c r="D2686" s="107">
        <v>0.19089999999999999</v>
      </c>
    </row>
    <row r="2687" spans="1:4" x14ac:dyDescent="0.25">
      <c r="A2687" s="104">
        <v>101992</v>
      </c>
      <c r="B2687" s="103" t="s">
        <v>2776</v>
      </c>
      <c r="C2687" s="104" t="s">
        <v>28</v>
      </c>
      <c r="D2687" s="107">
        <v>0.26329999999999998</v>
      </c>
    </row>
    <row r="2688" spans="1:4" x14ac:dyDescent="0.25">
      <c r="A2688" s="104">
        <v>101993</v>
      </c>
      <c r="B2688" s="103" t="s">
        <v>2777</v>
      </c>
      <c r="C2688" s="104" t="s">
        <v>28</v>
      </c>
      <c r="D2688" s="107">
        <v>0.1477</v>
      </c>
    </row>
    <row r="2689" spans="1:4" x14ac:dyDescent="0.25">
      <c r="A2689" s="104">
        <v>101988</v>
      </c>
      <c r="B2689" s="103" t="s">
        <v>2778</v>
      </c>
      <c r="C2689" s="104" t="s">
        <v>28</v>
      </c>
      <c r="D2689" s="107">
        <v>0.17910000000000001</v>
      </c>
    </row>
    <row r="2690" spans="1:4" x14ac:dyDescent="0.25">
      <c r="A2690" s="104">
        <v>101989</v>
      </c>
      <c r="B2690" s="103" t="s">
        <v>2779</v>
      </c>
      <c r="C2690" s="104" t="s">
        <v>28</v>
      </c>
      <c r="D2690" s="107">
        <v>0.2341</v>
      </c>
    </row>
    <row r="2691" spans="1:4" x14ac:dyDescent="0.25">
      <c r="A2691" s="104">
        <v>101990</v>
      </c>
      <c r="B2691" s="103" t="s">
        <v>2780</v>
      </c>
      <c r="C2691" s="104" t="s">
        <v>28</v>
      </c>
      <c r="D2691" s="107">
        <v>0.1807</v>
      </c>
    </row>
    <row r="2692" spans="1:4" x14ac:dyDescent="0.25">
      <c r="A2692" s="104">
        <v>101985</v>
      </c>
      <c r="B2692" s="103" t="s">
        <v>2781</v>
      </c>
      <c r="C2692" s="104" t="s">
        <v>28</v>
      </c>
      <c r="D2692" s="107">
        <v>0.16589999999999999</v>
      </c>
    </row>
    <row r="2693" spans="1:4" x14ac:dyDescent="0.25">
      <c r="A2693" s="104">
        <v>101986</v>
      </c>
      <c r="B2693" s="103" t="s">
        <v>2782</v>
      </c>
      <c r="C2693" s="104" t="s">
        <v>28</v>
      </c>
      <c r="D2693" s="107">
        <v>0.2326</v>
      </c>
    </row>
    <row r="2694" spans="1:4" x14ac:dyDescent="0.25">
      <c r="A2694" s="104">
        <v>101987</v>
      </c>
      <c r="B2694" s="103" t="s">
        <v>2783</v>
      </c>
      <c r="C2694" s="104" t="s">
        <v>28</v>
      </c>
      <c r="D2694" s="107">
        <v>0.1603</v>
      </c>
    </row>
    <row r="2695" spans="1:4" x14ac:dyDescent="0.25">
      <c r="A2695" s="104">
        <v>101969</v>
      </c>
      <c r="B2695" s="103" t="s">
        <v>2784</v>
      </c>
      <c r="C2695" s="104" t="s">
        <v>28</v>
      </c>
      <c r="D2695" s="107">
        <v>0.15440000000000001</v>
      </c>
    </row>
    <row r="2696" spans="1:4" x14ac:dyDescent="0.25">
      <c r="A2696" s="104">
        <v>101971</v>
      </c>
      <c r="B2696" s="103" t="s">
        <v>2785</v>
      </c>
      <c r="C2696" s="104" t="s">
        <v>28</v>
      </c>
      <c r="D2696" s="107">
        <v>0.2049</v>
      </c>
    </row>
    <row r="2697" spans="1:4" x14ac:dyDescent="0.25">
      <c r="A2697" s="104">
        <v>101973</v>
      </c>
      <c r="B2697" s="103" t="s">
        <v>2786</v>
      </c>
      <c r="C2697" s="104" t="s">
        <v>28</v>
      </c>
      <c r="D2697" s="107">
        <v>0.1789</v>
      </c>
    </row>
    <row r="2698" spans="1:4" x14ac:dyDescent="0.25">
      <c r="A2698" s="104">
        <v>102072</v>
      </c>
      <c r="B2698" s="103" t="s">
        <v>2787</v>
      </c>
      <c r="C2698" s="104" t="s">
        <v>28</v>
      </c>
      <c r="D2698" s="107">
        <v>0.4738</v>
      </c>
    </row>
    <row r="2699" spans="1:4" x14ac:dyDescent="0.25">
      <c r="A2699" s="104">
        <v>102070</v>
      </c>
      <c r="B2699" s="103" t="s">
        <v>2788</v>
      </c>
      <c r="C2699" s="104" t="s">
        <v>28</v>
      </c>
      <c r="D2699" s="107">
        <v>0.45479999999999998</v>
      </c>
    </row>
    <row r="2700" spans="1:4" x14ac:dyDescent="0.25">
      <c r="A2700" s="104">
        <v>102071</v>
      </c>
      <c r="B2700" s="103" t="s">
        <v>2789</v>
      </c>
      <c r="C2700" s="104" t="s">
        <v>28</v>
      </c>
      <c r="D2700" s="107">
        <v>0.47320000000000001</v>
      </c>
    </row>
    <row r="2701" spans="1:4" x14ac:dyDescent="0.25">
      <c r="A2701" s="104">
        <v>102068</v>
      </c>
      <c r="B2701" s="103" t="s">
        <v>2790</v>
      </c>
      <c r="C2701" s="104" t="s">
        <v>28</v>
      </c>
      <c r="D2701" s="107">
        <v>0.55679999999999996</v>
      </c>
    </row>
    <row r="2702" spans="1:4" x14ac:dyDescent="0.25">
      <c r="A2702" s="104">
        <v>102069</v>
      </c>
      <c r="B2702" s="103" t="s">
        <v>2791</v>
      </c>
      <c r="C2702" s="104" t="s">
        <v>28</v>
      </c>
      <c r="D2702" s="107">
        <v>0.49059999999999998</v>
      </c>
    </row>
    <row r="2703" spans="1:4" x14ac:dyDescent="0.25">
      <c r="A2703" s="104">
        <v>102066</v>
      </c>
      <c r="B2703" s="103" t="s">
        <v>2792</v>
      </c>
      <c r="C2703" s="104" t="s">
        <v>28</v>
      </c>
      <c r="D2703" s="107">
        <v>0.4894</v>
      </c>
    </row>
    <row r="2704" spans="1:4" x14ac:dyDescent="0.25">
      <c r="A2704" s="104">
        <v>102067</v>
      </c>
      <c r="B2704" s="103" t="s">
        <v>2793</v>
      </c>
      <c r="C2704" s="104" t="s">
        <v>28</v>
      </c>
      <c r="D2704" s="107">
        <v>0.4582</v>
      </c>
    </row>
    <row r="2705" spans="1:4" x14ac:dyDescent="0.25">
      <c r="A2705" s="104">
        <v>102065</v>
      </c>
      <c r="B2705" s="103" t="s">
        <v>2794</v>
      </c>
      <c r="C2705" s="104" t="s">
        <v>28</v>
      </c>
      <c r="D2705" s="107">
        <v>0.4486</v>
      </c>
    </row>
    <row r="2706" spans="1:4" x14ac:dyDescent="0.25">
      <c r="A2706" s="104">
        <v>102063</v>
      </c>
      <c r="B2706" s="103" t="s">
        <v>2795</v>
      </c>
      <c r="C2706" s="104" t="s">
        <v>28</v>
      </c>
      <c r="D2706" s="107">
        <v>0.42309999999999998</v>
      </c>
    </row>
    <row r="2707" spans="1:4" x14ac:dyDescent="0.25">
      <c r="A2707" s="104">
        <v>102064</v>
      </c>
      <c r="B2707" s="103" t="s">
        <v>2796</v>
      </c>
      <c r="C2707" s="104" t="s">
        <v>28</v>
      </c>
      <c r="D2707" s="107">
        <v>0.43880000000000002</v>
      </c>
    </row>
    <row r="2708" spans="1:4" x14ac:dyDescent="0.25">
      <c r="A2708" s="104">
        <v>102061</v>
      </c>
      <c r="B2708" s="103" t="s">
        <v>2797</v>
      </c>
      <c r="C2708" s="104" t="s">
        <v>28</v>
      </c>
      <c r="D2708" s="107">
        <v>0.51459999999999995</v>
      </c>
    </row>
    <row r="2709" spans="1:4" x14ac:dyDescent="0.25">
      <c r="A2709" s="104">
        <v>102062</v>
      </c>
      <c r="B2709" s="103" t="s">
        <v>2798</v>
      </c>
      <c r="C2709" s="104" t="s">
        <v>28</v>
      </c>
      <c r="D2709" s="107">
        <v>0.44529999999999997</v>
      </c>
    </row>
    <row r="2710" spans="1:4" x14ac:dyDescent="0.25">
      <c r="A2710" s="104">
        <v>102059</v>
      </c>
      <c r="B2710" s="103" t="s">
        <v>2799</v>
      </c>
      <c r="C2710" s="104" t="s">
        <v>28</v>
      </c>
      <c r="D2710" s="107">
        <v>0.52</v>
      </c>
    </row>
    <row r="2711" spans="1:4" x14ac:dyDescent="0.25">
      <c r="A2711" s="104">
        <v>102060</v>
      </c>
      <c r="B2711" s="103" t="s">
        <v>2800</v>
      </c>
      <c r="C2711" s="104" t="s">
        <v>28</v>
      </c>
      <c r="D2711" s="107">
        <v>0.49440000000000001</v>
      </c>
    </row>
    <row r="2712" spans="1:4" x14ac:dyDescent="0.25">
      <c r="A2712" s="104">
        <v>102052</v>
      </c>
      <c r="B2712" s="103" t="s">
        <v>2801</v>
      </c>
      <c r="C2712" s="104" t="s">
        <v>28</v>
      </c>
      <c r="D2712" s="107">
        <v>0.54520000000000002</v>
      </c>
    </row>
    <row r="2713" spans="1:4" x14ac:dyDescent="0.25">
      <c r="A2713" s="104">
        <v>102050</v>
      </c>
      <c r="B2713" s="103" t="s">
        <v>2802</v>
      </c>
      <c r="C2713" s="104" t="s">
        <v>28</v>
      </c>
      <c r="D2713" s="107">
        <v>0.50680000000000003</v>
      </c>
    </row>
    <row r="2714" spans="1:4" x14ac:dyDescent="0.25">
      <c r="A2714" s="104">
        <v>102051</v>
      </c>
      <c r="B2714" s="103" t="s">
        <v>2803</v>
      </c>
      <c r="C2714" s="104" t="s">
        <v>28</v>
      </c>
      <c r="D2714" s="107">
        <v>0.5302</v>
      </c>
    </row>
    <row r="2715" spans="1:4" x14ac:dyDescent="0.25">
      <c r="A2715" s="104">
        <v>102048</v>
      </c>
      <c r="B2715" s="103" t="s">
        <v>2804</v>
      </c>
      <c r="C2715" s="104" t="s">
        <v>28</v>
      </c>
      <c r="D2715" s="107">
        <v>0.60140000000000005</v>
      </c>
    </row>
    <row r="2716" spans="1:4" x14ac:dyDescent="0.25">
      <c r="A2716" s="104">
        <v>102049</v>
      </c>
      <c r="B2716" s="103" t="s">
        <v>2805</v>
      </c>
      <c r="C2716" s="104" t="s">
        <v>28</v>
      </c>
      <c r="D2716" s="107">
        <v>0.54159999999999997</v>
      </c>
    </row>
    <row r="2717" spans="1:4" x14ac:dyDescent="0.25">
      <c r="A2717" s="104">
        <v>102046</v>
      </c>
      <c r="B2717" s="103" t="s">
        <v>2806</v>
      </c>
      <c r="C2717" s="104" t="s">
        <v>28</v>
      </c>
      <c r="D2717" s="107">
        <v>0.4783</v>
      </c>
    </row>
    <row r="2718" spans="1:4" x14ac:dyDescent="0.25">
      <c r="A2718" s="104">
        <v>102047</v>
      </c>
      <c r="B2718" s="103" t="s">
        <v>2807</v>
      </c>
      <c r="C2718" s="104" t="s">
        <v>28</v>
      </c>
      <c r="D2718" s="107">
        <v>0.44700000000000001</v>
      </c>
    </row>
    <row r="2719" spans="1:4" x14ac:dyDescent="0.25">
      <c r="A2719" s="104">
        <v>102045</v>
      </c>
      <c r="B2719" s="103" t="s">
        <v>2808</v>
      </c>
      <c r="C2719" s="104" t="s">
        <v>28</v>
      </c>
      <c r="D2719" s="107">
        <v>0.49230000000000002</v>
      </c>
    </row>
    <row r="2720" spans="1:4" x14ac:dyDescent="0.25">
      <c r="A2720" s="104">
        <v>102043</v>
      </c>
      <c r="B2720" s="103" t="s">
        <v>2809</v>
      </c>
      <c r="C2720" s="104" t="s">
        <v>28</v>
      </c>
      <c r="D2720" s="107">
        <v>0.46310000000000001</v>
      </c>
    </row>
    <row r="2721" spans="1:4" x14ac:dyDescent="0.25">
      <c r="A2721" s="104">
        <v>102044</v>
      </c>
      <c r="B2721" s="103" t="s">
        <v>2810</v>
      </c>
      <c r="C2721" s="104" t="s">
        <v>28</v>
      </c>
      <c r="D2721" s="107">
        <v>0.48</v>
      </c>
    </row>
    <row r="2722" spans="1:4" x14ac:dyDescent="0.25">
      <c r="A2722" s="104">
        <v>102041</v>
      </c>
      <c r="B2722" s="103" t="s">
        <v>2811</v>
      </c>
      <c r="C2722" s="104" t="s">
        <v>28</v>
      </c>
      <c r="D2722" s="107">
        <v>0.54959999999999998</v>
      </c>
    </row>
    <row r="2723" spans="1:4" x14ac:dyDescent="0.25">
      <c r="A2723" s="104">
        <v>102042</v>
      </c>
      <c r="B2723" s="103" t="s">
        <v>2812</v>
      </c>
      <c r="C2723" s="104" t="s">
        <v>28</v>
      </c>
      <c r="D2723" s="107">
        <v>0.48220000000000002</v>
      </c>
    </row>
    <row r="2724" spans="1:4" x14ac:dyDescent="0.25">
      <c r="A2724" s="104">
        <v>102039</v>
      </c>
      <c r="B2724" s="103" t="s">
        <v>2813</v>
      </c>
      <c r="C2724" s="104" t="s">
        <v>28</v>
      </c>
      <c r="D2724" s="107">
        <v>0.52980000000000005</v>
      </c>
    </row>
    <row r="2725" spans="1:4" x14ac:dyDescent="0.25">
      <c r="A2725" s="104">
        <v>102040</v>
      </c>
      <c r="B2725" s="103" t="s">
        <v>2814</v>
      </c>
      <c r="C2725" s="104" t="s">
        <v>28</v>
      </c>
      <c r="D2725" s="107">
        <v>0.50529999999999997</v>
      </c>
    </row>
    <row r="2726" spans="1:4" x14ac:dyDescent="0.25">
      <c r="A2726" s="104">
        <v>102038</v>
      </c>
      <c r="B2726" s="103" t="s">
        <v>2815</v>
      </c>
      <c r="C2726" s="104" t="s">
        <v>28</v>
      </c>
      <c r="D2726" s="107">
        <v>0.51949999999999996</v>
      </c>
    </row>
    <row r="2727" spans="1:4" x14ac:dyDescent="0.25">
      <c r="A2727" s="104">
        <v>102036</v>
      </c>
      <c r="B2727" s="103" t="s">
        <v>2816</v>
      </c>
      <c r="C2727" s="104" t="s">
        <v>28</v>
      </c>
      <c r="D2727" s="107">
        <v>0.48799999999999999</v>
      </c>
    </row>
    <row r="2728" spans="1:4" x14ac:dyDescent="0.25">
      <c r="A2728" s="104">
        <v>102037</v>
      </c>
      <c r="B2728" s="103" t="s">
        <v>2817</v>
      </c>
      <c r="C2728" s="104" t="s">
        <v>28</v>
      </c>
      <c r="D2728" s="107">
        <v>0.50729999999999997</v>
      </c>
    </row>
    <row r="2729" spans="1:4" x14ac:dyDescent="0.25">
      <c r="A2729" s="104">
        <v>102016</v>
      </c>
      <c r="B2729" s="103" t="s">
        <v>2818</v>
      </c>
      <c r="C2729" s="104" t="s">
        <v>28</v>
      </c>
      <c r="D2729" s="107">
        <v>0.58779999999999999</v>
      </c>
    </row>
    <row r="2730" spans="1:4" x14ac:dyDescent="0.25">
      <c r="A2730" s="104">
        <v>102017</v>
      </c>
      <c r="B2730" s="103" t="s">
        <v>2819</v>
      </c>
      <c r="C2730" s="104" t="s">
        <v>28</v>
      </c>
      <c r="D2730" s="107">
        <v>0.52190000000000003</v>
      </c>
    </row>
    <row r="2731" spans="1:4" x14ac:dyDescent="0.25">
      <c r="A2731" s="104">
        <v>102014</v>
      </c>
      <c r="B2731" s="103" t="s">
        <v>2820</v>
      </c>
      <c r="C2731" s="104" t="s">
        <v>28</v>
      </c>
      <c r="D2731" s="107">
        <v>0.49020000000000002</v>
      </c>
    </row>
    <row r="2732" spans="1:4" x14ac:dyDescent="0.25">
      <c r="A2732" s="104">
        <v>102015</v>
      </c>
      <c r="B2732" s="103" t="s">
        <v>2821</v>
      </c>
      <c r="C2732" s="104" t="s">
        <v>28</v>
      </c>
      <c r="D2732" s="107">
        <v>0.46710000000000002</v>
      </c>
    </row>
    <row r="2733" spans="1:4" x14ac:dyDescent="0.25">
      <c r="A2733" s="104">
        <v>102013</v>
      </c>
      <c r="B2733" s="103" t="s">
        <v>2822</v>
      </c>
      <c r="C2733" s="104" t="s">
        <v>28</v>
      </c>
      <c r="D2733" s="107">
        <v>0.49469999999999997</v>
      </c>
    </row>
    <row r="2734" spans="1:4" x14ac:dyDescent="0.25">
      <c r="A2734" s="104">
        <v>102011</v>
      </c>
      <c r="B2734" s="103" t="s">
        <v>2823</v>
      </c>
      <c r="C2734" s="104" t="s">
        <v>28</v>
      </c>
      <c r="D2734" s="107">
        <v>0.46860000000000002</v>
      </c>
    </row>
    <row r="2735" spans="1:4" x14ac:dyDescent="0.25">
      <c r="A2735" s="104">
        <v>102012</v>
      </c>
      <c r="B2735" s="103" t="s">
        <v>2824</v>
      </c>
      <c r="C2735" s="104" t="s">
        <v>28</v>
      </c>
      <c r="D2735" s="107">
        <v>0.48480000000000001</v>
      </c>
    </row>
    <row r="2736" spans="1:4" x14ac:dyDescent="0.25">
      <c r="A2736" s="104">
        <v>102009</v>
      </c>
      <c r="B2736" s="103" t="s">
        <v>2825</v>
      </c>
      <c r="C2736" s="104" t="s">
        <v>28</v>
      </c>
      <c r="D2736" s="107">
        <v>0.56000000000000005</v>
      </c>
    </row>
    <row r="2737" spans="1:4" x14ac:dyDescent="0.25">
      <c r="A2737" s="104">
        <v>102010</v>
      </c>
      <c r="B2737" s="103" t="s">
        <v>2826</v>
      </c>
      <c r="C2737" s="104" t="s">
        <v>28</v>
      </c>
      <c r="D2737" s="107">
        <v>0.48899999999999999</v>
      </c>
    </row>
    <row r="2738" spans="1:4" x14ac:dyDescent="0.25">
      <c r="A2738" s="104">
        <v>102007</v>
      </c>
      <c r="B2738" s="103" t="s">
        <v>2827</v>
      </c>
      <c r="C2738" s="104" t="s">
        <v>28</v>
      </c>
      <c r="D2738" s="107">
        <v>0.55310000000000004</v>
      </c>
    </row>
    <row r="2739" spans="1:4" x14ac:dyDescent="0.25">
      <c r="A2739" s="104">
        <v>102008</v>
      </c>
      <c r="B2739" s="103" t="s">
        <v>2828</v>
      </c>
      <c r="C2739" s="104" t="s">
        <v>28</v>
      </c>
      <c r="D2739" s="107">
        <v>0.52710000000000001</v>
      </c>
    </row>
    <row r="2740" spans="1:4" x14ac:dyDescent="0.25">
      <c r="A2740" s="104">
        <v>102006</v>
      </c>
      <c r="B2740" s="103" t="s">
        <v>2829</v>
      </c>
      <c r="C2740" s="104" t="s">
        <v>28</v>
      </c>
      <c r="D2740" s="107">
        <v>0.499</v>
      </c>
    </row>
    <row r="2741" spans="1:4" x14ac:dyDescent="0.25">
      <c r="A2741" s="104">
        <v>102004</v>
      </c>
      <c r="B2741" s="103" t="s">
        <v>2830</v>
      </c>
      <c r="C2741" s="104" t="s">
        <v>28</v>
      </c>
      <c r="D2741" s="107">
        <v>0.46550000000000002</v>
      </c>
    </row>
    <row r="2742" spans="1:4" x14ac:dyDescent="0.25">
      <c r="A2742" s="104">
        <v>102005</v>
      </c>
      <c r="B2742" s="103" t="s">
        <v>2831</v>
      </c>
      <c r="C2742" s="104" t="s">
        <v>28</v>
      </c>
      <c r="D2742" s="107">
        <v>0.48399999999999999</v>
      </c>
    </row>
    <row r="2743" spans="1:4" x14ac:dyDescent="0.25">
      <c r="A2743" s="104">
        <v>102002</v>
      </c>
      <c r="B2743" s="103" t="s">
        <v>2832</v>
      </c>
      <c r="C2743" s="104" t="s">
        <v>28</v>
      </c>
      <c r="D2743" s="107">
        <v>0.56899999999999995</v>
      </c>
    </row>
    <row r="2744" spans="1:4" x14ac:dyDescent="0.25">
      <c r="A2744" s="104">
        <v>102003</v>
      </c>
      <c r="B2744" s="103" t="s">
        <v>2833</v>
      </c>
      <c r="C2744" s="104" t="s">
        <v>28</v>
      </c>
      <c r="D2744" s="107">
        <v>0.49930000000000002</v>
      </c>
    </row>
    <row r="2745" spans="1:4" x14ac:dyDescent="0.25">
      <c r="A2745" s="104">
        <v>102000</v>
      </c>
      <c r="B2745" s="103" t="s">
        <v>2834</v>
      </c>
      <c r="C2745" s="104" t="s">
        <v>28</v>
      </c>
      <c r="D2745" s="107">
        <v>0.52449999999999997</v>
      </c>
    </row>
    <row r="2746" spans="1:4" x14ac:dyDescent="0.25">
      <c r="A2746" s="104">
        <v>102001</v>
      </c>
      <c r="B2746" s="103" t="s">
        <v>2835</v>
      </c>
      <c r="C2746" s="104" t="s">
        <v>28</v>
      </c>
      <c r="D2746" s="107">
        <v>0.48849999999999999</v>
      </c>
    </row>
    <row r="2747" spans="1:4" x14ac:dyDescent="0.25">
      <c r="A2747" s="104">
        <v>101983</v>
      </c>
      <c r="B2747" s="103" t="s">
        <v>2836</v>
      </c>
      <c r="C2747" s="104" t="s">
        <v>28</v>
      </c>
      <c r="D2747" s="107">
        <v>0.47599999999999998</v>
      </c>
    </row>
    <row r="2748" spans="1:4" x14ac:dyDescent="0.25">
      <c r="A2748" s="104">
        <v>101981</v>
      </c>
      <c r="B2748" s="103" t="s">
        <v>2837</v>
      </c>
      <c r="C2748" s="104" t="s">
        <v>28</v>
      </c>
      <c r="D2748" s="107">
        <v>0.44929999999999998</v>
      </c>
    </row>
    <row r="2749" spans="1:4" x14ac:dyDescent="0.25">
      <c r="A2749" s="104">
        <v>101982</v>
      </c>
      <c r="B2749" s="103" t="s">
        <v>2838</v>
      </c>
      <c r="C2749" s="104" t="s">
        <v>28</v>
      </c>
      <c r="D2749" s="107">
        <v>0.46410000000000001</v>
      </c>
    </row>
    <row r="2750" spans="1:4" x14ac:dyDescent="0.25">
      <c r="A2750" s="104">
        <v>101977</v>
      </c>
      <c r="B2750" s="103" t="s">
        <v>2839</v>
      </c>
      <c r="C2750" s="104" t="s">
        <v>28</v>
      </c>
      <c r="D2750" s="107">
        <v>0.5454</v>
      </c>
    </row>
    <row r="2751" spans="1:4" x14ac:dyDescent="0.25">
      <c r="A2751" s="104">
        <v>101980</v>
      </c>
      <c r="B2751" s="103" t="s">
        <v>2840</v>
      </c>
      <c r="C2751" s="104" t="s">
        <v>28</v>
      </c>
      <c r="D2751" s="107">
        <v>0.46960000000000002</v>
      </c>
    </row>
    <row r="2752" spans="1:4" x14ac:dyDescent="0.25">
      <c r="A2752" s="104">
        <v>101974</v>
      </c>
      <c r="B2752" s="103" t="s">
        <v>2841</v>
      </c>
      <c r="C2752" s="104" t="s">
        <v>28</v>
      </c>
      <c r="D2752" s="107">
        <v>0.54979999999999996</v>
      </c>
    </row>
    <row r="2753" spans="1:4" x14ac:dyDescent="0.25">
      <c r="A2753" s="104">
        <v>101975</v>
      </c>
      <c r="B2753" s="103" t="s">
        <v>12421</v>
      </c>
      <c r="C2753" s="104" t="s">
        <v>28</v>
      </c>
      <c r="D2753" s="107">
        <v>0.51829999999999998</v>
      </c>
    </row>
    <row r="2754" spans="1:4" x14ac:dyDescent="0.25">
      <c r="A2754" s="104">
        <v>101114</v>
      </c>
      <c r="B2754" s="103" t="s">
        <v>2842</v>
      </c>
      <c r="C2754" s="104" t="s">
        <v>107</v>
      </c>
      <c r="D2754" s="107">
        <v>0.40760000000000002</v>
      </c>
    </row>
    <row r="2755" spans="1:4" x14ac:dyDescent="0.25">
      <c r="A2755" s="104">
        <v>101118</v>
      </c>
      <c r="B2755" s="103" t="s">
        <v>2843</v>
      </c>
      <c r="C2755" s="104" t="s">
        <v>107</v>
      </c>
      <c r="D2755" s="107">
        <v>0.38479999999999998</v>
      </c>
    </row>
    <row r="2756" spans="1:4" x14ac:dyDescent="0.25">
      <c r="A2756" s="104">
        <v>101115</v>
      </c>
      <c r="B2756" s="103" t="s">
        <v>2844</v>
      </c>
      <c r="C2756" s="104" t="s">
        <v>107</v>
      </c>
      <c r="D2756" s="107">
        <v>0.33760000000000001</v>
      </c>
    </row>
    <row r="2757" spans="1:4" x14ac:dyDescent="0.25">
      <c r="A2757" s="104">
        <v>101116</v>
      </c>
      <c r="B2757" s="103" t="s">
        <v>2845</v>
      </c>
      <c r="C2757" s="104" t="s">
        <v>107</v>
      </c>
      <c r="D2757" s="107">
        <v>0.32929999999999998</v>
      </c>
    </row>
    <row r="2758" spans="1:4" x14ac:dyDescent="0.25">
      <c r="A2758" s="104">
        <v>101117</v>
      </c>
      <c r="B2758" s="103" t="s">
        <v>2846</v>
      </c>
      <c r="C2758" s="104" t="s">
        <v>107</v>
      </c>
      <c r="D2758" s="107">
        <v>0.14330000000000001</v>
      </c>
    </row>
    <row r="2759" spans="1:4" x14ac:dyDescent="0.25">
      <c r="A2759" s="104">
        <v>101124</v>
      </c>
      <c r="B2759" s="103" t="s">
        <v>2847</v>
      </c>
      <c r="C2759" s="104" t="s">
        <v>107</v>
      </c>
      <c r="D2759" s="107">
        <v>0.246</v>
      </c>
    </row>
    <row r="2760" spans="1:4" x14ac:dyDescent="0.25">
      <c r="A2760" s="104">
        <v>101128</v>
      </c>
      <c r="B2760" s="103" t="s">
        <v>2848</v>
      </c>
      <c r="C2760" s="104" t="s">
        <v>107</v>
      </c>
      <c r="D2760" s="107">
        <v>0.23319999999999999</v>
      </c>
    </row>
    <row r="2761" spans="1:4" x14ac:dyDescent="0.25">
      <c r="A2761" s="104">
        <v>101125</v>
      </c>
      <c r="B2761" s="103" t="s">
        <v>2849</v>
      </c>
      <c r="C2761" s="104" t="s">
        <v>107</v>
      </c>
      <c r="D2761" s="107">
        <v>0.21990000000000001</v>
      </c>
    </row>
    <row r="2762" spans="1:4" x14ac:dyDescent="0.25">
      <c r="A2762" s="104">
        <v>101126</v>
      </c>
      <c r="B2762" s="103" t="s">
        <v>2850</v>
      </c>
      <c r="C2762" s="104" t="s">
        <v>107</v>
      </c>
      <c r="D2762" s="107">
        <v>0.20610000000000001</v>
      </c>
    </row>
    <row r="2763" spans="1:4" x14ac:dyDescent="0.25">
      <c r="A2763" s="104">
        <v>101127</v>
      </c>
      <c r="B2763" s="103" t="s">
        <v>2851</v>
      </c>
      <c r="C2763" s="104" t="s">
        <v>107</v>
      </c>
      <c r="D2763" s="107">
        <v>0.1719</v>
      </c>
    </row>
    <row r="2764" spans="1:4" x14ac:dyDescent="0.25">
      <c r="A2764" s="104">
        <v>101134</v>
      </c>
      <c r="B2764" s="103" t="s">
        <v>2852</v>
      </c>
      <c r="C2764" s="104" t="s">
        <v>107</v>
      </c>
      <c r="D2764" s="107">
        <v>0.24079999999999999</v>
      </c>
    </row>
    <row r="2765" spans="1:4" x14ac:dyDescent="0.25">
      <c r="A2765" s="104">
        <v>101144</v>
      </c>
      <c r="B2765" s="103" t="s">
        <v>2853</v>
      </c>
      <c r="C2765" s="104" t="s">
        <v>107</v>
      </c>
      <c r="D2765" s="107">
        <v>0.2225</v>
      </c>
    </row>
    <row r="2766" spans="1:4" x14ac:dyDescent="0.25">
      <c r="A2766" s="104">
        <v>101138</v>
      </c>
      <c r="B2766" s="103" t="s">
        <v>2854</v>
      </c>
      <c r="C2766" s="104" t="s">
        <v>107</v>
      </c>
      <c r="D2766" s="107">
        <v>0.2283</v>
      </c>
    </row>
    <row r="2767" spans="1:4" x14ac:dyDescent="0.25">
      <c r="A2767" s="104">
        <v>101148</v>
      </c>
      <c r="B2767" s="103" t="s">
        <v>2855</v>
      </c>
      <c r="C2767" s="104" t="s">
        <v>107</v>
      </c>
      <c r="D2767" s="107">
        <v>0.20910000000000001</v>
      </c>
    </row>
    <row r="2768" spans="1:4" x14ac:dyDescent="0.25">
      <c r="A2768" s="104">
        <v>101135</v>
      </c>
      <c r="B2768" s="103" t="s">
        <v>2856</v>
      </c>
      <c r="C2768" s="104" t="s">
        <v>107</v>
      </c>
      <c r="D2768" s="107">
        <v>0.21560000000000001</v>
      </c>
    </row>
    <row r="2769" spans="1:4" x14ac:dyDescent="0.25">
      <c r="A2769" s="104">
        <v>101145</v>
      </c>
      <c r="B2769" s="103" t="s">
        <v>2857</v>
      </c>
      <c r="C2769" s="104" t="s">
        <v>107</v>
      </c>
      <c r="D2769" s="107">
        <v>0.19620000000000001</v>
      </c>
    </row>
    <row r="2770" spans="1:4" x14ac:dyDescent="0.25">
      <c r="A2770" s="104">
        <v>101136</v>
      </c>
      <c r="B2770" s="103" t="s">
        <v>2858</v>
      </c>
      <c r="C2770" s="104" t="s">
        <v>107</v>
      </c>
      <c r="D2770" s="107">
        <v>0.20200000000000001</v>
      </c>
    </row>
    <row r="2771" spans="1:4" x14ac:dyDescent="0.25">
      <c r="A2771" s="104">
        <v>101146</v>
      </c>
      <c r="B2771" s="103" t="s">
        <v>2859</v>
      </c>
      <c r="C2771" s="104" t="s">
        <v>107</v>
      </c>
      <c r="D2771" s="107">
        <v>0.18060000000000001</v>
      </c>
    </row>
    <row r="2772" spans="1:4" x14ac:dyDescent="0.25">
      <c r="A2772" s="104">
        <v>101137</v>
      </c>
      <c r="B2772" s="103" t="s">
        <v>2860</v>
      </c>
      <c r="C2772" s="104" t="s">
        <v>107</v>
      </c>
      <c r="D2772" s="107">
        <v>0.1696</v>
      </c>
    </row>
    <row r="2773" spans="1:4" x14ac:dyDescent="0.25">
      <c r="A2773" s="104">
        <v>101147</v>
      </c>
      <c r="B2773" s="103" t="s">
        <v>2861</v>
      </c>
      <c r="C2773" s="104" t="s">
        <v>107</v>
      </c>
      <c r="D2773" s="107">
        <v>0.14929999999999999</v>
      </c>
    </row>
    <row r="2774" spans="1:4" x14ac:dyDescent="0.25">
      <c r="A2774" s="104">
        <v>101119</v>
      </c>
      <c r="B2774" s="103" t="s">
        <v>2862</v>
      </c>
      <c r="C2774" s="104" t="s">
        <v>107</v>
      </c>
      <c r="D2774" s="107">
        <v>0.40810000000000002</v>
      </c>
    </row>
    <row r="2775" spans="1:4" x14ac:dyDescent="0.25">
      <c r="A2775" s="104">
        <v>101123</v>
      </c>
      <c r="B2775" s="103" t="s">
        <v>2863</v>
      </c>
      <c r="C2775" s="104" t="s">
        <v>107</v>
      </c>
      <c r="D2775" s="107">
        <v>0.3851</v>
      </c>
    </row>
    <row r="2776" spans="1:4" x14ac:dyDescent="0.25">
      <c r="A2776" s="104">
        <v>101120</v>
      </c>
      <c r="B2776" s="103" t="s">
        <v>2864</v>
      </c>
      <c r="C2776" s="104" t="s">
        <v>107</v>
      </c>
      <c r="D2776" s="107">
        <v>0.33860000000000001</v>
      </c>
    </row>
    <row r="2777" spans="1:4" x14ac:dyDescent="0.25">
      <c r="A2777" s="104">
        <v>101121</v>
      </c>
      <c r="B2777" s="103" t="s">
        <v>2865</v>
      </c>
      <c r="C2777" s="104" t="s">
        <v>107</v>
      </c>
      <c r="D2777" s="107">
        <v>0.33119999999999999</v>
      </c>
    </row>
    <row r="2778" spans="1:4" x14ac:dyDescent="0.25">
      <c r="A2778" s="104">
        <v>101122</v>
      </c>
      <c r="B2778" s="103" t="s">
        <v>2866</v>
      </c>
      <c r="C2778" s="104" t="s">
        <v>107</v>
      </c>
      <c r="D2778" s="107">
        <v>0.14549999999999999</v>
      </c>
    </row>
    <row r="2779" spans="1:4" x14ac:dyDescent="0.25">
      <c r="A2779" s="104">
        <v>101129</v>
      </c>
      <c r="B2779" s="103" t="s">
        <v>2867</v>
      </c>
      <c r="C2779" s="104" t="s">
        <v>107</v>
      </c>
      <c r="D2779" s="107">
        <v>0.2777</v>
      </c>
    </row>
    <row r="2780" spans="1:4" x14ac:dyDescent="0.25">
      <c r="A2780" s="104">
        <v>101133</v>
      </c>
      <c r="B2780" s="103" t="s">
        <v>2868</v>
      </c>
      <c r="C2780" s="104" t="s">
        <v>107</v>
      </c>
      <c r="D2780" s="107">
        <v>0.26019999999999999</v>
      </c>
    </row>
    <row r="2781" spans="1:4" x14ac:dyDescent="0.25">
      <c r="A2781" s="104">
        <v>101130</v>
      </c>
      <c r="B2781" s="103" t="s">
        <v>2869</v>
      </c>
      <c r="C2781" s="104" t="s">
        <v>107</v>
      </c>
      <c r="D2781" s="107">
        <v>0.2409</v>
      </c>
    </row>
    <row r="2782" spans="1:4" x14ac:dyDescent="0.25">
      <c r="A2782" s="104">
        <v>101131</v>
      </c>
      <c r="B2782" s="103" t="s">
        <v>2870</v>
      </c>
      <c r="C2782" s="104" t="s">
        <v>107</v>
      </c>
      <c r="D2782" s="107">
        <v>0.22220000000000001</v>
      </c>
    </row>
    <row r="2783" spans="1:4" x14ac:dyDescent="0.25">
      <c r="A2783" s="104">
        <v>101132</v>
      </c>
      <c r="B2783" s="103" t="s">
        <v>2871</v>
      </c>
      <c r="C2783" s="104" t="s">
        <v>107</v>
      </c>
      <c r="D2783" s="107">
        <v>0.16800000000000001</v>
      </c>
    </row>
    <row r="2784" spans="1:4" x14ac:dyDescent="0.25">
      <c r="A2784" s="104">
        <v>101139</v>
      </c>
      <c r="B2784" s="103" t="s">
        <v>12422</v>
      </c>
      <c r="C2784" s="104" t="s">
        <v>107</v>
      </c>
      <c r="D2784" s="107">
        <v>0.2722</v>
      </c>
    </row>
    <row r="2785" spans="1:4" x14ac:dyDescent="0.25">
      <c r="A2785" s="104">
        <v>101149</v>
      </c>
      <c r="B2785" s="103" t="s">
        <v>2872</v>
      </c>
      <c r="C2785" s="104" t="s">
        <v>107</v>
      </c>
      <c r="D2785" s="107">
        <v>0.25740000000000002</v>
      </c>
    </row>
    <row r="2786" spans="1:4" x14ac:dyDescent="0.25">
      <c r="A2786" s="104">
        <v>101143</v>
      </c>
      <c r="B2786" s="103" t="s">
        <v>2873</v>
      </c>
      <c r="C2786" s="104" t="s">
        <v>107</v>
      </c>
      <c r="D2786" s="107">
        <v>0.255</v>
      </c>
    </row>
    <row r="2787" spans="1:4" x14ac:dyDescent="0.25">
      <c r="A2787" s="104">
        <v>101153</v>
      </c>
      <c r="B2787" s="103" t="s">
        <v>2874</v>
      </c>
      <c r="C2787" s="104" t="s">
        <v>107</v>
      </c>
      <c r="D2787" s="107">
        <v>0.2392</v>
      </c>
    </row>
    <row r="2788" spans="1:4" x14ac:dyDescent="0.25">
      <c r="A2788" s="104">
        <v>101140</v>
      </c>
      <c r="B2788" s="103" t="s">
        <v>2875</v>
      </c>
      <c r="C2788" s="104" t="s">
        <v>107</v>
      </c>
      <c r="D2788" s="107">
        <v>0.23630000000000001</v>
      </c>
    </row>
    <row r="2789" spans="1:4" x14ac:dyDescent="0.25">
      <c r="A2789" s="104">
        <v>101150</v>
      </c>
      <c r="B2789" s="103" t="s">
        <v>2876</v>
      </c>
      <c r="C2789" s="104" t="s">
        <v>107</v>
      </c>
      <c r="D2789" s="107">
        <v>0.2203</v>
      </c>
    </row>
    <row r="2790" spans="1:4" x14ac:dyDescent="0.25">
      <c r="A2790" s="104">
        <v>101141</v>
      </c>
      <c r="B2790" s="103" t="s">
        <v>2877</v>
      </c>
      <c r="C2790" s="104" t="s">
        <v>107</v>
      </c>
      <c r="D2790" s="107">
        <v>0.2177</v>
      </c>
    </row>
    <row r="2791" spans="1:4" x14ac:dyDescent="0.25">
      <c r="A2791" s="104">
        <v>101151</v>
      </c>
      <c r="B2791" s="103" t="s">
        <v>2878</v>
      </c>
      <c r="C2791" s="104" t="s">
        <v>107</v>
      </c>
      <c r="D2791" s="107">
        <v>0.1991</v>
      </c>
    </row>
    <row r="2792" spans="1:4" x14ac:dyDescent="0.25">
      <c r="A2792" s="104">
        <v>101142</v>
      </c>
      <c r="B2792" s="103" t="s">
        <v>2879</v>
      </c>
      <c r="C2792" s="104" t="s">
        <v>107</v>
      </c>
      <c r="D2792" s="107">
        <v>0.1661</v>
      </c>
    </row>
    <row r="2793" spans="1:4" x14ac:dyDescent="0.25">
      <c r="A2793" s="104">
        <v>101152</v>
      </c>
      <c r="B2793" s="103" t="s">
        <v>2880</v>
      </c>
      <c r="C2793" s="104" t="s">
        <v>107</v>
      </c>
      <c r="D2793" s="107">
        <v>0.1489</v>
      </c>
    </row>
    <row r="2794" spans="1:4" x14ac:dyDescent="0.25">
      <c r="A2794" s="104">
        <v>101207</v>
      </c>
      <c r="B2794" s="103" t="s">
        <v>2881</v>
      </c>
      <c r="C2794" s="104" t="s">
        <v>107</v>
      </c>
      <c r="D2794" s="107">
        <v>0.13250000000000001</v>
      </c>
    </row>
    <row r="2795" spans="1:4" x14ac:dyDescent="0.25">
      <c r="A2795" s="104">
        <v>101206</v>
      </c>
      <c r="B2795" s="103" t="s">
        <v>12423</v>
      </c>
      <c r="C2795" s="104" t="s">
        <v>107</v>
      </c>
      <c r="D2795" s="107">
        <v>0.1522</v>
      </c>
    </row>
    <row r="2796" spans="1:4" x14ac:dyDescent="0.25">
      <c r="A2796" s="104">
        <v>101210</v>
      </c>
      <c r="B2796" s="103" t="s">
        <v>12424</v>
      </c>
      <c r="C2796" s="104" t="s">
        <v>107</v>
      </c>
      <c r="D2796" s="107">
        <v>0.12429999999999999</v>
      </c>
    </row>
    <row r="2797" spans="1:4" x14ac:dyDescent="0.25">
      <c r="A2797" s="104">
        <v>101211</v>
      </c>
      <c r="B2797" s="103" t="s">
        <v>12425</v>
      </c>
      <c r="C2797" s="104" t="s">
        <v>107</v>
      </c>
      <c r="D2797" s="107">
        <v>0.1216</v>
      </c>
    </row>
    <row r="2798" spans="1:4" x14ac:dyDescent="0.25">
      <c r="A2798" s="104">
        <v>101215</v>
      </c>
      <c r="B2798" s="103" t="s">
        <v>12426</v>
      </c>
      <c r="C2798" s="104" t="s">
        <v>107</v>
      </c>
      <c r="D2798" s="107">
        <v>0.12620000000000001</v>
      </c>
    </row>
    <row r="2799" spans="1:4" x14ac:dyDescent="0.25">
      <c r="A2799" s="104">
        <v>101216</v>
      </c>
      <c r="B2799" s="103" t="s">
        <v>12427</v>
      </c>
      <c r="C2799" s="104" t="s">
        <v>107</v>
      </c>
      <c r="D2799" s="107">
        <v>0.12039999999999999</v>
      </c>
    </row>
    <row r="2800" spans="1:4" x14ac:dyDescent="0.25">
      <c r="A2800" s="104">
        <v>101212</v>
      </c>
      <c r="B2800" s="103" t="s">
        <v>12428</v>
      </c>
      <c r="C2800" s="104" t="s">
        <v>107</v>
      </c>
      <c r="D2800" s="107">
        <v>0.1208</v>
      </c>
    </row>
    <row r="2801" spans="1:4" x14ac:dyDescent="0.25">
      <c r="A2801" s="104">
        <v>101217</v>
      </c>
      <c r="B2801" s="103" t="s">
        <v>12429</v>
      </c>
      <c r="C2801" s="104" t="s">
        <v>107</v>
      </c>
      <c r="D2801" s="107">
        <v>0.1202</v>
      </c>
    </row>
    <row r="2802" spans="1:4" x14ac:dyDescent="0.25">
      <c r="A2802" s="104">
        <v>101218</v>
      </c>
      <c r="B2802" s="103" t="s">
        <v>12430</v>
      </c>
      <c r="C2802" s="104" t="s">
        <v>107</v>
      </c>
      <c r="D2802" s="107">
        <v>0.11409999999999999</v>
      </c>
    </row>
    <row r="2803" spans="1:4" x14ac:dyDescent="0.25">
      <c r="A2803" s="104">
        <v>101213</v>
      </c>
      <c r="B2803" s="103" t="s">
        <v>12431</v>
      </c>
      <c r="C2803" s="104" t="s">
        <v>107</v>
      </c>
      <c r="D2803" s="107">
        <v>0.1232</v>
      </c>
    </row>
    <row r="2804" spans="1:4" x14ac:dyDescent="0.25">
      <c r="A2804" s="104">
        <v>101219</v>
      </c>
      <c r="B2804" s="103" t="s">
        <v>12432</v>
      </c>
      <c r="C2804" s="104" t="s">
        <v>107</v>
      </c>
      <c r="D2804" s="107">
        <v>0.10730000000000001</v>
      </c>
    </row>
    <row r="2805" spans="1:4" x14ac:dyDescent="0.25">
      <c r="A2805" s="104">
        <v>101214</v>
      </c>
      <c r="B2805" s="103" t="s">
        <v>12433</v>
      </c>
      <c r="C2805" s="104" t="s">
        <v>107</v>
      </c>
      <c r="D2805" s="107">
        <v>0.1143</v>
      </c>
    </row>
    <row r="2806" spans="1:4" x14ac:dyDescent="0.25">
      <c r="A2806" s="104">
        <v>101254</v>
      </c>
      <c r="B2806" s="103" t="s">
        <v>12434</v>
      </c>
      <c r="C2806" s="104" t="s">
        <v>107</v>
      </c>
      <c r="D2806" s="107">
        <v>0.16589999999999999</v>
      </c>
    </row>
    <row r="2807" spans="1:4" x14ac:dyDescent="0.25">
      <c r="A2807" s="104">
        <v>101256</v>
      </c>
      <c r="B2807" s="103" t="s">
        <v>12435</v>
      </c>
      <c r="C2807" s="104" t="s">
        <v>107</v>
      </c>
      <c r="D2807" s="107">
        <v>0.14960000000000001</v>
      </c>
    </row>
    <row r="2808" spans="1:4" x14ac:dyDescent="0.25">
      <c r="A2808" s="104">
        <v>101257</v>
      </c>
      <c r="B2808" s="103" t="s">
        <v>12436</v>
      </c>
      <c r="C2808" s="104" t="s">
        <v>107</v>
      </c>
      <c r="D2808" s="107">
        <v>0.14199999999999999</v>
      </c>
    </row>
    <row r="2809" spans="1:4" x14ac:dyDescent="0.25">
      <c r="A2809" s="104">
        <v>101258</v>
      </c>
      <c r="B2809" s="103" t="s">
        <v>12437</v>
      </c>
      <c r="C2809" s="104" t="s">
        <v>107</v>
      </c>
      <c r="D2809" s="107">
        <v>0.1399</v>
      </c>
    </row>
    <row r="2810" spans="1:4" x14ac:dyDescent="0.25">
      <c r="A2810" s="104">
        <v>101259</v>
      </c>
      <c r="B2810" s="103" t="s">
        <v>12438</v>
      </c>
      <c r="C2810" s="104" t="s">
        <v>107</v>
      </c>
      <c r="D2810" s="107">
        <v>0.14080000000000001</v>
      </c>
    </row>
    <row r="2811" spans="1:4" x14ac:dyDescent="0.25">
      <c r="A2811" s="104">
        <v>101260</v>
      </c>
      <c r="B2811" s="103" t="s">
        <v>12439</v>
      </c>
      <c r="C2811" s="104" t="s">
        <v>107</v>
      </c>
      <c r="D2811" s="107">
        <v>0.13750000000000001</v>
      </c>
    </row>
    <row r="2812" spans="1:4" x14ac:dyDescent="0.25">
      <c r="A2812" s="104">
        <v>101208</v>
      </c>
      <c r="B2812" s="103" t="s">
        <v>12440</v>
      </c>
      <c r="C2812" s="104" t="s">
        <v>107</v>
      </c>
      <c r="D2812" s="107">
        <v>0.13439999999999999</v>
      </c>
    </row>
    <row r="2813" spans="1:4" x14ac:dyDescent="0.25">
      <c r="A2813" s="104">
        <v>101209</v>
      </c>
      <c r="B2813" s="103" t="s">
        <v>12441</v>
      </c>
      <c r="C2813" s="104" t="s">
        <v>107</v>
      </c>
      <c r="D2813" s="107">
        <v>0.1323</v>
      </c>
    </row>
    <row r="2814" spans="1:4" x14ac:dyDescent="0.25">
      <c r="A2814" s="104">
        <v>101220</v>
      </c>
      <c r="B2814" s="103" t="s">
        <v>12442</v>
      </c>
      <c r="C2814" s="104" t="s">
        <v>107</v>
      </c>
      <c r="D2814" s="107">
        <v>0.1198</v>
      </c>
    </row>
    <row r="2815" spans="1:4" x14ac:dyDescent="0.25">
      <c r="A2815" s="104">
        <v>101221</v>
      </c>
      <c r="B2815" s="103" t="s">
        <v>12443</v>
      </c>
      <c r="C2815" s="104" t="s">
        <v>107</v>
      </c>
      <c r="D2815" s="107">
        <v>0.1134</v>
      </c>
    </row>
    <row r="2816" spans="1:4" x14ac:dyDescent="0.25">
      <c r="A2816" s="104">
        <v>101225</v>
      </c>
      <c r="B2816" s="103" t="s">
        <v>12444</v>
      </c>
      <c r="C2816" s="104" t="s">
        <v>107</v>
      </c>
      <c r="D2816" s="107">
        <v>0.1187</v>
      </c>
    </row>
    <row r="2817" spans="1:4" x14ac:dyDescent="0.25">
      <c r="A2817" s="104">
        <v>101226</v>
      </c>
      <c r="B2817" s="103" t="s">
        <v>12445</v>
      </c>
      <c r="C2817" s="104" t="s">
        <v>107</v>
      </c>
      <c r="D2817" s="107">
        <v>0.11269999999999999</v>
      </c>
    </row>
    <row r="2818" spans="1:4" x14ac:dyDescent="0.25">
      <c r="A2818" s="104">
        <v>101222</v>
      </c>
      <c r="B2818" s="103" t="s">
        <v>12446</v>
      </c>
      <c r="C2818" s="104" t="s">
        <v>107</v>
      </c>
      <c r="D2818" s="107">
        <v>0.1115</v>
      </c>
    </row>
    <row r="2819" spans="1:4" x14ac:dyDescent="0.25">
      <c r="A2819" s="104">
        <v>101227</v>
      </c>
      <c r="B2819" s="103" t="s">
        <v>12447</v>
      </c>
      <c r="C2819" s="104" t="s">
        <v>107</v>
      </c>
      <c r="D2819" s="107">
        <v>0.111</v>
      </c>
    </row>
    <row r="2820" spans="1:4" x14ac:dyDescent="0.25">
      <c r="A2820" s="104">
        <v>101228</v>
      </c>
      <c r="B2820" s="103" t="s">
        <v>12448</v>
      </c>
      <c r="C2820" s="104" t="s">
        <v>107</v>
      </c>
      <c r="D2820" s="107">
        <v>0.1046</v>
      </c>
    </row>
    <row r="2821" spans="1:4" x14ac:dyDescent="0.25">
      <c r="A2821" s="104">
        <v>101223</v>
      </c>
      <c r="B2821" s="103" t="s">
        <v>12449</v>
      </c>
      <c r="C2821" s="104" t="s">
        <v>107</v>
      </c>
      <c r="D2821" s="107">
        <v>0.1123</v>
      </c>
    </row>
    <row r="2822" spans="1:4" x14ac:dyDescent="0.25">
      <c r="A2822" s="104">
        <v>101229</v>
      </c>
      <c r="B2822" s="103" t="s">
        <v>12450</v>
      </c>
      <c r="C2822" s="104" t="s">
        <v>107</v>
      </c>
      <c r="D2822" s="107">
        <v>0.1027</v>
      </c>
    </row>
    <row r="2823" spans="1:4" x14ac:dyDescent="0.25">
      <c r="A2823" s="104">
        <v>101224</v>
      </c>
      <c r="B2823" s="103" t="s">
        <v>12451</v>
      </c>
      <c r="C2823" s="104" t="s">
        <v>107</v>
      </c>
      <c r="D2823" s="107">
        <v>0.10920000000000001</v>
      </c>
    </row>
    <row r="2824" spans="1:4" x14ac:dyDescent="0.25">
      <c r="A2824" s="104">
        <v>101265</v>
      </c>
      <c r="B2824" s="103" t="s">
        <v>12452</v>
      </c>
      <c r="C2824" s="104" t="s">
        <v>107</v>
      </c>
      <c r="D2824" s="107">
        <v>0.12640000000000001</v>
      </c>
    </row>
    <row r="2825" spans="1:4" x14ac:dyDescent="0.25">
      <c r="A2825" s="104">
        <v>101255</v>
      </c>
      <c r="B2825" s="103" t="s">
        <v>12453</v>
      </c>
      <c r="C2825" s="104" t="s">
        <v>107</v>
      </c>
      <c r="D2825" s="107">
        <v>0.15010000000000001</v>
      </c>
    </row>
    <row r="2826" spans="1:4" x14ac:dyDescent="0.25">
      <c r="A2826" s="104">
        <v>101261</v>
      </c>
      <c r="B2826" s="103" t="s">
        <v>12454</v>
      </c>
      <c r="C2826" s="104" t="s">
        <v>107</v>
      </c>
      <c r="D2826" s="107">
        <v>0.14360000000000001</v>
      </c>
    </row>
    <row r="2827" spans="1:4" x14ac:dyDescent="0.25">
      <c r="A2827" s="104">
        <v>101262</v>
      </c>
      <c r="B2827" s="103" t="s">
        <v>12455</v>
      </c>
      <c r="C2827" s="104" t="s">
        <v>107</v>
      </c>
      <c r="D2827" s="107">
        <v>0.1356</v>
      </c>
    </row>
    <row r="2828" spans="1:4" x14ac:dyDescent="0.25">
      <c r="A2828" s="104">
        <v>101263</v>
      </c>
      <c r="B2828" s="103" t="s">
        <v>12456</v>
      </c>
      <c r="C2828" s="104" t="s">
        <v>107</v>
      </c>
      <c r="D2828" s="107">
        <v>0.13170000000000001</v>
      </c>
    </row>
    <row r="2829" spans="1:4" x14ac:dyDescent="0.25">
      <c r="A2829" s="104">
        <v>101264</v>
      </c>
      <c r="B2829" s="103" t="s">
        <v>12457</v>
      </c>
      <c r="C2829" s="104" t="s">
        <v>107</v>
      </c>
      <c r="D2829" s="107">
        <v>0.1318</v>
      </c>
    </row>
    <row r="2830" spans="1:4" x14ac:dyDescent="0.25">
      <c r="A2830" s="104">
        <v>101230</v>
      </c>
      <c r="B2830" s="103" t="s">
        <v>2882</v>
      </c>
      <c r="C2830" s="104" t="s">
        <v>107</v>
      </c>
      <c r="D2830" s="107">
        <v>0.14369999999999999</v>
      </c>
    </row>
    <row r="2831" spans="1:4" x14ac:dyDescent="0.25">
      <c r="A2831" s="104">
        <v>101231</v>
      </c>
      <c r="B2831" s="103" t="s">
        <v>2883</v>
      </c>
      <c r="C2831" s="104" t="s">
        <v>107</v>
      </c>
      <c r="D2831" s="107">
        <v>0.14019999999999999</v>
      </c>
    </row>
    <row r="2832" spans="1:4" x14ac:dyDescent="0.25">
      <c r="A2832" s="104">
        <v>101272</v>
      </c>
      <c r="B2832" s="103" t="s">
        <v>2884</v>
      </c>
      <c r="C2832" s="104" t="s">
        <v>107</v>
      </c>
      <c r="D2832" s="107">
        <v>0.13239999999999999</v>
      </c>
    </row>
    <row r="2833" spans="1:4" x14ac:dyDescent="0.25">
      <c r="A2833" s="104">
        <v>101266</v>
      </c>
      <c r="B2833" s="103" t="s">
        <v>2885</v>
      </c>
      <c r="C2833" s="104" t="s">
        <v>107</v>
      </c>
      <c r="D2833" s="107">
        <v>0.158</v>
      </c>
    </row>
    <row r="2834" spans="1:4" x14ac:dyDescent="0.25">
      <c r="A2834" s="104">
        <v>101239</v>
      </c>
      <c r="B2834" s="103" t="s">
        <v>2886</v>
      </c>
      <c r="C2834" s="104" t="s">
        <v>107</v>
      </c>
      <c r="D2834" s="107">
        <v>0.1178</v>
      </c>
    </row>
    <row r="2835" spans="1:4" x14ac:dyDescent="0.25">
      <c r="A2835" s="104">
        <v>101240</v>
      </c>
      <c r="B2835" s="103" t="s">
        <v>2887</v>
      </c>
      <c r="C2835" s="104" t="s">
        <v>107</v>
      </c>
      <c r="D2835" s="107">
        <v>0.1111</v>
      </c>
    </row>
    <row r="2836" spans="1:4" x14ac:dyDescent="0.25">
      <c r="A2836" s="104">
        <v>101268</v>
      </c>
      <c r="B2836" s="103" t="s">
        <v>2888</v>
      </c>
      <c r="C2836" s="104" t="s">
        <v>107</v>
      </c>
      <c r="D2836" s="107">
        <v>0.13900000000000001</v>
      </c>
    </row>
    <row r="2837" spans="1:4" x14ac:dyDescent="0.25">
      <c r="A2837" s="104">
        <v>101234</v>
      </c>
      <c r="B2837" s="103" t="s">
        <v>2889</v>
      </c>
      <c r="C2837" s="104" t="s">
        <v>107</v>
      </c>
      <c r="D2837" s="107">
        <v>0.129</v>
      </c>
    </row>
    <row r="2838" spans="1:4" x14ac:dyDescent="0.25">
      <c r="A2838" s="104">
        <v>101235</v>
      </c>
      <c r="B2838" s="103" t="s">
        <v>2890</v>
      </c>
      <c r="C2838" s="104" t="s">
        <v>107</v>
      </c>
      <c r="D2838" s="107">
        <v>0.1221</v>
      </c>
    </row>
    <row r="2839" spans="1:4" x14ac:dyDescent="0.25">
      <c r="A2839" s="104">
        <v>101241</v>
      </c>
      <c r="B2839" s="103" t="s">
        <v>2891</v>
      </c>
      <c r="C2839" s="104" t="s">
        <v>107</v>
      </c>
      <c r="D2839" s="107">
        <v>0.11070000000000001</v>
      </c>
    </row>
    <row r="2840" spans="1:4" x14ac:dyDescent="0.25">
      <c r="A2840" s="104">
        <v>101269</v>
      </c>
      <c r="B2840" s="103" t="s">
        <v>2892</v>
      </c>
      <c r="C2840" s="104" t="s">
        <v>107</v>
      </c>
      <c r="D2840" s="107">
        <v>0.1421</v>
      </c>
    </row>
    <row r="2841" spans="1:4" x14ac:dyDescent="0.25">
      <c r="A2841" s="104">
        <v>101236</v>
      </c>
      <c r="B2841" s="103" t="s">
        <v>2893</v>
      </c>
      <c r="C2841" s="104" t="s">
        <v>107</v>
      </c>
      <c r="D2841" s="107">
        <v>0.11990000000000001</v>
      </c>
    </row>
    <row r="2842" spans="1:4" x14ac:dyDescent="0.25">
      <c r="A2842" s="104">
        <v>101237</v>
      </c>
      <c r="B2842" s="103" t="s">
        <v>2894</v>
      </c>
      <c r="C2842" s="104" t="s">
        <v>107</v>
      </c>
      <c r="D2842" s="107">
        <v>0.11269999999999999</v>
      </c>
    </row>
    <row r="2843" spans="1:4" x14ac:dyDescent="0.25">
      <c r="A2843" s="104">
        <v>101242</v>
      </c>
      <c r="B2843" s="103" t="s">
        <v>2895</v>
      </c>
      <c r="C2843" s="104" t="s">
        <v>107</v>
      </c>
      <c r="D2843" s="107">
        <v>0.113</v>
      </c>
    </row>
    <row r="2844" spans="1:4" x14ac:dyDescent="0.25">
      <c r="A2844" s="104">
        <v>101270</v>
      </c>
      <c r="B2844" s="103" t="s">
        <v>2896</v>
      </c>
      <c r="C2844" s="104" t="s">
        <v>107</v>
      </c>
      <c r="D2844" s="107">
        <v>0.1381</v>
      </c>
    </row>
    <row r="2845" spans="1:4" x14ac:dyDescent="0.25">
      <c r="A2845" s="104">
        <v>101243</v>
      </c>
      <c r="B2845" s="103" t="s">
        <v>2897</v>
      </c>
      <c r="C2845" s="104" t="s">
        <v>107</v>
      </c>
      <c r="D2845" s="107">
        <v>0.1048</v>
      </c>
    </row>
    <row r="2846" spans="1:4" x14ac:dyDescent="0.25">
      <c r="A2846" s="104">
        <v>101271</v>
      </c>
      <c r="B2846" s="103" t="s">
        <v>2898</v>
      </c>
      <c r="C2846" s="104" t="s">
        <v>107</v>
      </c>
      <c r="D2846" s="107">
        <v>0.1381</v>
      </c>
    </row>
    <row r="2847" spans="1:4" x14ac:dyDescent="0.25">
      <c r="A2847" s="104">
        <v>101238</v>
      </c>
      <c r="B2847" s="103" t="s">
        <v>2899</v>
      </c>
      <c r="C2847" s="104" t="s">
        <v>107</v>
      </c>
      <c r="D2847" s="107">
        <v>0.1109</v>
      </c>
    </row>
    <row r="2848" spans="1:4" x14ac:dyDescent="0.25">
      <c r="A2848" s="104">
        <v>101232</v>
      </c>
      <c r="B2848" s="103" t="s">
        <v>2900</v>
      </c>
      <c r="C2848" s="104" t="s">
        <v>107</v>
      </c>
      <c r="D2848" s="107">
        <v>0.12809999999999999</v>
      </c>
    </row>
    <row r="2849" spans="1:4" x14ac:dyDescent="0.25">
      <c r="A2849" s="104">
        <v>101233</v>
      </c>
      <c r="B2849" s="103" t="s">
        <v>2901</v>
      </c>
      <c r="C2849" s="104" t="s">
        <v>107</v>
      </c>
      <c r="D2849" s="107">
        <v>0.12379999999999999</v>
      </c>
    </row>
    <row r="2850" spans="1:4" x14ac:dyDescent="0.25">
      <c r="A2850" s="104">
        <v>101248</v>
      </c>
      <c r="B2850" s="103" t="s">
        <v>2902</v>
      </c>
      <c r="C2850" s="104" t="s">
        <v>107</v>
      </c>
      <c r="D2850" s="107">
        <v>0.1056</v>
      </c>
    </row>
    <row r="2851" spans="1:4" x14ac:dyDescent="0.25">
      <c r="A2851" s="104">
        <v>101277</v>
      </c>
      <c r="B2851" s="103" t="s">
        <v>2903</v>
      </c>
      <c r="C2851" s="104" t="s">
        <v>107</v>
      </c>
      <c r="D2851" s="107">
        <v>0.12720000000000001</v>
      </c>
    </row>
    <row r="2852" spans="1:4" x14ac:dyDescent="0.25">
      <c r="A2852" s="104">
        <v>101267</v>
      </c>
      <c r="B2852" s="103" t="s">
        <v>2904</v>
      </c>
      <c r="C2852" s="104" t="s">
        <v>107</v>
      </c>
      <c r="D2852" s="107">
        <v>0.1555</v>
      </c>
    </row>
    <row r="2853" spans="1:4" x14ac:dyDescent="0.25">
      <c r="A2853" s="104">
        <v>101249</v>
      </c>
      <c r="B2853" s="103" t="s">
        <v>2905</v>
      </c>
      <c r="C2853" s="104" t="s">
        <v>107</v>
      </c>
      <c r="D2853" s="107">
        <v>0.10929999999999999</v>
      </c>
    </row>
    <row r="2854" spans="1:4" x14ac:dyDescent="0.25">
      <c r="A2854" s="104">
        <v>101273</v>
      </c>
      <c r="B2854" s="103" t="s">
        <v>2906</v>
      </c>
      <c r="C2854" s="104" t="s">
        <v>107</v>
      </c>
      <c r="D2854" s="107">
        <v>0.13189999999999999</v>
      </c>
    </row>
    <row r="2855" spans="1:4" x14ac:dyDescent="0.25">
      <c r="A2855" s="104">
        <v>101245</v>
      </c>
      <c r="B2855" s="103" t="s">
        <v>2907</v>
      </c>
      <c r="C2855" s="104" t="s">
        <v>107</v>
      </c>
      <c r="D2855" s="107">
        <v>0.1139</v>
      </c>
    </row>
    <row r="2856" spans="1:4" x14ac:dyDescent="0.25">
      <c r="A2856" s="104">
        <v>101250</v>
      </c>
      <c r="B2856" s="103" t="s">
        <v>2908</v>
      </c>
      <c r="C2856" s="104" t="s">
        <v>107</v>
      </c>
      <c r="D2856" s="107">
        <v>0.112</v>
      </c>
    </row>
    <row r="2857" spans="1:4" x14ac:dyDescent="0.25">
      <c r="A2857" s="104">
        <v>101251</v>
      </c>
      <c r="B2857" s="103" t="s">
        <v>2909</v>
      </c>
      <c r="C2857" s="104" t="s">
        <v>107</v>
      </c>
      <c r="D2857" s="107">
        <v>0.1071</v>
      </c>
    </row>
    <row r="2858" spans="1:4" x14ac:dyDescent="0.25">
      <c r="A2858" s="104">
        <v>101274</v>
      </c>
      <c r="B2858" s="103" t="s">
        <v>2910</v>
      </c>
      <c r="C2858" s="104" t="s">
        <v>107</v>
      </c>
      <c r="D2858" s="107">
        <v>0.13420000000000001</v>
      </c>
    </row>
    <row r="2859" spans="1:4" x14ac:dyDescent="0.25">
      <c r="A2859" s="104">
        <v>101246</v>
      </c>
      <c r="B2859" s="103" t="s">
        <v>2911</v>
      </c>
      <c r="C2859" s="104" t="s">
        <v>107</v>
      </c>
      <c r="D2859" s="107">
        <v>0.11020000000000001</v>
      </c>
    </row>
    <row r="2860" spans="1:4" x14ac:dyDescent="0.25">
      <c r="A2860" s="104">
        <v>101252</v>
      </c>
      <c r="B2860" s="103" t="s">
        <v>2912</v>
      </c>
      <c r="C2860" s="104" t="s">
        <v>107</v>
      </c>
      <c r="D2860" s="107">
        <v>0.1017</v>
      </c>
    </row>
    <row r="2861" spans="1:4" x14ac:dyDescent="0.25">
      <c r="A2861" s="104">
        <v>101275</v>
      </c>
      <c r="B2861" s="103" t="s">
        <v>2913</v>
      </c>
      <c r="C2861" s="104" t="s">
        <v>107</v>
      </c>
      <c r="D2861" s="107">
        <v>0.1288</v>
      </c>
    </row>
    <row r="2862" spans="1:4" x14ac:dyDescent="0.25">
      <c r="A2862" s="104">
        <v>101247</v>
      </c>
      <c r="B2862" s="103" t="s">
        <v>2914</v>
      </c>
      <c r="C2862" s="104" t="s">
        <v>107</v>
      </c>
      <c r="D2862" s="107">
        <v>0.11020000000000001</v>
      </c>
    </row>
    <row r="2863" spans="1:4" x14ac:dyDescent="0.25">
      <c r="A2863" s="104">
        <v>101276</v>
      </c>
      <c r="B2863" s="103" t="s">
        <v>2915</v>
      </c>
      <c r="C2863" s="104" t="s">
        <v>107</v>
      </c>
      <c r="D2863" s="107">
        <v>0.12790000000000001</v>
      </c>
    </row>
    <row r="2864" spans="1:4" x14ac:dyDescent="0.25">
      <c r="A2864" s="104">
        <v>101253</v>
      </c>
      <c r="B2864" s="103" t="s">
        <v>2916</v>
      </c>
      <c r="C2864" s="104" t="s">
        <v>107</v>
      </c>
      <c r="D2864" s="107">
        <v>9.8799999999999999E-2</v>
      </c>
    </row>
    <row r="2865" spans="1:4" x14ac:dyDescent="0.25">
      <c r="A2865" s="104">
        <v>101244</v>
      </c>
      <c r="B2865" s="103" t="s">
        <v>2917</v>
      </c>
      <c r="C2865" s="104" t="s">
        <v>107</v>
      </c>
      <c r="D2865" s="107">
        <v>0.12039999999999999</v>
      </c>
    </row>
    <row r="2866" spans="1:4" x14ac:dyDescent="0.25">
      <c r="A2866" s="104">
        <v>93358</v>
      </c>
      <c r="B2866" s="103" t="s">
        <v>2918</v>
      </c>
      <c r="C2866" s="104" t="s">
        <v>107</v>
      </c>
      <c r="D2866" s="107">
        <v>1</v>
      </c>
    </row>
    <row r="2867" spans="1:4" x14ac:dyDescent="0.25">
      <c r="A2867" s="104">
        <v>90082</v>
      </c>
      <c r="B2867" s="103" t="s">
        <v>2919</v>
      </c>
      <c r="C2867" s="104" t="s">
        <v>107</v>
      </c>
      <c r="D2867" s="107">
        <v>0.3236</v>
      </c>
    </row>
    <row r="2868" spans="1:4" x14ac:dyDescent="0.25">
      <c r="A2868" s="104">
        <v>90091</v>
      </c>
      <c r="B2868" s="103" t="s">
        <v>2920</v>
      </c>
      <c r="C2868" s="104" t="s">
        <v>107</v>
      </c>
      <c r="D2868" s="107">
        <v>0.32319999999999999</v>
      </c>
    </row>
    <row r="2869" spans="1:4" x14ac:dyDescent="0.25">
      <c r="A2869" s="104">
        <v>102307</v>
      </c>
      <c r="B2869" s="103" t="s">
        <v>2921</v>
      </c>
      <c r="C2869" s="104" t="s">
        <v>107</v>
      </c>
      <c r="D2869" s="107">
        <v>0.32390000000000002</v>
      </c>
    </row>
    <row r="2870" spans="1:4" x14ac:dyDescent="0.25">
      <c r="A2870" s="104">
        <v>102315</v>
      </c>
      <c r="B2870" s="103" t="s">
        <v>2922</v>
      </c>
      <c r="C2870" s="104" t="s">
        <v>107</v>
      </c>
      <c r="D2870" s="107">
        <v>0.32390000000000002</v>
      </c>
    </row>
    <row r="2871" spans="1:4" x14ac:dyDescent="0.25">
      <c r="A2871" s="104">
        <v>102283</v>
      </c>
      <c r="B2871" s="103" t="s">
        <v>2923</v>
      </c>
      <c r="C2871" s="104" t="s">
        <v>107</v>
      </c>
      <c r="D2871" s="107">
        <v>0.3241</v>
      </c>
    </row>
    <row r="2872" spans="1:4" x14ac:dyDescent="0.25">
      <c r="A2872" s="104">
        <v>102291</v>
      </c>
      <c r="B2872" s="103" t="s">
        <v>2924</v>
      </c>
      <c r="C2872" s="104" t="s">
        <v>107</v>
      </c>
      <c r="D2872" s="107">
        <v>0.32390000000000002</v>
      </c>
    </row>
    <row r="2873" spans="1:4" x14ac:dyDescent="0.25">
      <c r="A2873" s="104">
        <v>102276</v>
      </c>
      <c r="B2873" s="103" t="s">
        <v>2925</v>
      </c>
      <c r="C2873" s="104" t="s">
        <v>107</v>
      </c>
      <c r="D2873" s="107">
        <v>0.32350000000000001</v>
      </c>
    </row>
    <row r="2874" spans="1:4" x14ac:dyDescent="0.25">
      <c r="A2874" s="104">
        <v>102306</v>
      </c>
      <c r="B2874" s="103" t="s">
        <v>2926</v>
      </c>
      <c r="C2874" s="104" t="s">
        <v>107</v>
      </c>
      <c r="D2874" s="107">
        <v>0.32350000000000001</v>
      </c>
    </row>
    <row r="2875" spans="1:4" x14ac:dyDescent="0.25">
      <c r="A2875" s="104">
        <v>102279</v>
      </c>
      <c r="B2875" s="103" t="s">
        <v>2927</v>
      </c>
      <c r="C2875" s="104" t="s">
        <v>107</v>
      </c>
      <c r="D2875" s="107">
        <v>0.32290000000000002</v>
      </c>
    </row>
    <row r="2876" spans="1:4" x14ac:dyDescent="0.25">
      <c r="A2876" s="104">
        <v>102282</v>
      </c>
      <c r="B2876" s="103" t="s">
        <v>2928</v>
      </c>
      <c r="C2876" s="104" t="s">
        <v>107</v>
      </c>
      <c r="D2876" s="107">
        <v>0.32400000000000001</v>
      </c>
    </row>
    <row r="2877" spans="1:4" x14ac:dyDescent="0.25">
      <c r="A2877" s="104">
        <v>102290</v>
      </c>
      <c r="B2877" s="103" t="s">
        <v>2929</v>
      </c>
      <c r="C2877" s="104" t="s">
        <v>107</v>
      </c>
      <c r="D2877" s="107">
        <v>0.32279999999999998</v>
      </c>
    </row>
    <row r="2878" spans="1:4" x14ac:dyDescent="0.25">
      <c r="A2878" s="104">
        <v>90100</v>
      </c>
      <c r="B2878" s="103" t="s">
        <v>2930</v>
      </c>
      <c r="C2878" s="104" t="s">
        <v>107</v>
      </c>
      <c r="D2878" s="107">
        <v>0.45950000000000002</v>
      </c>
    </row>
    <row r="2879" spans="1:4" x14ac:dyDescent="0.25">
      <c r="A2879" s="104">
        <v>102323</v>
      </c>
      <c r="B2879" s="103" t="s">
        <v>2931</v>
      </c>
      <c r="C2879" s="104" t="s">
        <v>107</v>
      </c>
      <c r="D2879" s="107">
        <v>0.46</v>
      </c>
    </row>
    <row r="2880" spans="1:4" x14ac:dyDescent="0.25">
      <c r="A2880" s="104">
        <v>102327</v>
      </c>
      <c r="B2880" s="103" t="s">
        <v>2932</v>
      </c>
      <c r="C2880" s="104" t="s">
        <v>107</v>
      </c>
      <c r="D2880" s="107">
        <v>0.4592</v>
      </c>
    </row>
    <row r="2881" spans="1:4" x14ac:dyDescent="0.25">
      <c r="A2881" s="104">
        <v>102299</v>
      </c>
      <c r="B2881" s="103" t="s">
        <v>2933</v>
      </c>
      <c r="C2881" s="104" t="s">
        <v>107</v>
      </c>
      <c r="D2881" s="107">
        <v>0.45950000000000002</v>
      </c>
    </row>
    <row r="2882" spans="1:4" x14ac:dyDescent="0.25">
      <c r="A2882" s="104">
        <v>102303</v>
      </c>
      <c r="B2882" s="103" t="s">
        <v>2934</v>
      </c>
      <c r="C2882" s="104" t="s">
        <v>107</v>
      </c>
      <c r="D2882" s="107">
        <v>0.46010000000000001</v>
      </c>
    </row>
    <row r="2883" spans="1:4" x14ac:dyDescent="0.25">
      <c r="A2883" s="104">
        <v>90099</v>
      </c>
      <c r="B2883" s="103" t="s">
        <v>2935</v>
      </c>
      <c r="C2883" s="104" t="s">
        <v>107</v>
      </c>
      <c r="D2883" s="107">
        <v>0.45929999999999999</v>
      </c>
    </row>
    <row r="2884" spans="1:4" x14ac:dyDescent="0.25">
      <c r="A2884" s="104">
        <v>102322</v>
      </c>
      <c r="B2884" s="103" t="s">
        <v>2936</v>
      </c>
      <c r="C2884" s="104" t="s">
        <v>107</v>
      </c>
      <c r="D2884" s="107">
        <v>0.4597</v>
      </c>
    </row>
    <row r="2885" spans="1:4" x14ac:dyDescent="0.25">
      <c r="A2885" s="104">
        <v>102298</v>
      </c>
      <c r="B2885" s="103" t="s">
        <v>2937</v>
      </c>
      <c r="C2885" s="104" t="s">
        <v>107</v>
      </c>
      <c r="D2885" s="107">
        <v>0.45979999999999999</v>
      </c>
    </row>
    <row r="2886" spans="1:4" x14ac:dyDescent="0.25">
      <c r="A2886" s="104">
        <v>102302</v>
      </c>
      <c r="B2886" s="103" t="s">
        <v>2938</v>
      </c>
      <c r="C2886" s="104" t="s">
        <v>107</v>
      </c>
      <c r="D2886" s="107">
        <v>0.45939999999999998</v>
      </c>
    </row>
    <row r="2887" spans="1:4" x14ac:dyDescent="0.25">
      <c r="A2887" s="104">
        <v>102326</v>
      </c>
      <c r="B2887" s="103" t="s">
        <v>2939</v>
      </c>
      <c r="C2887" s="104" t="s">
        <v>107</v>
      </c>
      <c r="D2887" s="107">
        <v>0.45950000000000002</v>
      </c>
    </row>
    <row r="2888" spans="1:4" x14ac:dyDescent="0.25">
      <c r="A2888" s="104">
        <v>102314</v>
      </c>
      <c r="B2888" s="103" t="s">
        <v>2940</v>
      </c>
      <c r="C2888" s="104" t="s">
        <v>107</v>
      </c>
      <c r="D2888" s="107">
        <v>0.32379999999999998</v>
      </c>
    </row>
    <row r="2889" spans="1:4" x14ac:dyDescent="0.25">
      <c r="A2889" s="104">
        <v>102312</v>
      </c>
      <c r="B2889" s="103" t="s">
        <v>2941</v>
      </c>
      <c r="C2889" s="104" t="s">
        <v>107</v>
      </c>
      <c r="D2889" s="107">
        <v>0.28349999999999997</v>
      </c>
    </row>
    <row r="2890" spans="1:4" x14ac:dyDescent="0.25">
      <c r="A2890" s="104">
        <v>102288</v>
      </c>
      <c r="B2890" s="103" t="s">
        <v>2942</v>
      </c>
      <c r="C2890" s="104" t="s">
        <v>107</v>
      </c>
      <c r="D2890" s="107">
        <v>0.28399999999999997</v>
      </c>
    </row>
    <row r="2891" spans="1:4" x14ac:dyDescent="0.25">
      <c r="A2891" s="104">
        <v>90087</v>
      </c>
      <c r="B2891" s="103" t="s">
        <v>2943</v>
      </c>
      <c r="C2891" s="104" t="s">
        <v>107</v>
      </c>
      <c r="D2891" s="107">
        <v>0.2838</v>
      </c>
    </row>
    <row r="2892" spans="1:4" x14ac:dyDescent="0.25">
      <c r="A2892" s="104">
        <v>102308</v>
      </c>
      <c r="B2892" s="103" t="s">
        <v>2944</v>
      </c>
      <c r="C2892" s="104" t="s">
        <v>107</v>
      </c>
      <c r="D2892" s="107">
        <v>0.3236</v>
      </c>
    </row>
    <row r="2893" spans="1:4" x14ac:dyDescent="0.25">
      <c r="A2893" s="104">
        <v>90084</v>
      </c>
      <c r="B2893" s="103" t="s">
        <v>2945</v>
      </c>
      <c r="C2893" s="104" t="s">
        <v>107</v>
      </c>
      <c r="D2893" s="107">
        <v>0.32390000000000002</v>
      </c>
    </row>
    <row r="2894" spans="1:4" x14ac:dyDescent="0.25">
      <c r="A2894" s="104">
        <v>102284</v>
      </c>
      <c r="B2894" s="103" t="s">
        <v>2946</v>
      </c>
      <c r="C2894" s="104" t="s">
        <v>107</v>
      </c>
      <c r="D2894" s="107">
        <v>0.32400000000000001</v>
      </c>
    </row>
    <row r="2895" spans="1:4" x14ac:dyDescent="0.25">
      <c r="A2895" s="104">
        <v>102325</v>
      </c>
      <c r="B2895" s="103" t="s">
        <v>2947</v>
      </c>
      <c r="C2895" s="104" t="s">
        <v>107</v>
      </c>
      <c r="D2895" s="107">
        <v>0.45929999999999999</v>
      </c>
    </row>
    <row r="2896" spans="1:4" x14ac:dyDescent="0.25">
      <c r="A2896" s="104">
        <v>102329</v>
      </c>
      <c r="B2896" s="103" t="s">
        <v>2948</v>
      </c>
      <c r="C2896" s="104" t="s">
        <v>107</v>
      </c>
      <c r="D2896" s="107">
        <v>0.46</v>
      </c>
    </row>
    <row r="2897" spans="1:4" x14ac:dyDescent="0.25">
      <c r="A2897" s="104">
        <v>102301</v>
      </c>
      <c r="B2897" s="103" t="s">
        <v>2949</v>
      </c>
      <c r="C2897" s="104" t="s">
        <v>107</v>
      </c>
      <c r="D2897" s="107">
        <v>0.45989999999999998</v>
      </c>
    </row>
    <row r="2898" spans="1:4" x14ac:dyDescent="0.25">
      <c r="A2898" s="104">
        <v>102305</v>
      </c>
      <c r="B2898" s="103" t="s">
        <v>2950</v>
      </c>
      <c r="C2898" s="104" t="s">
        <v>107</v>
      </c>
      <c r="D2898" s="107">
        <v>0.45879999999999999</v>
      </c>
    </row>
    <row r="2899" spans="1:4" x14ac:dyDescent="0.25">
      <c r="A2899" s="104">
        <v>90101</v>
      </c>
      <c r="B2899" s="103" t="s">
        <v>2951</v>
      </c>
      <c r="C2899" s="104" t="s">
        <v>107</v>
      </c>
      <c r="D2899" s="107">
        <v>0.46010000000000001</v>
      </c>
    </row>
    <row r="2900" spans="1:4" x14ac:dyDescent="0.25">
      <c r="A2900" s="104">
        <v>102324</v>
      </c>
      <c r="B2900" s="103" t="s">
        <v>2952</v>
      </c>
      <c r="C2900" s="104" t="s">
        <v>107</v>
      </c>
      <c r="D2900" s="107">
        <v>0.45950000000000002</v>
      </c>
    </row>
    <row r="2901" spans="1:4" x14ac:dyDescent="0.25">
      <c r="A2901" s="104">
        <v>102300</v>
      </c>
      <c r="B2901" s="103" t="s">
        <v>2953</v>
      </c>
      <c r="C2901" s="104" t="s">
        <v>107</v>
      </c>
      <c r="D2901" s="107">
        <v>0.45929999999999999</v>
      </c>
    </row>
    <row r="2902" spans="1:4" x14ac:dyDescent="0.25">
      <c r="A2902" s="104">
        <v>90102</v>
      </c>
      <c r="B2902" s="103" t="s">
        <v>2954</v>
      </c>
      <c r="C2902" s="104" t="s">
        <v>107</v>
      </c>
      <c r="D2902" s="107">
        <v>0.45960000000000001</v>
      </c>
    </row>
    <row r="2903" spans="1:4" x14ac:dyDescent="0.25">
      <c r="A2903" s="104">
        <v>102328</v>
      </c>
      <c r="B2903" s="103" t="s">
        <v>2955</v>
      </c>
      <c r="C2903" s="104" t="s">
        <v>107</v>
      </c>
      <c r="D2903" s="107">
        <v>0.46010000000000001</v>
      </c>
    </row>
    <row r="2904" spans="1:4" x14ac:dyDescent="0.25">
      <c r="A2904" s="104">
        <v>102304</v>
      </c>
      <c r="B2904" s="103" t="s">
        <v>2956</v>
      </c>
      <c r="C2904" s="104" t="s">
        <v>107</v>
      </c>
      <c r="D2904" s="107">
        <v>0.4592</v>
      </c>
    </row>
    <row r="2905" spans="1:4" x14ac:dyDescent="0.25">
      <c r="A2905" s="104">
        <v>102295</v>
      </c>
      <c r="B2905" s="103" t="s">
        <v>2957</v>
      </c>
      <c r="C2905" s="104" t="s">
        <v>107</v>
      </c>
      <c r="D2905" s="107">
        <v>0.28220000000000001</v>
      </c>
    </row>
    <row r="2906" spans="1:4" x14ac:dyDescent="0.25">
      <c r="A2906" s="104">
        <v>102281</v>
      </c>
      <c r="B2906" s="103" t="s">
        <v>2958</v>
      </c>
      <c r="C2906" s="104" t="s">
        <v>107</v>
      </c>
      <c r="D2906" s="107">
        <v>0.2823</v>
      </c>
    </row>
    <row r="2907" spans="1:4" x14ac:dyDescent="0.25">
      <c r="A2907" s="104">
        <v>102311</v>
      </c>
      <c r="B2907" s="103" t="s">
        <v>2959</v>
      </c>
      <c r="C2907" s="104" t="s">
        <v>107</v>
      </c>
      <c r="D2907" s="107">
        <v>0.28399999999999997</v>
      </c>
    </row>
    <row r="2908" spans="1:4" x14ac:dyDescent="0.25">
      <c r="A2908" s="104">
        <v>102319</v>
      </c>
      <c r="B2908" s="103" t="s">
        <v>2960</v>
      </c>
      <c r="C2908" s="104" t="s">
        <v>107</v>
      </c>
      <c r="D2908" s="107">
        <v>0.28299999999999997</v>
      </c>
    </row>
    <row r="2909" spans="1:4" x14ac:dyDescent="0.25">
      <c r="A2909" s="104">
        <v>102287</v>
      </c>
      <c r="B2909" s="103" t="s">
        <v>2961</v>
      </c>
      <c r="C2909" s="104" t="s">
        <v>107</v>
      </c>
      <c r="D2909" s="107">
        <v>0.28370000000000001</v>
      </c>
    </row>
    <row r="2910" spans="1:4" x14ac:dyDescent="0.25">
      <c r="A2910" s="104">
        <v>102316</v>
      </c>
      <c r="B2910" s="103" t="s">
        <v>2962</v>
      </c>
      <c r="C2910" s="104" t="s">
        <v>107</v>
      </c>
      <c r="D2910" s="107">
        <v>0.3236</v>
      </c>
    </row>
    <row r="2911" spans="1:4" x14ac:dyDescent="0.25">
      <c r="A2911" s="104">
        <v>102292</v>
      </c>
      <c r="B2911" s="103" t="s">
        <v>2963</v>
      </c>
      <c r="C2911" s="104" t="s">
        <v>107</v>
      </c>
      <c r="D2911" s="107">
        <v>0.32190000000000002</v>
      </c>
    </row>
    <row r="2912" spans="1:4" x14ac:dyDescent="0.25">
      <c r="A2912" s="104">
        <v>90092</v>
      </c>
      <c r="B2912" s="103" t="s">
        <v>2964</v>
      </c>
      <c r="C2912" s="104" t="s">
        <v>107</v>
      </c>
      <c r="D2912" s="107">
        <v>0.32340000000000002</v>
      </c>
    </row>
    <row r="2913" spans="1:4" x14ac:dyDescent="0.25">
      <c r="A2913" s="104">
        <v>102278</v>
      </c>
      <c r="B2913" s="103" t="s">
        <v>2965</v>
      </c>
      <c r="C2913" s="104" t="s">
        <v>107</v>
      </c>
      <c r="D2913" s="107">
        <v>0.28349999999999997</v>
      </c>
    </row>
    <row r="2914" spans="1:4" x14ac:dyDescent="0.25">
      <c r="A2914" s="104">
        <v>90094</v>
      </c>
      <c r="B2914" s="103" t="s">
        <v>2966</v>
      </c>
      <c r="C2914" s="104" t="s">
        <v>107</v>
      </c>
      <c r="D2914" s="107">
        <v>0.32340000000000002</v>
      </c>
    </row>
    <row r="2915" spans="1:4" x14ac:dyDescent="0.25">
      <c r="A2915" s="104">
        <v>102309</v>
      </c>
      <c r="B2915" s="103" t="s">
        <v>2967</v>
      </c>
      <c r="C2915" s="104" t="s">
        <v>107</v>
      </c>
      <c r="D2915" s="107">
        <v>0.32329999999999998</v>
      </c>
    </row>
    <row r="2916" spans="1:4" x14ac:dyDescent="0.25">
      <c r="A2916" s="104">
        <v>102285</v>
      </c>
      <c r="B2916" s="103" t="s">
        <v>2968</v>
      </c>
      <c r="C2916" s="104" t="s">
        <v>107</v>
      </c>
      <c r="D2916" s="107">
        <v>0.3241</v>
      </c>
    </row>
    <row r="2917" spans="1:4" x14ac:dyDescent="0.25">
      <c r="A2917" s="104">
        <v>90095</v>
      </c>
      <c r="B2917" s="103" t="s">
        <v>2969</v>
      </c>
      <c r="C2917" s="104" t="s">
        <v>107</v>
      </c>
      <c r="D2917" s="107">
        <v>0.28210000000000002</v>
      </c>
    </row>
    <row r="2918" spans="1:4" x14ac:dyDescent="0.25">
      <c r="A2918" s="104">
        <v>102320</v>
      </c>
      <c r="B2918" s="103" t="s">
        <v>2970</v>
      </c>
      <c r="C2918" s="104" t="s">
        <v>107</v>
      </c>
      <c r="D2918" s="107">
        <v>0.2843</v>
      </c>
    </row>
    <row r="2919" spans="1:4" x14ac:dyDescent="0.25">
      <c r="A2919" s="104">
        <v>102296</v>
      </c>
      <c r="B2919" s="103" t="s">
        <v>2971</v>
      </c>
      <c r="C2919" s="104" t="s">
        <v>107</v>
      </c>
      <c r="D2919" s="107">
        <v>0.2838</v>
      </c>
    </row>
    <row r="2920" spans="1:4" x14ac:dyDescent="0.25">
      <c r="A2920" s="104">
        <v>90086</v>
      </c>
      <c r="B2920" s="103" t="s">
        <v>2972</v>
      </c>
      <c r="C2920" s="104" t="s">
        <v>107</v>
      </c>
      <c r="D2920" s="107">
        <v>0.32379999999999998</v>
      </c>
    </row>
    <row r="2921" spans="1:4" x14ac:dyDescent="0.25">
      <c r="A2921" s="104">
        <v>102277</v>
      </c>
      <c r="B2921" s="103" t="s">
        <v>2973</v>
      </c>
      <c r="C2921" s="104" t="s">
        <v>107</v>
      </c>
      <c r="D2921" s="107">
        <v>0.3231</v>
      </c>
    </row>
    <row r="2922" spans="1:4" x14ac:dyDescent="0.25">
      <c r="A2922" s="104">
        <v>102286</v>
      </c>
      <c r="B2922" s="103" t="s">
        <v>2974</v>
      </c>
      <c r="C2922" s="104" t="s">
        <v>107</v>
      </c>
      <c r="D2922" s="107">
        <v>0.32350000000000001</v>
      </c>
    </row>
    <row r="2923" spans="1:4" x14ac:dyDescent="0.25">
      <c r="A2923" s="104">
        <v>90098</v>
      </c>
      <c r="B2923" s="103" t="s">
        <v>2975</v>
      </c>
      <c r="C2923" s="104" t="s">
        <v>107</v>
      </c>
      <c r="D2923" s="107">
        <v>0.28100000000000003</v>
      </c>
    </row>
    <row r="2924" spans="1:4" x14ac:dyDescent="0.25">
      <c r="A2924" s="104">
        <v>102313</v>
      </c>
      <c r="B2924" s="103" t="s">
        <v>2976</v>
      </c>
      <c r="C2924" s="104" t="s">
        <v>107</v>
      </c>
      <c r="D2924" s="107">
        <v>0.28310000000000002</v>
      </c>
    </row>
    <row r="2925" spans="1:4" x14ac:dyDescent="0.25">
      <c r="A2925" s="104">
        <v>102321</v>
      </c>
      <c r="B2925" s="103" t="s">
        <v>2977</v>
      </c>
      <c r="C2925" s="104" t="s">
        <v>107</v>
      </c>
      <c r="D2925" s="107">
        <v>0.28320000000000001</v>
      </c>
    </row>
    <row r="2926" spans="1:4" x14ac:dyDescent="0.25">
      <c r="A2926" s="104">
        <v>102289</v>
      </c>
      <c r="B2926" s="103" t="s">
        <v>2978</v>
      </c>
      <c r="C2926" s="104" t="s">
        <v>107</v>
      </c>
      <c r="D2926" s="107">
        <v>0.2833</v>
      </c>
    </row>
    <row r="2927" spans="1:4" x14ac:dyDescent="0.25">
      <c r="A2927" s="104">
        <v>102297</v>
      </c>
      <c r="B2927" s="103" t="s">
        <v>2979</v>
      </c>
      <c r="C2927" s="104" t="s">
        <v>107</v>
      </c>
      <c r="D2927" s="107">
        <v>0.28270000000000001</v>
      </c>
    </row>
    <row r="2928" spans="1:4" x14ac:dyDescent="0.25">
      <c r="A2928" s="104">
        <v>102280</v>
      </c>
      <c r="B2928" s="103" t="s">
        <v>2980</v>
      </c>
      <c r="C2928" s="104" t="s">
        <v>107</v>
      </c>
      <c r="D2928" s="107">
        <v>0.3231</v>
      </c>
    </row>
    <row r="2929" spans="1:4" x14ac:dyDescent="0.25">
      <c r="A2929" s="104">
        <v>102294</v>
      </c>
      <c r="B2929" s="103" t="s">
        <v>2981</v>
      </c>
      <c r="C2929" s="104" t="s">
        <v>107</v>
      </c>
      <c r="D2929" s="107">
        <v>0.3246</v>
      </c>
    </row>
    <row r="2930" spans="1:4" x14ac:dyDescent="0.25">
      <c r="A2930" s="104">
        <v>90090</v>
      </c>
      <c r="B2930" s="103" t="s">
        <v>2982</v>
      </c>
      <c r="C2930" s="104" t="s">
        <v>107</v>
      </c>
      <c r="D2930" s="107">
        <v>0.28360000000000002</v>
      </c>
    </row>
    <row r="2931" spans="1:4" x14ac:dyDescent="0.25">
      <c r="A2931" s="104">
        <v>102317</v>
      </c>
      <c r="B2931" s="103" t="s">
        <v>2983</v>
      </c>
      <c r="C2931" s="104" t="s">
        <v>107</v>
      </c>
      <c r="D2931" s="107">
        <v>0.3226</v>
      </c>
    </row>
    <row r="2932" spans="1:4" x14ac:dyDescent="0.25">
      <c r="A2932" s="104">
        <v>102293</v>
      </c>
      <c r="B2932" s="103" t="s">
        <v>2984</v>
      </c>
      <c r="C2932" s="104" t="s">
        <v>107</v>
      </c>
      <c r="D2932" s="107">
        <v>0.32440000000000002</v>
      </c>
    </row>
    <row r="2933" spans="1:4" x14ac:dyDescent="0.25">
      <c r="A2933" s="104">
        <v>102310</v>
      </c>
      <c r="B2933" s="103" t="s">
        <v>2985</v>
      </c>
      <c r="C2933" s="104" t="s">
        <v>107</v>
      </c>
      <c r="D2933" s="107">
        <v>0.32390000000000002</v>
      </c>
    </row>
    <row r="2934" spans="1:4" x14ac:dyDescent="0.25">
      <c r="A2934" s="104">
        <v>102318</v>
      </c>
      <c r="B2934" s="103" t="s">
        <v>2986</v>
      </c>
      <c r="C2934" s="104" t="s">
        <v>107</v>
      </c>
      <c r="D2934" s="107">
        <v>0.32229999999999998</v>
      </c>
    </row>
    <row r="2935" spans="1:4" x14ac:dyDescent="0.25">
      <c r="A2935" s="104">
        <v>90106</v>
      </c>
      <c r="B2935" s="103" t="s">
        <v>2987</v>
      </c>
      <c r="C2935" s="104" t="s">
        <v>107</v>
      </c>
      <c r="D2935" s="107">
        <v>0.45889999999999997</v>
      </c>
    </row>
    <row r="2936" spans="1:4" x14ac:dyDescent="0.25">
      <c r="A2936" s="104">
        <v>90105</v>
      </c>
      <c r="B2936" s="103" t="s">
        <v>2988</v>
      </c>
      <c r="C2936" s="104" t="s">
        <v>107</v>
      </c>
      <c r="D2936" s="107">
        <v>0.46729999999999999</v>
      </c>
    </row>
    <row r="2937" spans="1:4" x14ac:dyDescent="0.25">
      <c r="A2937" s="104">
        <v>90108</v>
      </c>
      <c r="B2937" s="103" t="s">
        <v>2989</v>
      </c>
      <c r="C2937" s="104" t="s">
        <v>107</v>
      </c>
      <c r="D2937" s="107">
        <v>0.45960000000000001</v>
      </c>
    </row>
    <row r="2938" spans="1:4" x14ac:dyDescent="0.25">
      <c r="A2938" s="104">
        <v>90107</v>
      </c>
      <c r="B2938" s="103" t="s">
        <v>2990</v>
      </c>
      <c r="C2938" s="104" t="s">
        <v>107</v>
      </c>
      <c r="D2938" s="107">
        <v>0.46010000000000001</v>
      </c>
    </row>
    <row r="2939" spans="1:4" x14ac:dyDescent="0.25">
      <c r="A2939" s="104">
        <v>102354</v>
      </c>
      <c r="B2939" s="103" t="s">
        <v>2991</v>
      </c>
      <c r="C2939" s="104" t="s">
        <v>107</v>
      </c>
      <c r="D2939" s="107">
        <v>0.46739999999999998</v>
      </c>
    </row>
    <row r="2940" spans="1:4" x14ac:dyDescent="0.25">
      <c r="A2940" s="104">
        <v>102355</v>
      </c>
      <c r="B2940" s="103" t="s">
        <v>12458</v>
      </c>
      <c r="C2940" s="104" t="s">
        <v>107</v>
      </c>
      <c r="D2940" s="107">
        <v>0.52359999999999995</v>
      </c>
    </row>
    <row r="2941" spans="1:4" x14ac:dyDescent="0.25">
      <c r="A2941" s="104">
        <v>102360</v>
      </c>
      <c r="B2941" s="103" t="s">
        <v>3003</v>
      </c>
      <c r="C2941" s="104" t="s">
        <v>107</v>
      </c>
      <c r="D2941" s="107">
        <v>0.33929999999999999</v>
      </c>
    </row>
    <row r="2942" spans="1:4" x14ac:dyDescent="0.25">
      <c r="A2942" s="104">
        <v>102361</v>
      </c>
      <c r="B2942" s="103" t="s">
        <v>3004</v>
      </c>
      <c r="C2942" s="104" t="s">
        <v>107</v>
      </c>
      <c r="D2942" s="107">
        <v>0.4718</v>
      </c>
    </row>
    <row r="2943" spans="1:4" x14ac:dyDescent="0.25">
      <c r="A2943" s="104">
        <v>101601</v>
      </c>
      <c r="B2943" s="103" t="s">
        <v>13937</v>
      </c>
      <c r="C2943" s="104" t="s">
        <v>28</v>
      </c>
      <c r="D2943" s="107">
        <v>0.52569999999999995</v>
      </c>
    </row>
    <row r="2944" spans="1:4" x14ac:dyDescent="0.25">
      <c r="A2944" s="104">
        <v>101600</v>
      </c>
      <c r="B2944" s="103" t="s">
        <v>13939</v>
      </c>
      <c r="C2944" s="104" t="s">
        <v>28</v>
      </c>
      <c r="D2944" s="107">
        <v>0.52500000000000002</v>
      </c>
    </row>
    <row r="2945" spans="1:4" x14ac:dyDescent="0.25">
      <c r="A2945" s="104">
        <v>101603</v>
      </c>
      <c r="B2945" s="103" t="s">
        <v>13941</v>
      </c>
      <c r="C2945" s="104" t="s">
        <v>28</v>
      </c>
      <c r="D2945" s="107">
        <v>0.52490000000000003</v>
      </c>
    </row>
    <row r="2946" spans="1:4" x14ac:dyDescent="0.25">
      <c r="A2946" s="104">
        <v>101602</v>
      </c>
      <c r="B2946" s="103" t="s">
        <v>13943</v>
      </c>
      <c r="C2946" s="104" t="s">
        <v>28</v>
      </c>
      <c r="D2946" s="107">
        <v>0.52500000000000002</v>
      </c>
    </row>
    <row r="2947" spans="1:4" x14ac:dyDescent="0.25">
      <c r="A2947" s="104">
        <v>101605</v>
      </c>
      <c r="B2947" s="103" t="s">
        <v>13945</v>
      </c>
      <c r="C2947" s="104" t="s">
        <v>28</v>
      </c>
      <c r="D2947" s="107">
        <v>0.52510000000000001</v>
      </c>
    </row>
    <row r="2948" spans="1:4" x14ac:dyDescent="0.25">
      <c r="A2948" s="104">
        <v>101604</v>
      </c>
      <c r="B2948" s="103" t="s">
        <v>13947</v>
      </c>
      <c r="C2948" s="104" t="s">
        <v>28</v>
      </c>
      <c r="D2948" s="107">
        <v>0.52490000000000003</v>
      </c>
    </row>
    <row r="2949" spans="1:4" x14ac:dyDescent="0.25">
      <c r="A2949" s="104">
        <v>101588</v>
      </c>
      <c r="B2949" s="103" t="s">
        <v>13948</v>
      </c>
      <c r="C2949" s="104" t="s">
        <v>28</v>
      </c>
      <c r="D2949" s="107">
        <v>0.49669999999999997</v>
      </c>
    </row>
    <row r="2950" spans="1:4" x14ac:dyDescent="0.25">
      <c r="A2950" s="104">
        <v>101591</v>
      </c>
      <c r="B2950" s="103" t="s">
        <v>13949</v>
      </c>
      <c r="C2950" s="104" t="s">
        <v>28</v>
      </c>
      <c r="D2950" s="107">
        <v>0.49759999999999999</v>
      </c>
    </row>
    <row r="2951" spans="1:4" x14ac:dyDescent="0.25">
      <c r="A2951" s="104">
        <v>101590</v>
      </c>
      <c r="B2951" s="103" t="s">
        <v>13950</v>
      </c>
      <c r="C2951" s="104" t="s">
        <v>28</v>
      </c>
      <c r="D2951" s="107">
        <v>0.48849999999999999</v>
      </c>
    </row>
    <row r="2952" spans="1:4" x14ac:dyDescent="0.25">
      <c r="A2952" s="104">
        <v>101593</v>
      </c>
      <c r="B2952" s="103" t="s">
        <v>13951</v>
      </c>
      <c r="C2952" s="104" t="s">
        <v>28</v>
      </c>
      <c r="D2952" s="107">
        <v>0.48080000000000001</v>
      </c>
    </row>
    <row r="2953" spans="1:4" x14ac:dyDescent="0.25">
      <c r="A2953" s="104">
        <v>101592</v>
      </c>
      <c r="B2953" s="103" t="s">
        <v>13952</v>
      </c>
      <c r="C2953" s="104" t="s">
        <v>28</v>
      </c>
      <c r="D2953" s="107">
        <v>0.45910000000000001</v>
      </c>
    </row>
    <row r="2954" spans="1:4" x14ac:dyDescent="0.25">
      <c r="A2954" s="104">
        <v>101583</v>
      </c>
      <c r="B2954" s="103" t="s">
        <v>13953</v>
      </c>
      <c r="C2954" s="104" t="s">
        <v>28</v>
      </c>
      <c r="D2954" s="107">
        <v>0.62160000000000004</v>
      </c>
    </row>
    <row r="2955" spans="1:4" x14ac:dyDescent="0.25">
      <c r="A2955" s="104">
        <v>101582</v>
      </c>
      <c r="B2955" s="103" t="s">
        <v>13954</v>
      </c>
      <c r="C2955" s="104" t="s">
        <v>28</v>
      </c>
      <c r="D2955" s="107">
        <v>0.54349999999999998</v>
      </c>
    </row>
    <row r="2956" spans="1:4" x14ac:dyDescent="0.25">
      <c r="A2956" s="104">
        <v>101585</v>
      </c>
      <c r="B2956" s="103" t="s">
        <v>13955</v>
      </c>
      <c r="C2956" s="104" t="s">
        <v>28</v>
      </c>
      <c r="D2956" s="107">
        <v>0.60309999999999997</v>
      </c>
    </row>
    <row r="2957" spans="1:4" x14ac:dyDescent="0.25">
      <c r="A2957" s="104">
        <v>101584</v>
      </c>
      <c r="B2957" s="103" t="s">
        <v>13956</v>
      </c>
      <c r="C2957" s="104" t="s">
        <v>28</v>
      </c>
      <c r="D2957" s="107">
        <v>0.50329999999999997</v>
      </c>
    </row>
    <row r="2958" spans="1:4" x14ac:dyDescent="0.25">
      <c r="A2958" s="104">
        <v>101587</v>
      </c>
      <c r="B2958" s="103" t="s">
        <v>13957</v>
      </c>
      <c r="C2958" s="104" t="s">
        <v>28</v>
      </c>
      <c r="D2958" s="107">
        <v>0.53820000000000001</v>
      </c>
    </row>
    <row r="2959" spans="1:4" x14ac:dyDescent="0.25">
      <c r="A2959" s="104">
        <v>101586</v>
      </c>
      <c r="B2959" s="103" t="s">
        <v>13958</v>
      </c>
      <c r="C2959" s="104" t="s">
        <v>28</v>
      </c>
      <c r="D2959" s="107">
        <v>0.40439999999999998</v>
      </c>
    </row>
    <row r="2960" spans="1:4" x14ac:dyDescent="0.25">
      <c r="A2960" s="104">
        <v>101577</v>
      </c>
      <c r="B2960" s="103" t="s">
        <v>13959</v>
      </c>
      <c r="C2960" s="104" t="s">
        <v>28</v>
      </c>
      <c r="D2960" s="107">
        <v>0.6321</v>
      </c>
    </row>
    <row r="2961" spans="1:4" x14ac:dyDescent="0.25">
      <c r="A2961" s="104">
        <v>101576</v>
      </c>
      <c r="B2961" s="103" t="s">
        <v>13960</v>
      </c>
      <c r="C2961" s="104" t="s">
        <v>28</v>
      </c>
      <c r="D2961" s="107">
        <v>0.55930000000000002</v>
      </c>
    </row>
    <row r="2962" spans="1:4" x14ac:dyDescent="0.25">
      <c r="A2962" s="104">
        <v>101579</v>
      </c>
      <c r="B2962" s="103" t="s">
        <v>13961</v>
      </c>
      <c r="C2962" s="104" t="s">
        <v>28</v>
      </c>
      <c r="D2962" s="107">
        <v>0.60940000000000005</v>
      </c>
    </row>
    <row r="2963" spans="1:4" x14ac:dyDescent="0.25">
      <c r="A2963" s="104">
        <v>101578</v>
      </c>
      <c r="B2963" s="103" t="s">
        <v>13962</v>
      </c>
      <c r="C2963" s="104" t="s">
        <v>28</v>
      </c>
      <c r="D2963" s="107">
        <v>0.51500000000000001</v>
      </c>
    </row>
    <row r="2964" spans="1:4" x14ac:dyDescent="0.25">
      <c r="A2964" s="104">
        <v>101581</v>
      </c>
      <c r="B2964" s="103" t="s">
        <v>13963</v>
      </c>
      <c r="C2964" s="104" t="s">
        <v>28</v>
      </c>
      <c r="D2964" s="107">
        <v>0.53220000000000001</v>
      </c>
    </row>
    <row r="2965" spans="1:4" x14ac:dyDescent="0.25">
      <c r="A2965" s="104">
        <v>101580</v>
      </c>
      <c r="B2965" s="103" t="s">
        <v>13964</v>
      </c>
      <c r="C2965" s="104" t="s">
        <v>28</v>
      </c>
      <c r="D2965" s="107">
        <v>0.40400000000000003</v>
      </c>
    </row>
    <row r="2966" spans="1:4" x14ac:dyDescent="0.25">
      <c r="A2966" s="104">
        <v>101571</v>
      </c>
      <c r="B2966" s="103" t="s">
        <v>13968</v>
      </c>
      <c r="C2966" s="104" t="s">
        <v>28</v>
      </c>
      <c r="D2966" s="107">
        <v>0.76939999999999997</v>
      </c>
    </row>
    <row r="2967" spans="1:4" x14ac:dyDescent="0.25">
      <c r="A2967" s="104">
        <v>101570</v>
      </c>
      <c r="B2967" s="103" t="s">
        <v>13969</v>
      </c>
      <c r="C2967" s="104" t="s">
        <v>28</v>
      </c>
      <c r="D2967" s="107">
        <v>0.72709999999999997</v>
      </c>
    </row>
    <row r="2968" spans="1:4" x14ac:dyDescent="0.25">
      <c r="A2968" s="104">
        <v>101573</v>
      </c>
      <c r="B2968" s="103" t="s">
        <v>13970</v>
      </c>
      <c r="C2968" s="104" t="s">
        <v>28</v>
      </c>
      <c r="D2968" s="107">
        <v>0.75439999999999996</v>
      </c>
    </row>
    <row r="2969" spans="1:4" x14ac:dyDescent="0.25">
      <c r="A2969" s="104">
        <v>101572</v>
      </c>
      <c r="B2969" s="103" t="s">
        <v>13971</v>
      </c>
      <c r="C2969" s="104" t="s">
        <v>28</v>
      </c>
      <c r="D2969" s="107">
        <v>0.69550000000000001</v>
      </c>
    </row>
    <row r="2970" spans="1:4" x14ac:dyDescent="0.25">
      <c r="A2970" s="104">
        <v>101575</v>
      </c>
      <c r="B2970" s="103" t="s">
        <v>13972</v>
      </c>
      <c r="C2970" s="104" t="s">
        <v>28</v>
      </c>
      <c r="D2970" s="107">
        <v>0.69979999999999998</v>
      </c>
    </row>
    <row r="2971" spans="1:4" x14ac:dyDescent="0.25">
      <c r="A2971" s="104">
        <v>101574</v>
      </c>
      <c r="B2971" s="103" t="s">
        <v>13973</v>
      </c>
      <c r="C2971" s="104" t="s">
        <v>28</v>
      </c>
      <c r="D2971" s="107">
        <v>0.60970000000000002</v>
      </c>
    </row>
    <row r="2972" spans="1:4" x14ac:dyDescent="0.25">
      <c r="A2972" s="104">
        <v>101589</v>
      </c>
      <c r="B2972" s="103" t="s">
        <v>13974</v>
      </c>
      <c r="C2972" s="104" t="s">
        <v>28</v>
      </c>
      <c r="D2972" s="107">
        <v>0.502</v>
      </c>
    </row>
    <row r="2973" spans="1:4" x14ac:dyDescent="0.25">
      <c r="A2973" s="104">
        <v>106673</v>
      </c>
      <c r="B2973" s="103" t="s">
        <v>13975</v>
      </c>
      <c r="C2973" s="104" t="s">
        <v>28</v>
      </c>
      <c r="D2973" s="107">
        <v>0.9909</v>
      </c>
    </row>
    <row r="2974" spans="1:4" x14ac:dyDescent="0.25">
      <c r="A2974" s="104">
        <v>101617</v>
      </c>
      <c r="B2974" s="103" t="s">
        <v>13976</v>
      </c>
      <c r="C2974" s="104" t="s">
        <v>28</v>
      </c>
      <c r="D2974" s="107">
        <v>0.98429999999999995</v>
      </c>
    </row>
    <row r="2975" spans="1:4" x14ac:dyDescent="0.25">
      <c r="A2975" s="104">
        <v>101620</v>
      </c>
      <c r="B2975" s="103" t="s">
        <v>13977</v>
      </c>
      <c r="C2975" s="104" t="s">
        <v>107</v>
      </c>
      <c r="D2975" s="107">
        <v>0.50429999999999997</v>
      </c>
    </row>
    <row r="2976" spans="1:4" x14ac:dyDescent="0.25">
      <c r="A2976" s="104">
        <v>101625</v>
      </c>
      <c r="B2976" s="103" t="s">
        <v>13978</v>
      </c>
      <c r="C2976" s="104" t="s">
        <v>107</v>
      </c>
      <c r="D2976" s="107">
        <v>0.30769999999999997</v>
      </c>
    </row>
    <row r="2977" spans="1:4" x14ac:dyDescent="0.25">
      <c r="A2977" s="104">
        <v>101621</v>
      </c>
      <c r="B2977" s="103" t="s">
        <v>13979</v>
      </c>
      <c r="C2977" s="104" t="s">
        <v>107</v>
      </c>
      <c r="D2977" s="107">
        <v>0.50260000000000005</v>
      </c>
    </row>
    <row r="2978" spans="1:4" x14ac:dyDescent="0.25">
      <c r="A2978" s="104">
        <v>101624</v>
      </c>
      <c r="B2978" s="103" t="s">
        <v>13980</v>
      </c>
      <c r="C2978" s="104" t="s">
        <v>107</v>
      </c>
      <c r="D2978" s="107">
        <v>0.30509999999999998</v>
      </c>
    </row>
    <row r="2979" spans="1:4" x14ac:dyDescent="0.25">
      <c r="A2979" s="104">
        <v>106672</v>
      </c>
      <c r="B2979" s="103" t="s">
        <v>13981</v>
      </c>
      <c r="C2979" s="104" t="s">
        <v>28</v>
      </c>
      <c r="D2979" s="107">
        <v>0.99370000000000003</v>
      </c>
    </row>
    <row r="2980" spans="1:4" x14ac:dyDescent="0.25">
      <c r="A2980" s="104">
        <v>101616</v>
      </c>
      <c r="B2980" s="103" t="s">
        <v>13982</v>
      </c>
      <c r="C2980" s="104" t="s">
        <v>28</v>
      </c>
      <c r="D2980" s="107">
        <v>0.99160000000000004</v>
      </c>
    </row>
    <row r="2981" spans="1:4" x14ac:dyDescent="0.25">
      <c r="A2981" s="104">
        <v>101618</v>
      </c>
      <c r="B2981" s="103" t="s">
        <v>13983</v>
      </c>
      <c r="C2981" s="104" t="s">
        <v>107</v>
      </c>
      <c r="D2981" s="107">
        <v>0.56079999999999997</v>
      </c>
    </row>
    <row r="2982" spans="1:4" x14ac:dyDescent="0.25">
      <c r="A2982" s="104">
        <v>101622</v>
      </c>
      <c r="B2982" s="103" t="s">
        <v>13984</v>
      </c>
      <c r="C2982" s="104" t="s">
        <v>107</v>
      </c>
      <c r="D2982" s="107">
        <v>0.38340000000000002</v>
      </c>
    </row>
    <row r="2983" spans="1:4" x14ac:dyDescent="0.25">
      <c r="A2983" s="104">
        <v>101619</v>
      </c>
      <c r="B2983" s="103" t="s">
        <v>13985</v>
      </c>
      <c r="C2983" s="104" t="s">
        <v>107</v>
      </c>
      <c r="D2983" s="107">
        <v>0.55179999999999996</v>
      </c>
    </row>
    <row r="2984" spans="1:4" x14ac:dyDescent="0.25">
      <c r="A2984" s="104">
        <v>101623</v>
      </c>
      <c r="B2984" s="103" t="s">
        <v>13986</v>
      </c>
      <c r="C2984" s="104" t="s">
        <v>107</v>
      </c>
      <c r="D2984" s="107">
        <v>0.37680000000000002</v>
      </c>
    </row>
    <row r="2985" spans="1:4" x14ac:dyDescent="0.25">
      <c r="A2985" s="104">
        <v>104482</v>
      </c>
      <c r="B2985" s="103" t="s">
        <v>3005</v>
      </c>
      <c r="C2985" s="104" t="s">
        <v>1711</v>
      </c>
      <c r="D2985" s="107">
        <v>0.95950000000000002</v>
      </c>
    </row>
    <row r="2986" spans="1:4" x14ac:dyDescent="0.25">
      <c r="A2986" s="104">
        <v>104189</v>
      </c>
      <c r="B2986" s="103" t="s">
        <v>3006</v>
      </c>
      <c r="C2986" s="104" t="s">
        <v>107</v>
      </c>
      <c r="D2986" s="107">
        <v>0.30049999999999999</v>
      </c>
    </row>
    <row r="2987" spans="1:4" x14ac:dyDescent="0.25">
      <c r="A2987" s="104">
        <v>104185</v>
      </c>
      <c r="B2987" s="103" t="s">
        <v>3009</v>
      </c>
      <c r="C2987" s="104" t="s">
        <v>30</v>
      </c>
      <c r="D2987" s="107">
        <v>1</v>
      </c>
    </row>
    <row r="2988" spans="1:4" x14ac:dyDescent="0.25">
      <c r="A2988" s="104">
        <v>104184</v>
      </c>
      <c r="B2988" s="103" t="s">
        <v>3011</v>
      </c>
      <c r="C2988" s="104" t="s">
        <v>30</v>
      </c>
      <c r="D2988" s="107">
        <v>0.59870000000000001</v>
      </c>
    </row>
    <row r="2989" spans="1:4" x14ac:dyDescent="0.25">
      <c r="A2989" s="104">
        <v>104190</v>
      </c>
      <c r="B2989" s="103" t="s">
        <v>3012</v>
      </c>
      <c r="C2989" s="104" t="s">
        <v>30</v>
      </c>
      <c r="D2989" s="107">
        <v>1</v>
      </c>
    </row>
    <row r="2990" spans="1:4" x14ac:dyDescent="0.25">
      <c r="A2990" s="104">
        <v>104183</v>
      </c>
      <c r="B2990" s="103" t="s">
        <v>3015</v>
      </c>
      <c r="C2990" s="104" t="s">
        <v>37</v>
      </c>
      <c r="D2990" s="107">
        <v>8.3299999999999999E-2</v>
      </c>
    </row>
    <row r="2991" spans="1:4" x14ac:dyDescent="0.25">
      <c r="A2991" s="104">
        <v>104187</v>
      </c>
      <c r="B2991" s="103" t="s">
        <v>3016</v>
      </c>
      <c r="C2991" s="104" t="s">
        <v>37</v>
      </c>
      <c r="D2991" s="107">
        <v>3.85E-2</v>
      </c>
    </row>
    <row r="2992" spans="1:4" x14ac:dyDescent="0.25">
      <c r="A2992" s="104">
        <v>104186</v>
      </c>
      <c r="B2992" s="103" t="s">
        <v>3017</v>
      </c>
      <c r="C2992" s="104" t="s">
        <v>37</v>
      </c>
      <c r="D2992" s="107">
        <v>0.2107</v>
      </c>
    </row>
    <row r="2993" spans="1:4" x14ac:dyDescent="0.25">
      <c r="A2993" s="104">
        <v>100674</v>
      </c>
      <c r="B2993" s="103" t="s">
        <v>3020</v>
      </c>
      <c r="C2993" s="104" t="s">
        <v>28</v>
      </c>
      <c r="D2993" s="107">
        <v>3.44E-2</v>
      </c>
    </row>
    <row r="2994" spans="1:4" x14ac:dyDescent="0.25">
      <c r="A2994" s="104">
        <v>94589</v>
      </c>
      <c r="B2994" s="103" t="s">
        <v>3022</v>
      </c>
      <c r="C2994" s="104" t="s">
        <v>37</v>
      </c>
      <c r="D2994" s="107">
        <v>0.56579999999999997</v>
      </c>
    </row>
    <row r="2995" spans="1:4" x14ac:dyDescent="0.25">
      <c r="A2995" s="104">
        <v>94590</v>
      </c>
      <c r="B2995" s="103" t="s">
        <v>3023</v>
      </c>
      <c r="C2995" s="104" t="s">
        <v>37</v>
      </c>
      <c r="D2995" s="107">
        <v>0.5242</v>
      </c>
    </row>
    <row r="2996" spans="1:4" x14ac:dyDescent="0.25">
      <c r="A2996" s="104">
        <v>94587</v>
      </c>
      <c r="B2996" s="103" t="s">
        <v>3024</v>
      </c>
      <c r="C2996" s="104" t="s">
        <v>37</v>
      </c>
      <c r="D2996" s="107">
        <v>0.42809999999999998</v>
      </c>
    </row>
    <row r="2997" spans="1:4" x14ac:dyDescent="0.25">
      <c r="A2997" s="104">
        <v>94588</v>
      </c>
      <c r="B2997" s="103" t="s">
        <v>3025</v>
      </c>
      <c r="C2997" s="104" t="s">
        <v>37</v>
      </c>
      <c r="D2997" s="107">
        <v>0.4582</v>
      </c>
    </row>
    <row r="2998" spans="1:4" x14ac:dyDescent="0.25">
      <c r="A2998" s="104">
        <v>105812</v>
      </c>
      <c r="B2998" s="103" t="s">
        <v>3026</v>
      </c>
      <c r="C2998" s="104" t="s">
        <v>37</v>
      </c>
      <c r="D2998" s="107">
        <v>7.3400000000000007E-2</v>
      </c>
    </row>
    <row r="2999" spans="1:4" x14ac:dyDescent="0.25">
      <c r="A2999" s="104">
        <v>94570</v>
      </c>
      <c r="B2999" s="103" t="s">
        <v>3028</v>
      </c>
      <c r="C2999" s="104" t="s">
        <v>28</v>
      </c>
      <c r="D2999" s="107">
        <v>3.1600000000000003E-2</v>
      </c>
    </row>
    <row r="3000" spans="1:4" x14ac:dyDescent="0.25">
      <c r="A3000" s="104">
        <v>94572</v>
      </c>
      <c r="B3000" s="103" t="s">
        <v>3030</v>
      </c>
      <c r="C3000" s="104" t="s">
        <v>28</v>
      </c>
      <c r="D3000" s="107">
        <v>3.27E-2</v>
      </c>
    </row>
    <row r="3001" spans="1:4" x14ac:dyDescent="0.25">
      <c r="A3001" s="104">
        <v>94573</v>
      </c>
      <c r="B3001" s="103" t="s">
        <v>3031</v>
      </c>
      <c r="C3001" s="104" t="s">
        <v>28</v>
      </c>
      <c r="D3001" s="107">
        <v>2.8199999999999999E-2</v>
      </c>
    </row>
    <row r="3002" spans="1:4" x14ac:dyDescent="0.25">
      <c r="A3002" s="104">
        <v>94569</v>
      </c>
      <c r="B3002" s="103" t="s">
        <v>3033</v>
      </c>
      <c r="C3002" s="104" t="s">
        <v>28</v>
      </c>
      <c r="D3002" s="107">
        <v>5.4199999999999998E-2</v>
      </c>
    </row>
    <row r="3003" spans="1:4" x14ac:dyDescent="0.25">
      <c r="A3003" s="104">
        <v>94562</v>
      </c>
      <c r="B3003" s="103" t="s">
        <v>3036</v>
      </c>
      <c r="C3003" s="104" t="s">
        <v>28</v>
      </c>
      <c r="D3003" s="107">
        <v>0.1012</v>
      </c>
    </row>
    <row r="3004" spans="1:4" x14ac:dyDescent="0.25">
      <c r="A3004" s="104">
        <v>105813</v>
      </c>
      <c r="B3004" s="103" t="s">
        <v>3037</v>
      </c>
      <c r="C3004" s="104" t="s">
        <v>28</v>
      </c>
      <c r="D3004" s="107">
        <v>0.2177</v>
      </c>
    </row>
    <row r="3005" spans="1:4" x14ac:dyDescent="0.25">
      <c r="A3005" s="104">
        <v>94559</v>
      </c>
      <c r="B3005" s="103" t="s">
        <v>3038</v>
      </c>
      <c r="C3005" s="104" t="s">
        <v>28</v>
      </c>
      <c r="D3005" s="107">
        <v>0.31069999999999998</v>
      </c>
    </row>
    <row r="3006" spans="1:4" x14ac:dyDescent="0.25">
      <c r="A3006" s="104">
        <v>100668</v>
      </c>
      <c r="B3006" s="103" t="s">
        <v>3039</v>
      </c>
      <c r="C3006" s="104" t="s">
        <v>28</v>
      </c>
      <c r="D3006" s="107">
        <v>0.1067</v>
      </c>
    </row>
    <row r="3007" spans="1:4" x14ac:dyDescent="0.25">
      <c r="A3007" s="104">
        <v>100670</v>
      </c>
      <c r="B3007" s="103" t="s">
        <v>13552</v>
      </c>
      <c r="C3007" s="104" t="s">
        <v>28</v>
      </c>
      <c r="D3007" s="107">
        <v>5.1799999999999999E-2</v>
      </c>
    </row>
    <row r="3008" spans="1:4" x14ac:dyDescent="0.25">
      <c r="A3008" s="104">
        <v>100665</v>
      </c>
      <c r="B3008" s="103" t="s">
        <v>3040</v>
      </c>
      <c r="C3008" s="104" t="s">
        <v>28</v>
      </c>
      <c r="D3008" s="107">
        <v>7.1800000000000003E-2</v>
      </c>
    </row>
    <row r="3009" spans="1:4" x14ac:dyDescent="0.25">
      <c r="A3009" s="104">
        <v>100671</v>
      </c>
      <c r="B3009" s="103" t="s">
        <v>3042</v>
      </c>
      <c r="C3009" s="104" t="s">
        <v>28</v>
      </c>
      <c r="D3009" s="107">
        <v>4.19E-2</v>
      </c>
    </row>
    <row r="3010" spans="1:4" x14ac:dyDescent="0.25">
      <c r="A3010" s="104">
        <v>100667</v>
      </c>
      <c r="B3010" s="103" t="s">
        <v>3043</v>
      </c>
      <c r="C3010" s="104" t="s">
        <v>28</v>
      </c>
      <c r="D3010" s="107">
        <v>5.6000000000000001E-2</v>
      </c>
    </row>
    <row r="3011" spans="1:4" x14ac:dyDescent="0.25">
      <c r="A3011" s="104">
        <v>100669</v>
      </c>
      <c r="B3011" s="103" t="s">
        <v>3044</v>
      </c>
      <c r="C3011" s="104" t="s">
        <v>28</v>
      </c>
      <c r="D3011" s="107">
        <v>0.1479</v>
      </c>
    </row>
    <row r="3012" spans="1:4" x14ac:dyDescent="0.25">
      <c r="A3012" s="104">
        <v>100672</v>
      </c>
      <c r="B3012" s="103" t="s">
        <v>3045</v>
      </c>
      <c r="C3012" s="104" t="s">
        <v>28</v>
      </c>
      <c r="D3012" s="107">
        <v>6.4500000000000002E-2</v>
      </c>
    </row>
    <row r="3013" spans="1:4" x14ac:dyDescent="0.25">
      <c r="A3013" s="104">
        <v>100666</v>
      </c>
      <c r="B3013" s="103" t="s">
        <v>3046</v>
      </c>
      <c r="C3013" s="104" t="s">
        <v>28</v>
      </c>
      <c r="D3013" s="107">
        <v>8.9700000000000002E-2</v>
      </c>
    </row>
    <row r="3014" spans="1:4" x14ac:dyDescent="0.25">
      <c r="A3014" s="104">
        <v>105925</v>
      </c>
      <c r="B3014" s="103" t="s">
        <v>13987</v>
      </c>
      <c r="C3014" s="104" t="s">
        <v>37</v>
      </c>
      <c r="D3014" s="107">
        <v>0.9647</v>
      </c>
    </row>
    <row r="3015" spans="1:4" x14ac:dyDescent="0.25">
      <c r="A3015" s="104">
        <v>100659</v>
      </c>
      <c r="B3015" s="103" t="s">
        <v>13988</v>
      </c>
      <c r="C3015" s="104" t="s">
        <v>37</v>
      </c>
      <c r="D3015" s="107">
        <v>0.14580000000000001</v>
      </c>
    </row>
    <row r="3016" spans="1:4" x14ac:dyDescent="0.25">
      <c r="A3016" s="104">
        <v>100660</v>
      </c>
      <c r="B3016" s="103" t="s">
        <v>13989</v>
      </c>
      <c r="C3016" s="104" t="s">
        <v>37</v>
      </c>
      <c r="D3016" s="107">
        <v>0.2218</v>
      </c>
    </row>
    <row r="3017" spans="1:4" x14ac:dyDescent="0.25">
      <c r="A3017" s="104">
        <v>100676</v>
      </c>
      <c r="B3017" s="103" t="s">
        <v>13991</v>
      </c>
      <c r="C3017" s="104" t="s">
        <v>30</v>
      </c>
      <c r="D3017" s="107">
        <v>0.37259999999999999</v>
      </c>
    </row>
    <row r="3018" spans="1:4" x14ac:dyDescent="0.25">
      <c r="A3018" s="104">
        <v>90806</v>
      </c>
      <c r="B3018" s="103" t="s">
        <v>13992</v>
      </c>
      <c r="C3018" s="104" t="s">
        <v>30</v>
      </c>
      <c r="D3018" s="107">
        <v>0.38519999999999999</v>
      </c>
    </row>
    <row r="3019" spans="1:4" x14ac:dyDescent="0.25">
      <c r="A3019" s="104">
        <v>91292</v>
      </c>
      <c r="B3019" s="103" t="s">
        <v>13993</v>
      </c>
      <c r="C3019" s="104" t="s">
        <v>30</v>
      </c>
      <c r="D3019" s="107">
        <v>0.49280000000000002</v>
      </c>
    </row>
    <row r="3020" spans="1:4" x14ac:dyDescent="0.25">
      <c r="A3020" s="104">
        <v>90801</v>
      </c>
      <c r="B3020" s="103" t="s">
        <v>13994</v>
      </c>
      <c r="C3020" s="104" t="s">
        <v>30</v>
      </c>
      <c r="D3020" s="107">
        <v>0.28839999999999999</v>
      </c>
    </row>
    <row r="3021" spans="1:4" x14ac:dyDescent="0.25">
      <c r="A3021" s="104">
        <v>91287</v>
      </c>
      <c r="B3021" s="103" t="s">
        <v>13995</v>
      </c>
      <c r="C3021" s="104" t="s">
        <v>30</v>
      </c>
      <c r="D3021" s="107">
        <v>0.39529999999999998</v>
      </c>
    </row>
    <row r="3022" spans="1:4" x14ac:dyDescent="0.25">
      <c r="A3022" s="104">
        <v>100706</v>
      </c>
      <c r="B3022" s="103" t="s">
        <v>13996</v>
      </c>
      <c r="C3022" s="104" t="s">
        <v>30</v>
      </c>
      <c r="D3022" s="107">
        <v>0.66259999999999997</v>
      </c>
    </row>
    <row r="3023" spans="1:4" x14ac:dyDescent="0.25">
      <c r="A3023" s="104">
        <v>100709</v>
      </c>
      <c r="B3023" s="103" t="s">
        <v>13997</v>
      </c>
      <c r="C3023" s="104" t="s">
        <v>30</v>
      </c>
      <c r="D3023" s="107">
        <v>0.71189999999999998</v>
      </c>
    </row>
    <row r="3024" spans="1:4" x14ac:dyDescent="0.25">
      <c r="A3024" s="104">
        <v>100710</v>
      </c>
      <c r="B3024" s="103" t="s">
        <v>13998</v>
      </c>
      <c r="C3024" s="104" t="s">
        <v>30</v>
      </c>
      <c r="D3024" s="107">
        <v>0.38340000000000002</v>
      </c>
    </row>
    <row r="3025" spans="1:4" x14ac:dyDescent="0.25">
      <c r="A3025" s="104">
        <v>90830</v>
      </c>
      <c r="B3025" s="103" t="s">
        <v>13999</v>
      </c>
      <c r="C3025" s="104" t="s">
        <v>30</v>
      </c>
      <c r="D3025" s="107">
        <v>0.22750000000000001</v>
      </c>
    </row>
    <row r="3026" spans="1:4" x14ac:dyDescent="0.25">
      <c r="A3026" s="104">
        <v>91304</v>
      </c>
      <c r="B3026" s="103" t="s">
        <v>14000</v>
      </c>
      <c r="C3026" s="104" t="s">
        <v>30</v>
      </c>
      <c r="D3026" s="107">
        <v>0.36820000000000003</v>
      </c>
    </row>
    <row r="3027" spans="1:4" x14ac:dyDescent="0.25">
      <c r="A3027" s="104">
        <v>90831</v>
      </c>
      <c r="B3027" s="103" t="s">
        <v>14001</v>
      </c>
      <c r="C3027" s="104" t="s">
        <v>30</v>
      </c>
      <c r="D3027" s="107">
        <v>0.1993</v>
      </c>
    </row>
    <row r="3028" spans="1:4" x14ac:dyDescent="0.25">
      <c r="A3028" s="104">
        <v>91305</v>
      </c>
      <c r="B3028" s="103" t="s">
        <v>14002</v>
      </c>
      <c r="C3028" s="104" t="s">
        <v>30</v>
      </c>
      <c r="D3028" s="107">
        <v>0.28489999999999999</v>
      </c>
    </row>
    <row r="3029" spans="1:4" x14ac:dyDescent="0.25">
      <c r="A3029" s="104">
        <v>91306</v>
      </c>
      <c r="B3029" s="103" t="s">
        <v>14003</v>
      </c>
      <c r="C3029" s="104" t="s">
        <v>30</v>
      </c>
      <c r="D3029" s="107">
        <v>0.1993</v>
      </c>
    </row>
    <row r="3030" spans="1:4" x14ac:dyDescent="0.25">
      <c r="A3030" s="104">
        <v>91307</v>
      </c>
      <c r="B3030" s="103" t="s">
        <v>14004</v>
      </c>
      <c r="C3030" s="104" t="s">
        <v>30</v>
      </c>
      <c r="D3030" s="107">
        <v>0.3332</v>
      </c>
    </row>
    <row r="3031" spans="1:4" x14ac:dyDescent="0.25">
      <c r="A3031" s="104">
        <v>100707</v>
      </c>
      <c r="B3031" s="103" t="s">
        <v>14005</v>
      </c>
      <c r="C3031" s="104" t="s">
        <v>30</v>
      </c>
      <c r="D3031" s="107">
        <v>0.3306</v>
      </c>
    </row>
    <row r="3032" spans="1:4" x14ac:dyDescent="0.25">
      <c r="A3032" s="104">
        <v>100708</v>
      </c>
      <c r="B3032" s="103" t="s">
        <v>14006</v>
      </c>
      <c r="C3032" s="104" t="s">
        <v>30</v>
      </c>
      <c r="D3032" s="107">
        <v>0.29520000000000002</v>
      </c>
    </row>
    <row r="3033" spans="1:4" x14ac:dyDescent="0.25">
      <c r="A3033" s="104">
        <v>91328</v>
      </c>
      <c r="B3033" s="103" t="s">
        <v>14007</v>
      </c>
      <c r="C3033" s="104" t="s">
        <v>30</v>
      </c>
      <c r="D3033" s="107">
        <v>0.26179999999999998</v>
      </c>
    </row>
    <row r="3034" spans="1:4" x14ac:dyDescent="0.25">
      <c r="A3034" s="104">
        <v>100687</v>
      </c>
      <c r="B3034" s="103" t="s">
        <v>14008</v>
      </c>
      <c r="C3034" s="104" t="s">
        <v>30</v>
      </c>
      <c r="D3034" s="107">
        <v>0.25309999999999999</v>
      </c>
    </row>
    <row r="3035" spans="1:4" x14ac:dyDescent="0.25">
      <c r="A3035" s="104">
        <v>100681</v>
      </c>
      <c r="B3035" s="103" t="s">
        <v>14009</v>
      </c>
      <c r="C3035" s="104" t="s">
        <v>30</v>
      </c>
      <c r="D3035" s="107">
        <v>0.25190000000000001</v>
      </c>
    </row>
    <row r="3036" spans="1:4" x14ac:dyDescent="0.25">
      <c r="A3036" s="104">
        <v>91330</v>
      </c>
      <c r="B3036" s="103" t="s">
        <v>14010</v>
      </c>
      <c r="C3036" s="104" t="s">
        <v>30</v>
      </c>
      <c r="D3036" s="107">
        <v>0.26019999999999999</v>
      </c>
    </row>
    <row r="3037" spans="1:4" x14ac:dyDescent="0.25">
      <c r="A3037" s="104">
        <v>100689</v>
      </c>
      <c r="B3037" s="103" t="s">
        <v>14011</v>
      </c>
      <c r="C3037" s="104" t="s">
        <v>30</v>
      </c>
      <c r="D3037" s="107">
        <v>0.25140000000000001</v>
      </c>
    </row>
    <row r="3038" spans="1:4" x14ac:dyDescent="0.25">
      <c r="A3038" s="104">
        <v>91332</v>
      </c>
      <c r="B3038" s="103" t="s">
        <v>14012</v>
      </c>
      <c r="C3038" s="104" t="s">
        <v>30</v>
      </c>
      <c r="D3038" s="107">
        <v>0.2555</v>
      </c>
    </row>
    <row r="3039" spans="1:4" x14ac:dyDescent="0.25">
      <c r="A3039" s="104">
        <v>100688</v>
      </c>
      <c r="B3039" s="103" t="s">
        <v>14013</v>
      </c>
      <c r="C3039" s="104" t="s">
        <v>30</v>
      </c>
      <c r="D3039" s="107">
        <v>0.30620000000000003</v>
      </c>
    </row>
    <row r="3040" spans="1:4" x14ac:dyDescent="0.25">
      <c r="A3040" s="104">
        <v>91329</v>
      </c>
      <c r="B3040" s="103" t="s">
        <v>14014</v>
      </c>
      <c r="C3040" s="104" t="s">
        <v>30</v>
      </c>
      <c r="D3040" s="107">
        <v>0.309</v>
      </c>
    </row>
    <row r="3041" spans="1:4" x14ac:dyDescent="0.25">
      <c r="A3041" s="104">
        <v>100682</v>
      </c>
      <c r="B3041" s="103" t="s">
        <v>14015</v>
      </c>
      <c r="C3041" s="104" t="s">
        <v>30</v>
      </c>
      <c r="D3041" s="107">
        <v>0.30859999999999999</v>
      </c>
    </row>
    <row r="3042" spans="1:4" x14ac:dyDescent="0.25">
      <c r="A3042" s="104">
        <v>91331</v>
      </c>
      <c r="B3042" s="103" t="s">
        <v>14016</v>
      </c>
      <c r="C3042" s="104" t="s">
        <v>30</v>
      </c>
      <c r="D3042" s="107">
        <v>0.30580000000000002</v>
      </c>
    </row>
    <row r="3043" spans="1:4" x14ac:dyDescent="0.25">
      <c r="A3043" s="104">
        <v>100690</v>
      </c>
      <c r="B3043" s="103" t="s">
        <v>14017</v>
      </c>
      <c r="C3043" s="104" t="s">
        <v>30</v>
      </c>
      <c r="D3043" s="107">
        <v>0.30630000000000002</v>
      </c>
    </row>
    <row r="3044" spans="1:4" x14ac:dyDescent="0.25">
      <c r="A3044" s="104">
        <v>91333</v>
      </c>
      <c r="B3044" s="103" t="s">
        <v>14018</v>
      </c>
      <c r="C3044" s="104" t="s">
        <v>30</v>
      </c>
      <c r="D3044" s="107">
        <v>0.29859999999999998</v>
      </c>
    </row>
    <row r="3045" spans="1:4" x14ac:dyDescent="0.25">
      <c r="A3045" s="104">
        <v>90841</v>
      </c>
      <c r="B3045" s="103" t="s">
        <v>14019</v>
      </c>
      <c r="C3045" s="104" t="s">
        <v>30</v>
      </c>
      <c r="D3045" s="107">
        <v>0.25800000000000001</v>
      </c>
    </row>
    <row r="3046" spans="1:4" x14ac:dyDescent="0.25">
      <c r="A3046" s="104">
        <v>90847</v>
      </c>
      <c r="B3046" s="103" t="s">
        <v>14020</v>
      </c>
      <c r="C3046" s="104" t="s">
        <v>30</v>
      </c>
      <c r="D3046" s="107">
        <v>0.26769999999999999</v>
      </c>
    </row>
    <row r="3047" spans="1:4" x14ac:dyDescent="0.25">
      <c r="A3047" s="104">
        <v>90842</v>
      </c>
      <c r="B3047" s="103" t="s">
        <v>14021</v>
      </c>
      <c r="C3047" s="104" t="s">
        <v>30</v>
      </c>
      <c r="D3047" s="107">
        <v>0.26090000000000002</v>
      </c>
    </row>
    <row r="3048" spans="1:4" x14ac:dyDescent="0.25">
      <c r="A3048" s="104">
        <v>90848</v>
      </c>
      <c r="B3048" s="103" t="s">
        <v>14022</v>
      </c>
      <c r="C3048" s="104" t="s">
        <v>30</v>
      </c>
      <c r="D3048" s="107">
        <v>0.27089999999999997</v>
      </c>
    </row>
    <row r="3049" spans="1:4" x14ac:dyDescent="0.25">
      <c r="A3049" s="104">
        <v>90843</v>
      </c>
      <c r="B3049" s="103" t="s">
        <v>14023</v>
      </c>
      <c r="C3049" s="104" t="s">
        <v>30</v>
      </c>
      <c r="D3049" s="107">
        <v>0.26290000000000002</v>
      </c>
    </row>
    <row r="3050" spans="1:4" x14ac:dyDescent="0.25">
      <c r="A3050" s="104">
        <v>90849</v>
      </c>
      <c r="B3050" s="103" t="s">
        <v>14024</v>
      </c>
      <c r="C3050" s="104" t="s">
        <v>30</v>
      </c>
      <c r="D3050" s="107">
        <v>0.26929999999999998</v>
      </c>
    </row>
    <row r="3051" spans="1:4" x14ac:dyDescent="0.25">
      <c r="A3051" s="104">
        <v>90844</v>
      </c>
      <c r="B3051" s="103" t="s">
        <v>14025</v>
      </c>
      <c r="C3051" s="104" t="s">
        <v>30</v>
      </c>
      <c r="D3051" s="107">
        <v>0.24970000000000001</v>
      </c>
    </row>
    <row r="3052" spans="1:4" x14ac:dyDescent="0.25">
      <c r="A3052" s="104">
        <v>90850</v>
      </c>
      <c r="B3052" s="103" t="s">
        <v>14026</v>
      </c>
      <c r="C3052" s="104" t="s">
        <v>30</v>
      </c>
      <c r="D3052" s="107">
        <v>0.25340000000000001</v>
      </c>
    </row>
    <row r="3053" spans="1:4" x14ac:dyDescent="0.25">
      <c r="A3053" s="104">
        <v>91312</v>
      </c>
      <c r="B3053" s="103" t="s">
        <v>14027</v>
      </c>
      <c r="C3053" s="104" t="s">
        <v>30</v>
      </c>
      <c r="D3053" s="107">
        <v>0.31330000000000002</v>
      </c>
    </row>
    <row r="3054" spans="1:4" x14ac:dyDescent="0.25">
      <c r="A3054" s="104">
        <v>91318</v>
      </c>
      <c r="B3054" s="103" t="s">
        <v>14028</v>
      </c>
      <c r="C3054" s="104" t="s">
        <v>30</v>
      </c>
      <c r="D3054" s="107">
        <v>0.31719999999999998</v>
      </c>
    </row>
    <row r="3055" spans="1:4" x14ac:dyDescent="0.25">
      <c r="A3055" s="104">
        <v>91313</v>
      </c>
      <c r="B3055" s="103" t="s">
        <v>14029</v>
      </c>
      <c r="C3055" s="104" t="s">
        <v>30</v>
      </c>
      <c r="D3055" s="107">
        <v>0.3221</v>
      </c>
    </row>
    <row r="3056" spans="1:4" x14ac:dyDescent="0.25">
      <c r="A3056" s="104">
        <v>91319</v>
      </c>
      <c r="B3056" s="103" t="s">
        <v>14030</v>
      </c>
      <c r="C3056" s="104" t="s">
        <v>30</v>
      </c>
      <c r="D3056" s="107">
        <v>0.32079999999999997</v>
      </c>
    </row>
    <row r="3057" spans="1:4" x14ac:dyDescent="0.25">
      <c r="A3057" s="104">
        <v>91314</v>
      </c>
      <c r="B3057" s="103" t="s">
        <v>14031</v>
      </c>
      <c r="C3057" s="104" t="s">
        <v>30</v>
      </c>
      <c r="D3057" s="107">
        <v>0.32350000000000001</v>
      </c>
    </row>
    <row r="3058" spans="1:4" x14ac:dyDescent="0.25">
      <c r="A3058" s="104">
        <v>91320</v>
      </c>
      <c r="B3058" s="103" t="s">
        <v>14032</v>
      </c>
      <c r="C3058" s="104" t="s">
        <v>30</v>
      </c>
      <c r="D3058" s="107">
        <v>0.31759999999999999</v>
      </c>
    </row>
    <row r="3059" spans="1:4" x14ac:dyDescent="0.25">
      <c r="A3059" s="104">
        <v>91315</v>
      </c>
      <c r="B3059" s="103" t="s">
        <v>14033</v>
      </c>
      <c r="C3059" s="104" t="s">
        <v>30</v>
      </c>
      <c r="D3059" s="107">
        <v>0.3029</v>
      </c>
    </row>
    <row r="3060" spans="1:4" x14ac:dyDescent="0.25">
      <c r="A3060" s="104">
        <v>91321</v>
      </c>
      <c r="B3060" s="103" t="s">
        <v>14034</v>
      </c>
      <c r="C3060" s="104" t="s">
        <v>30</v>
      </c>
      <c r="D3060" s="107">
        <v>0.29499999999999998</v>
      </c>
    </row>
    <row r="3061" spans="1:4" x14ac:dyDescent="0.25">
      <c r="A3061" s="104">
        <v>90845</v>
      </c>
      <c r="B3061" s="103" t="s">
        <v>14035</v>
      </c>
      <c r="C3061" s="104" t="s">
        <v>30</v>
      </c>
      <c r="D3061" s="107">
        <v>0.23019999999999999</v>
      </c>
    </row>
    <row r="3062" spans="1:4" x14ac:dyDescent="0.25">
      <c r="A3062" s="104">
        <v>90851</v>
      </c>
      <c r="B3062" s="103" t="s">
        <v>14036</v>
      </c>
      <c r="C3062" s="104" t="s">
        <v>30</v>
      </c>
      <c r="D3062" s="107">
        <v>0.2306</v>
      </c>
    </row>
    <row r="3063" spans="1:4" x14ac:dyDescent="0.25">
      <c r="A3063" s="104">
        <v>90846</v>
      </c>
      <c r="B3063" s="103" t="s">
        <v>14037</v>
      </c>
      <c r="C3063" s="104" t="s">
        <v>30</v>
      </c>
      <c r="D3063" s="107">
        <v>0.224</v>
      </c>
    </row>
    <row r="3064" spans="1:4" x14ac:dyDescent="0.25">
      <c r="A3064" s="104">
        <v>90852</v>
      </c>
      <c r="B3064" s="103" t="s">
        <v>14038</v>
      </c>
      <c r="C3064" s="104" t="s">
        <v>30</v>
      </c>
      <c r="D3064" s="107">
        <v>0.22359999999999999</v>
      </c>
    </row>
    <row r="3065" spans="1:4" x14ac:dyDescent="0.25">
      <c r="A3065" s="104">
        <v>91316</v>
      </c>
      <c r="B3065" s="103" t="s">
        <v>14039</v>
      </c>
      <c r="C3065" s="104" t="s">
        <v>30</v>
      </c>
      <c r="D3065" s="107">
        <v>0.27150000000000002</v>
      </c>
    </row>
    <row r="3066" spans="1:4" x14ac:dyDescent="0.25">
      <c r="A3066" s="104">
        <v>91322</v>
      </c>
      <c r="B3066" s="103" t="s">
        <v>14040</v>
      </c>
      <c r="C3066" s="104" t="s">
        <v>30</v>
      </c>
      <c r="D3066" s="107">
        <v>0.26179999999999998</v>
      </c>
    </row>
    <row r="3067" spans="1:4" x14ac:dyDescent="0.25">
      <c r="A3067" s="104">
        <v>91317</v>
      </c>
      <c r="B3067" s="103" t="s">
        <v>14041</v>
      </c>
      <c r="C3067" s="104" t="s">
        <v>30</v>
      </c>
      <c r="D3067" s="107">
        <v>0.2621</v>
      </c>
    </row>
    <row r="3068" spans="1:4" x14ac:dyDescent="0.25">
      <c r="A3068" s="104">
        <v>91323</v>
      </c>
      <c r="B3068" s="103" t="s">
        <v>14042</v>
      </c>
      <c r="C3068" s="104" t="s">
        <v>30</v>
      </c>
      <c r="D3068" s="107">
        <v>0.25209999999999999</v>
      </c>
    </row>
    <row r="3069" spans="1:4" x14ac:dyDescent="0.25">
      <c r="A3069" s="104">
        <v>100678</v>
      </c>
      <c r="B3069" s="103" t="s">
        <v>14043</v>
      </c>
      <c r="C3069" s="104" t="s">
        <v>30</v>
      </c>
      <c r="D3069" s="107">
        <v>0.25540000000000002</v>
      </c>
    </row>
    <row r="3070" spans="1:4" x14ac:dyDescent="0.25">
      <c r="A3070" s="104">
        <v>91013</v>
      </c>
      <c r="B3070" s="103" t="s">
        <v>14044</v>
      </c>
      <c r="C3070" s="104" t="s">
        <v>30</v>
      </c>
      <c r="D3070" s="107">
        <v>0.26450000000000001</v>
      </c>
    </row>
    <row r="3071" spans="1:4" x14ac:dyDescent="0.25">
      <c r="A3071" s="104">
        <v>100680</v>
      </c>
      <c r="B3071" s="103" t="s">
        <v>14045</v>
      </c>
      <c r="C3071" s="104" t="s">
        <v>30</v>
      </c>
      <c r="D3071" s="107">
        <v>0.2581</v>
      </c>
    </row>
    <row r="3072" spans="1:4" x14ac:dyDescent="0.25">
      <c r="A3072" s="104">
        <v>91014</v>
      </c>
      <c r="B3072" s="103" t="s">
        <v>14046</v>
      </c>
      <c r="C3072" s="104" t="s">
        <v>30</v>
      </c>
      <c r="D3072" s="107">
        <v>0.2676</v>
      </c>
    </row>
    <row r="3073" spans="1:4" x14ac:dyDescent="0.25">
      <c r="A3073" s="104">
        <v>100683</v>
      </c>
      <c r="B3073" s="103" t="s">
        <v>14047</v>
      </c>
      <c r="C3073" s="104" t="s">
        <v>30</v>
      </c>
      <c r="D3073" s="107">
        <v>0.25280000000000002</v>
      </c>
    </row>
    <row r="3074" spans="1:4" x14ac:dyDescent="0.25">
      <c r="A3074" s="104">
        <v>91015</v>
      </c>
      <c r="B3074" s="103" t="s">
        <v>14048</v>
      </c>
      <c r="C3074" s="104" t="s">
        <v>30</v>
      </c>
      <c r="D3074" s="107">
        <v>0.25719999999999998</v>
      </c>
    </row>
    <row r="3075" spans="1:4" x14ac:dyDescent="0.25">
      <c r="A3075" s="104">
        <v>100685</v>
      </c>
      <c r="B3075" s="103" t="s">
        <v>14049</v>
      </c>
      <c r="C3075" s="104" t="s">
        <v>30</v>
      </c>
      <c r="D3075" s="107">
        <v>0.2477</v>
      </c>
    </row>
    <row r="3076" spans="1:4" x14ac:dyDescent="0.25">
      <c r="A3076" s="104">
        <v>91016</v>
      </c>
      <c r="B3076" s="103" t="s">
        <v>14050</v>
      </c>
      <c r="C3076" s="104" t="s">
        <v>30</v>
      </c>
      <c r="D3076" s="107">
        <v>0.251</v>
      </c>
    </row>
    <row r="3077" spans="1:4" x14ac:dyDescent="0.25">
      <c r="A3077" s="104">
        <v>100679</v>
      </c>
      <c r="B3077" s="103" t="s">
        <v>14051</v>
      </c>
      <c r="C3077" s="104" t="s">
        <v>30</v>
      </c>
      <c r="D3077" s="107">
        <v>0.30940000000000001</v>
      </c>
    </row>
    <row r="3078" spans="1:4" x14ac:dyDescent="0.25">
      <c r="A3078" s="104">
        <v>91324</v>
      </c>
      <c r="B3078" s="103" t="s">
        <v>14052</v>
      </c>
      <c r="C3078" s="104" t="s">
        <v>30</v>
      </c>
      <c r="D3078" s="107">
        <v>0.31280000000000002</v>
      </c>
    </row>
    <row r="3079" spans="1:4" x14ac:dyDescent="0.25">
      <c r="A3079" s="104">
        <v>100712</v>
      </c>
      <c r="B3079" s="103" t="s">
        <v>14053</v>
      </c>
      <c r="C3079" s="104" t="s">
        <v>30</v>
      </c>
      <c r="D3079" s="107">
        <v>0.31790000000000002</v>
      </c>
    </row>
    <row r="3080" spans="1:4" x14ac:dyDescent="0.25">
      <c r="A3080" s="104">
        <v>91325</v>
      </c>
      <c r="B3080" s="103" t="s">
        <v>14054</v>
      </c>
      <c r="C3080" s="104" t="s">
        <v>30</v>
      </c>
      <c r="D3080" s="107">
        <v>0.31609999999999999</v>
      </c>
    </row>
    <row r="3081" spans="1:4" x14ac:dyDescent="0.25">
      <c r="A3081" s="104">
        <v>100684</v>
      </c>
      <c r="B3081" s="103" t="s">
        <v>14055</v>
      </c>
      <c r="C3081" s="104" t="s">
        <v>30</v>
      </c>
      <c r="D3081" s="107">
        <v>0.30840000000000001</v>
      </c>
    </row>
    <row r="3082" spans="1:4" x14ac:dyDescent="0.25">
      <c r="A3082" s="104">
        <v>91326</v>
      </c>
      <c r="B3082" s="103" t="s">
        <v>14056</v>
      </c>
      <c r="C3082" s="104" t="s">
        <v>30</v>
      </c>
      <c r="D3082" s="107">
        <v>0.3009</v>
      </c>
    </row>
    <row r="3083" spans="1:4" x14ac:dyDescent="0.25">
      <c r="A3083" s="104">
        <v>91327</v>
      </c>
      <c r="B3083" s="103" t="s">
        <v>14057</v>
      </c>
      <c r="C3083" s="104" t="s">
        <v>30</v>
      </c>
      <c r="D3083" s="107">
        <v>0.2918</v>
      </c>
    </row>
    <row r="3084" spans="1:4" x14ac:dyDescent="0.25">
      <c r="A3084" s="104">
        <v>100686</v>
      </c>
      <c r="B3084" s="103" t="s">
        <v>14058</v>
      </c>
      <c r="C3084" s="104" t="s">
        <v>30</v>
      </c>
      <c r="D3084" s="107">
        <v>0.2999</v>
      </c>
    </row>
    <row r="3085" spans="1:4" x14ac:dyDescent="0.25">
      <c r="A3085" s="104">
        <v>100693</v>
      </c>
      <c r="B3085" s="103" t="s">
        <v>14059</v>
      </c>
      <c r="C3085" s="104" t="s">
        <v>30</v>
      </c>
      <c r="D3085" s="107">
        <v>0.17960000000000001</v>
      </c>
    </row>
    <row r="3086" spans="1:4" x14ac:dyDescent="0.25">
      <c r="A3086" s="104">
        <v>91336</v>
      </c>
      <c r="B3086" s="103" t="s">
        <v>14060</v>
      </c>
      <c r="C3086" s="104" t="s">
        <v>30</v>
      </c>
      <c r="D3086" s="107">
        <v>0.17449999999999999</v>
      </c>
    </row>
    <row r="3087" spans="1:4" x14ac:dyDescent="0.25">
      <c r="A3087" s="104">
        <v>100694</v>
      </c>
      <c r="B3087" s="103" t="s">
        <v>14061</v>
      </c>
      <c r="C3087" s="104" t="s">
        <v>30</v>
      </c>
      <c r="D3087" s="107">
        <v>0.20380000000000001</v>
      </c>
    </row>
    <row r="3088" spans="1:4" x14ac:dyDescent="0.25">
      <c r="A3088" s="104">
        <v>91337</v>
      </c>
      <c r="B3088" s="103" t="s">
        <v>14062</v>
      </c>
      <c r="C3088" s="104" t="s">
        <v>30</v>
      </c>
      <c r="D3088" s="107">
        <v>0.1918</v>
      </c>
    </row>
    <row r="3089" spans="1:4" x14ac:dyDescent="0.25">
      <c r="A3089" s="104">
        <v>100691</v>
      </c>
      <c r="B3089" s="103" t="s">
        <v>14063</v>
      </c>
      <c r="C3089" s="104" t="s">
        <v>30</v>
      </c>
      <c r="D3089" s="107">
        <v>0.19789999999999999</v>
      </c>
    </row>
    <row r="3090" spans="1:4" x14ac:dyDescent="0.25">
      <c r="A3090" s="104">
        <v>100692</v>
      </c>
      <c r="B3090" s="103" t="s">
        <v>14064</v>
      </c>
      <c r="C3090" s="104" t="s">
        <v>30</v>
      </c>
      <c r="D3090" s="107">
        <v>0.23039999999999999</v>
      </c>
    </row>
    <row r="3091" spans="1:4" x14ac:dyDescent="0.25">
      <c r="A3091" s="104">
        <v>91334</v>
      </c>
      <c r="B3091" s="103" t="s">
        <v>14065</v>
      </c>
      <c r="C3091" s="104" t="s">
        <v>30</v>
      </c>
      <c r="D3091" s="107">
        <v>0.19400000000000001</v>
      </c>
    </row>
    <row r="3092" spans="1:4" x14ac:dyDescent="0.25">
      <c r="A3092" s="104">
        <v>91335</v>
      </c>
      <c r="B3092" s="103" t="s">
        <v>14066</v>
      </c>
      <c r="C3092" s="104" t="s">
        <v>30</v>
      </c>
      <c r="D3092" s="107">
        <v>0.21779999999999999</v>
      </c>
    </row>
    <row r="3093" spans="1:4" x14ac:dyDescent="0.25">
      <c r="A3093" s="104">
        <v>90788</v>
      </c>
      <c r="B3093" s="103" t="s">
        <v>14067</v>
      </c>
      <c r="C3093" s="104" t="s">
        <v>30</v>
      </c>
      <c r="D3093" s="107">
        <v>2.3900000000000001E-2</v>
      </c>
    </row>
    <row r="3094" spans="1:4" x14ac:dyDescent="0.25">
      <c r="A3094" s="104">
        <v>90789</v>
      </c>
      <c r="B3094" s="103" t="s">
        <v>14068</v>
      </c>
      <c r="C3094" s="104" t="s">
        <v>30</v>
      </c>
      <c r="D3094" s="107">
        <v>2.5100000000000001E-2</v>
      </c>
    </row>
    <row r="3095" spans="1:4" x14ac:dyDescent="0.25">
      <c r="A3095" s="104">
        <v>90790</v>
      </c>
      <c r="B3095" s="103" t="s">
        <v>14069</v>
      </c>
      <c r="C3095" s="104" t="s">
        <v>30</v>
      </c>
      <c r="D3095" s="107">
        <v>2.5600000000000001E-2</v>
      </c>
    </row>
    <row r="3096" spans="1:4" x14ac:dyDescent="0.25">
      <c r="A3096" s="104">
        <v>100675</v>
      </c>
      <c r="B3096" s="103" t="s">
        <v>14070</v>
      </c>
      <c r="C3096" s="104" t="s">
        <v>30</v>
      </c>
      <c r="D3096" s="107">
        <v>2.4799999999999999E-2</v>
      </c>
    </row>
    <row r="3097" spans="1:4" x14ac:dyDescent="0.25">
      <c r="A3097" s="104">
        <v>90794</v>
      </c>
      <c r="B3097" s="103" t="s">
        <v>14071</v>
      </c>
      <c r="C3097" s="104" t="s">
        <v>30</v>
      </c>
      <c r="D3097" s="107">
        <v>0.10100000000000001</v>
      </c>
    </row>
    <row r="3098" spans="1:4" x14ac:dyDescent="0.25">
      <c r="A3098" s="104">
        <v>90796</v>
      </c>
      <c r="B3098" s="103" t="s">
        <v>14072</v>
      </c>
      <c r="C3098" s="104" t="s">
        <v>30</v>
      </c>
      <c r="D3098" s="107">
        <v>0.1104</v>
      </c>
    </row>
    <row r="3099" spans="1:4" x14ac:dyDescent="0.25">
      <c r="A3099" s="104">
        <v>90797</v>
      </c>
      <c r="B3099" s="103" t="s">
        <v>14073</v>
      </c>
      <c r="C3099" s="104" t="s">
        <v>30</v>
      </c>
      <c r="D3099" s="107">
        <v>0.115</v>
      </c>
    </row>
    <row r="3100" spans="1:4" x14ac:dyDescent="0.25">
      <c r="A3100" s="104">
        <v>90791</v>
      </c>
      <c r="B3100" s="103" t="s">
        <v>14074</v>
      </c>
      <c r="C3100" s="104" t="s">
        <v>30</v>
      </c>
      <c r="D3100" s="107">
        <v>0.03</v>
      </c>
    </row>
    <row r="3101" spans="1:4" x14ac:dyDescent="0.25">
      <c r="A3101" s="104">
        <v>90793</v>
      </c>
      <c r="B3101" s="103" t="s">
        <v>14075</v>
      </c>
      <c r="C3101" s="104" t="s">
        <v>30</v>
      </c>
      <c r="D3101" s="107">
        <v>3.6299999999999999E-2</v>
      </c>
    </row>
    <row r="3102" spans="1:4" x14ac:dyDescent="0.25">
      <c r="A3102" s="104">
        <v>90798</v>
      </c>
      <c r="B3102" s="103" t="s">
        <v>14076</v>
      </c>
      <c r="C3102" s="104" t="s">
        <v>30</v>
      </c>
      <c r="D3102" s="107">
        <v>8.5300000000000001E-2</v>
      </c>
    </row>
    <row r="3103" spans="1:4" x14ac:dyDescent="0.25">
      <c r="A3103" s="104">
        <v>90799</v>
      </c>
      <c r="B3103" s="103" t="s">
        <v>14077</v>
      </c>
      <c r="C3103" s="104" t="s">
        <v>30</v>
      </c>
      <c r="D3103" s="107">
        <v>8.6900000000000005E-2</v>
      </c>
    </row>
    <row r="3104" spans="1:4" x14ac:dyDescent="0.25">
      <c r="A3104" s="104">
        <v>100704</v>
      </c>
      <c r="B3104" s="103" t="s">
        <v>14078</v>
      </c>
      <c r="C3104" s="104" t="s">
        <v>30</v>
      </c>
      <c r="D3104" s="107">
        <v>0.32969999999999999</v>
      </c>
    </row>
    <row r="3105" spans="1:4" x14ac:dyDescent="0.25">
      <c r="A3105" s="104">
        <v>90838</v>
      </c>
      <c r="B3105" s="103" t="s">
        <v>14082</v>
      </c>
      <c r="C3105" s="104" t="s">
        <v>30</v>
      </c>
      <c r="D3105" s="107">
        <v>0.1036</v>
      </c>
    </row>
    <row r="3106" spans="1:4" x14ac:dyDescent="0.25">
      <c r="A3106" s="104">
        <v>94805</v>
      </c>
      <c r="B3106" s="103" t="s">
        <v>14083</v>
      </c>
      <c r="C3106" s="104" t="s">
        <v>30</v>
      </c>
      <c r="D3106" s="107">
        <v>2.9600000000000001E-2</v>
      </c>
    </row>
    <row r="3107" spans="1:4" x14ac:dyDescent="0.25">
      <c r="A3107" s="104">
        <v>106145</v>
      </c>
      <c r="B3107" s="103" t="s">
        <v>14084</v>
      </c>
      <c r="C3107" s="104" t="s">
        <v>30</v>
      </c>
      <c r="D3107" s="107">
        <v>7.0000000000000007E-2</v>
      </c>
    </row>
    <row r="3108" spans="1:4" x14ac:dyDescent="0.25">
      <c r="A3108" s="104">
        <v>106146</v>
      </c>
      <c r="B3108" s="103" t="s">
        <v>14085</v>
      </c>
      <c r="C3108" s="104" t="s">
        <v>30</v>
      </c>
      <c r="D3108" s="107">
        <v>0.12230000000000001</v>
      </c>
    </row>
    <row r="3109" spans="1:4" x14ac:dyDescent="0.25">
      <c r="A3109" s="104">
        <v>100702</v>
      </c>
      <c r="B3109" s="103" t="s">
        <v>14087</v>
      </c>
      <c r="C3109" s="104" t="s">
        <v>28</v>
      </c>
      <c r="D3109" s="107">
        <v>2.29E-2</v>
      </c>
    </row>
    <row r="3110" spans="1:4" x14ac:dyDescent="0.25">
      <c r="A3110" s="104">
        <v>100701</v>
      </c>
      <c r="B3110" s="103" t="s">
        <v>14088</v>
      </c>
      <c r="C3110" s="104" t="s">
        <v>28</v>
      </c>
      <c r="D3110" s="107">
        <v>7.5600000000000001E-2</v>
      </c>
    </row>
    <row r="3111" spans="1:4" x14ac:dyDescent="0.25">
      <c r="A3111" s="104">
        <v>100700</v>
      </c>
      <c r="B3111" s="103" t="s">
        <v>14089</v>
      </c>
      <c r="C3111" s="104" t="s">
        <v>30</v>
      </c>
      <c r="D3111" s="107">
        <v>0.20669999999999999</v>
      </c>
    </row>
    <row r="3112" spans="1:4" x14ac:dyDescent="0.25">
      <c r="A3112" s="104">
        <v>91295</v>
      </c>
      <c r="B3112" s="103" t="s">
        <v>14090</v>
      </c>
      <c r="C3112" s="104" t="s">
        <v>30</v>
      </c>
      <c r="D3112" s="107">
        <v>0.14280000000000001</v>
      </c>
    </row>
    <row r="3113" spans="1:4" x14ac:dyDescent="0.25">
      <c r="A3113" s="104">
        <v>91296</v>
      </c>
      <c r="B3113" s="103" t="s">
        <v>14091</v>
      </c>
      <c r="C3113" s="104" t="s">
        <v>30</v>
      </c>
      <c r="D3113" s="107">
        <v>0.1472</v>
      </c>
    </row>
    <row r="3114" spans="1:4" x14ac:dyDescent="0.25">
      <c r="A3114" s="104">
        <v>91297</v>
      </c>
      <c r="B3114" s="103" t="s">
        <v>14092</v>
      </c>
      <c r="C3114" s="104" t="s">
        <v>30</v>
      </c>
      <c r="D3114" s="107">
        <v>0.1467</v>
      </c>
    </row>
    <row r="3115" spans="1:4" x14ac:dyDescent="0.25">
      <c r="A3115" s="104">
        <v>90820</v>
      </c>
      <c r="B3115" s="103" t="s">
        <v>14093</v>
      </c>
      <c r="C3115" s="104" t="s">
        <v>30</v>
      </c>
      <c r="D3115" s="107">
        <v>0.15160000000000001</v>
      </c>
    </row>
    <row r="3116" spans="1:4" x14ac:dyDescent="0.25">
      <c r="A3116" s="104">
        <v>90821</v>
      </c>
      <c r="B3116" s="103" t="s">
        <v>14094</v>
      </c>
      <c r="C3116" s="104" t="s">
        <v>30</v>
      </c>
      <c r="D3116" s="107">
        <v>0.1638</v>
      </c>
    </row>
    <row r="3117" spans="1:4" x14ac:dyDescent="0.25">
      <c r="A3117" s="104">
        <v>90822</v>
      </c>
      <c r="B3117" s="103" t="s">
        <v>14095</v>
      </c>
      <c r="C3117" s="104" t="s">
        <v>30</v>
      </c>
      <c r="D3117" s="107">
        <v>0.16739999999999999</v>
      </c>
    </row>
    <row r="3118" spans="1:4" x14ac:dyDescent="0.25">
      <c r="A3118" s="104">
        <v>90823</v>
      </c>
      <c r="B3118" s="103" t="s">
        <v>14096</v>
      </c>
      <c r="C3118" s="104" t="s">
        <v>30</v>
      </c>
      <c r="D3118" s="107">
        <v>0.1492</v>
      </c>
    </row>
    <row r="3119" spans="1:4" x14ac:dyDescent="0.25">
      <c r="A3119" s="104">
        <v>90824</v>
      </c>
      <c r="B3119" s="103" t="s">
        <v>14097</v>
      </c>
      <c r="C3119" s="104" t="s">
        <v>30</v>
      </c>
      <c r="D3119" s="107">
        <v>0.13489999999999999</v>
      </c>
    </row>
    <row r="3120" spans="1:4" x14ac:dyDescent="0.25">
      <c r="A3120" s="104">
        <v>91009</v>
      </c>
      <c r="B3120" s="103" t="s">
        <v>14098</v>
      </c>
      <c r="C3120" s="104" t="s">
        <v>30</v>
      </c>
      <c r="D3120" s="107">
        <v>0.1467</v>
      </c>
    </row>
    <row r="3121" spans="1:4" x14ac:dyDescent="0.25">
      <c r="A3121" s="104">
        <v>91010</v>
      </c>
      <c r="B3121" s="103" t="s">
        <v>14099</v>
      </c>
      <c r="C3121" s="104" t="s">
        <v>30</v>
      </c>
      <c r="D3121" s="107">
        <v>0.15840000000000001</v>
      </c>
    </row>
    <row r="3122" spans="1:4" x14ac:dyDescent="0.25">
      <c r="A3122" s="104">
        <v>91011</v>
      </c>
      <c r="B3122" s="103" t="s">
        <v>14100</v>
      </c>
      <c r="C3122" s="104" t="s">
        <v>30</v>
      </c>
      <c r="D3122" s="107">
        <v>0.14899999999999999</v>
      </c>
    </row>
    <row r="3123" spans="1:4" x14ac:dyDescent="0.25">
      <c r="A3123" s="104">
        <v>91012</v>
      </c>
      <c r="B3123" s="103" t="s">
        <v>14101</v>
      </c>
      <c r="C3123" s="104" t="s">
        <v>30</v>
      </c>
      <c r="D3123" s="107">
        <v>0.14599999999999999</v>
      </c>
    </row>
    <row r="3124" spans="1:4" x14ac:dyDescent="0.25">
      <c r="A3124" s="104">
        <v>91298</v>
      </c>
      <c r="B3124" s="103" t="s">
        <v>14102</v>
      </c>
      <c r="C3124" s="104" t="s">
        <v>30</v>
      </c>
      <c r="D3124" s="107">
        <v>8.2900000000000001E-2</v>
      </c>
    </row>
    <row r="3125" spans="1:4" x14ac:dyDescent="0.25">
      <c r="A3125" s="104">
        <v>90825</v>
      </c>
      <c r="B3125" s="103" t="s">
        <v>14103</v>
      </c>
      <c r="C3125" s="104" t="s">
        <v>30</v>
      </c>
      <c r="D3125" s="107">
        <v>0.1318</v>
      </c>
    </row>
    <row r="3126" spans="1:4" x14ac:dyDescent="0.25">
      <c r="A3126" s="104">
        <v>91299</v>
      </c>
      <c r="B3126" s="103" t="s">
        <v>14104</v>
      </c>
      <c r="C3126" s="104" t="s">
        <v>30</v>
      </c>
      <c r="D3126" s="107">
        <v>8.3000000000000004E-2</v>
      </c>
    </row>
    <row r="3127" spans="1:4" x14ac:dyDescent="0.25">
      <c r="A3127" s="104">
        <v>91341</v>
      </c>
      <c r="B3127" s="103" t="s">
        <v>14105</v>
      </c>
      <c r="C3127" s="104" t="s">
        <v>28</v>
      </c>
      <c r="D3127" s="107">
        <v>2.29E-2</v>
      </c>
    </row>
    <row r="3128" spans="1:4" x14ac:dyDescent="0.25">
      <c r="A3128" s="104">
        <v>94806</v>
      </c>
      <c r="B3128" s="103" t="s">
        <v>14106</v>
      </c>
      <c r="C3128" s="104" t="s">
        <v>30</v>
      </c>
      <c r="D3128" s="107">
        <v>6.54E-2</v>
      </c>
    </row>
    <row r="3129" spans="1:4" x14ac:dyDescent="0.25">
      <c r="A3129" s="104">
        <v>94807</v>
      </c>
      <c r="B3129" s="103" t="s">
        <v>14107</v>
      </c>
      <c r="C3129" s="104" t="s">
        <v>30</v>
      </c>
      <c r="D3129" s="107">
        <v>7.5200000000000003E-2</v>
      </c>
    </row>
    <row r="3130" spans="1:4" x14ac:dyDescent="0.25">
      <c r="A3130" s="104">
        <v>106142</v>
      </c>
      <c r="B3130" s="103" t="s">
        <v>14108</v>
      </c>
      <c r="C3130" s="104" t="s">
        <v>30</v>
      </c>
      <c r="D3130" s="107">
        <v>2.98E-2</v>
      </c>
    </row>
    <row r="3131" spans="1:4" x14ac:dyDescent="0.25">
      <c r="A3131" s="104">
        <v>106143</v>
      </c>
      <c r="B3131" s="103" t="s">
        <v>14109</v>
      </c>
      <c r="C3131" s="104" t="s">
        <v>30</v>
      </c>
      <c r="D3131" s="107">
        <v>3.04E-2</v>
      </c>
    </row>
    <row r="3132" spans="1:4" x14ac:dyDescent="0.25">
      <c r="A3132" s="104">
        <v>106144</v>
      </c>
      <c r="B3132" s="103" t="s">
        <v>14110</v>
      </c>
      <c r="C3132" s="104" t="s">
        <v>30</v>
      </c>
      <c r="D3132" s="107">
        <v>3.56E-2</v>
      </c>
    </row>
    <row r="3133" spans="1:4" x14ac:dyDescent="0.25">
      <c r="A3133" s="104">
        <v>100703</v>
      </c>
      <c r="B3133" s="103" t="s">
        <v>14111</v>
      </c>
      <c r="C3133" s="104" t="s">
        <v>30</v>
      </c>
      <c r="D3133" s="107">
        <v>0.34860000000000002</v>
      </c>
    </row>
    <row r="3134" spans="1:4" x14ac:dyDescent="0.25">
      <c r="A3134" s="104">
        <v>106147</v>
      </c>
      <c r="B3134" s="103" t="s">
        <v>14112</v>
      </c>
      <c r="C3134" s="104" t="s">
        <v>30</v>
      </c>
      <c r="D3134" s="107">
        <v>0.96640000000000004</v>
      </c>
    </row>
    <row r="3135" spans="1:4" x14ac:dyDescent="0.25">
      <c r="A3135" s="104">
        <v>100695</v>
      </c>
      <c r="B3135" s="103" t="s">
        <v>14113</v>
      </c>
      <c r="C3135" s="104" t="s">
        <v>30</v>
      </c>
      <c r="D3135" s="107">
        <v>0.95220000000000005</v>
      </c>
    </row>
    <row r="3136" spans="1:4" x14ac:dyDescent="0.25">
      <c r="A3136" s="104">
        <v>100696</v>
      </c>
      <c r="B3136" s="103" t="s">
        <v>14114</v>
      </c>
      <c r="C3136" s="104" t="s">
        <v>30</v>
      </c>
      <c r="D3136" s="107">
        <v>0.95689999999999997</v>
      </c>
    </row>
    <row r="3137" spans="1:4" x14ac:dyDescent="0.25">
      <c r="A3137" s="104">
        <v>100697</v>
      </c>
      <c r="B3137" s="103" t="s">
        <v>14115</v>
      </c>
      <c r="C3137" s="104" t="s">
        <v>30</v>
      </c>
      <c r="D3137" s="107">
        <v>0.9607</v>
      </c>
    </row>
    <row r="3138" spans="1:4" x14ac:dyDescent="0.25">
      <c r="A3138" s="104">
        <v>100698</v>
      </c>
      <c r="B3138" s="103" t="s">
        <v>14116</v>
      </c>
      <c r="C3138" s="104" t="s">
        <v>30</v>
      </c>
      <c r="D3138" s="107">
        <v>0.96389999999999998</v>
      </c>
    </row>
    <row r="3139" spans="1:4" x14ac:dyDescent="0.25">
      <c r="A3139" s="104">
        <v>100699</v>
      </c>
      <c r="B3139" s="103" t="s">
        <v>14117</v>
      </c>
      <c r="C3139" s="104" t="s">
        <v>30</v>
      </c>
      <c r="D3139" s="107">
        <v>0.9698</v>
      </c>
    </row>
    <row r="3140" spans="1:4" x14ac:dyDescent="0.25">
      <c r="A3140" s="104">
        <v>100705</v>
      </c>
      <c r="B3140" s="103" t="s">
        <v>14118</v>
      </c>
      <c r="C3140" s="104" t="s">
        <v>30</v>
      </c>
      <c r="D3140" s="107">
        <v>0.3458</v>
      </c>
    </row>
    <row r="3141" spans="1:4" x14ac:dyDescent="0.25">
      <c r="A3141" s="104">
        <v>101173</v>
      </c>
      <c r="B3141" s="103" t="s">
        <v>3050</v>
      </c>
      <c r="C3141" s="104" t="s">
        <v>37</v>
      </c>
      <c r="D3141" s="107">
        <v>0.53820000000000001</v>
      </c>
    </row>
    <row r="3142" spans="1:4" x14ac:dyDescent="0.25">
      <c r="A3142" s="104">
        <v>101174</v>
      </c>
      <c r="B3142" s="103" t="s">
        <v>3051</v>
      </c>
      <c r="C3142" s="104" t="s">
        <v>37</v>
      </c>
      <c r="D3142" s="107">
        <v>0.58720000000000006</v>
      </c>
    </row>
    <row r="3143" spans="1:4" x14ac:dyDescent="0.25">
      <c r="A3143" s="104">
        <v>101175</v>
      </c>
      <c r="B3143" s="103" t="s">
        <v>3052</v>
      </c>
      <c r="C3143" s="104" t="s">
        <v>37</v>
      </c>
      <c r="D3143" s="107">
        <v>0.58409999999999995</v>
      </c>
    </row>
    <row r="3144" spans="1:4" x14ac:dyDescent="0.25">
      <c r="A3144" s="104">
        <v>101176</v>
      </c>
      <c r="B3144" s="103" t="s">
        <v>3053</v>
      </c>
      <c r="C3144" s="104" t="s">
        <v>37</v>
      </c>
      <c r="D3144" s="107">
        <v>0.5262</v>
      </c>
    </row>
    <row r="3145" spans="1:4" x14ac:dyDescent="0.25">
      <c r="A3145" s="104">
        <v>100899</v>
      </c>
      <c r="B3145" s="103" t="s">
        <v>3065</v>
      </c>
      <c r="C3145" s="104" t="s">
        <v>37</v>
      </c>
      <c r="D3145" s="107">
        <v>0.41160000000000002</v>
      </c>
    </row>
    <row r="3146" spans="1:4" x14ac:dyDescent="0.25">
      <c r="A3146" s="104">
        <v>100896</v>
      </c>
      <c r="B3146" s="103" t="s">
        <v>3066</v>
      </c>
      <c r="C3146" s="104" t="s">
        <v>37</v>
      </c>
      <c r="D3146" s="107">
        <v>0.1502</v>
      </c>
    </row>
    <row r="3147" spans="1:4" x14ac:dyDescent="0.25">
      <c r="A3147" s="104">
        <v>100897</v>
      </c>
      <c r="B3147" s="103" t="s">
        <v>3067</v>
      </c>
      <c r="C3147" s="104" t="s">
        <v>37</v>
      </c>
      <c r="D3147" s="107">
        <v>9.6600000000000005E-2</v>
      </c>
    </row>
    <row r="3148" spans="1:4" x14ac:dyDescent="0.25">
      <c r="A3148" s="104">
        <v>100900</v>
      </c>
      <c r="B3148" s="103" t="s">
        <v>3068</v>
      </c>
      <c r="C3148" s="104" t="s">
        <v>37</v>
      </c>
      <c r="D3148" s="107">
        <v>7.17E-2</v>
      </c>
    </row>
    <row r="3149" spans="1:4" x14ac:dyDescent="0.25">
      <c r="A3149" s="104">
        <v>100898</v>
      </c>
      <c r="B3149" s="103" t="s">
        <v>3069</v>
      </c>
      <c r="C3149" s="104" t="s">
        <v>37</v>
      </c>
      <c r="D3149" s="107">
        <v>6.1499999999999999E-2</v>
      </c>
    </row>
    <row r="3150" spans="1:4" x14ac:dyDescent="0.25">
      <c r="A3150" s="104">
        <v>100892</v>
      </c>
      <c r="B3150" s="103" t="s">
        <v>3070</v>
      </c>
      <c r="C3150" s="104" t="s">
        <v>280</v>
      </c>
      <c r="D3150" s="107">
        <v>8.1100000000000005E-2</v>
      </c>
    </row>
    <row r="3151" spans="1:4" x14ac:dyDescent="0.25">
      <c r="A3151" s="104">
        <v>100893</v>
      </c>
      <c r="B3151" s="103" t="s">
        <v>3071</v>
      </c>
      <c r="C3151" s="104" t="s">
        <v>280</v>
      </c>
      <c r="D3151" s="107">
        <v>6.9599999999999995E-2</v>
      </c>
    </row>
    <row r="3152" spans="1:4" x14ac:dyDescent="0.25">
      <c r="A3152" s="104">
        <v>100894</v>
      </c>
      <c r="B3152" s="103" t="s">
        <v>3072</v>
      </c>
      <c r="C3152" s="104" t="s">
        <v>280</v>
      </c>
      <c r="D3152" s="107">
        <v>6.0199999999999997E-2</v>
      </c>
    </row>
    <row r="3153" spans="1:4" x14ac:dyDescent="0.25">
      <c r="A3153" s="104">
        <v>100889</v>
      </c>
      <c r="B3153" s="103" t="s">
        <v>3073</v>
      </c>
      <c r="C3153" s="104" t="s">
        <v>280</v>
      </c>
      <c r="D3153" s="107">
        <v>5.1900000000000002E-2</v>
      </c>
    </row>
    <row r="3154" spans="1:4" x14ac:dyDescent="0.25">
      <c r="A3154" s="104">
        <v>100890</v>
      </c>
      <c r="B3154" s="103" t="s">
        <v>3075</v>
      </c>
      <c r="C3154" s="104" t="s">
        <v>280</v>
      </c>
      <c r="D3154" s="107">
        <v>4.24E-2</v>
      </c>
    </row>
    <row r="3155" spans="1:4" x14ac:dyDescent="0.25">
      <c r="A3155" s="104">
        <v>100658</v>
      </c>
      <c r="B3155" s="103" t="s">
        <v>3076</v>
      </c>
      <c r="C3155" s="104" t="s">
        <v>37</v>
      </c>
      <c r="D3155" s="107">
        <v>7.8299999999999995E-2</v>
      </c>
    </row>
    <row r="3156" spans="1:4" x14ac:dyDescent="0.25">
      <c r="A3156" s="104">
        <v>100657</v>
      </c>
      <c r="B3156" s="103" t="s">
        <v>3077</v>
      </c>
      <c r="C3156" s="104" t="s">
        <v>37</v>
      </c>
      <c r="D3156" s="107">
        <v>0.13300000000000001</v>
      </c>
    </row>
    <row r="3157" spans="1:4" x14ac:dyDescent="0.25">
      <c r="A3157" s="104">
        <v>100656</v>
      </c>
      <c r="B3157" s="103" t="s">
        <v>3078</v>
      </c>
      <c r="C3157" s="104" t="s">
        <v>37</v>
      </c>
      <c r="D3157" s="107">
        <v>0.16259999999999999</v>
      </c>
    </row>
    <row r="3158" spans="1:4" x14ac:dyDescent="0.25">
      <c r="A3158" s="104">
        <v>102649</v>
      </c>
      <c r="B3158" s="103" t="s">
        <v>3079</v>
      </c>
      <c r="C3158" s="104" t="s">
        <v>37</v>
      </c>
      <c r="D3158" s="107">
        <v>0.28449999999999998</v>
      </c>
    </row>
    <row r="3159" spans="1:4" x14ac:dyDescent="0.25">
      <c r="A3159" s="104">
        <v>102645</v>
      </c>
      <c r="B3159" s="103" t="s">
        <v>3080</v>
      </c>
      <c r="C3159" s="104" t="s">
        <v>37</v>
      </c>
      <c r="D3159" s="107">
        <v>0.2485</v>
      </c>
    </row>
    <row r="3160" spans="1:4" x14ac:dyDescent="0.25">
      <c r="A3160" s="104">
        <v>102650</v>
      </c>
      <c r="B3160" s="103" t="s">
        <v>3081</v>
      </c>
      <c r="C3160" s="104" t="s">
        <v>37</v>
      </c>
      <c r="D3160" s="107">
        <v>0.28100000000000003</v>
      </c>
    </row>
    <row r="3161" spans="1:4" x14ac:dyDescent="0.25">
      <c r="A3161" s="104">
        <v>102646</v>
      </c>
      <c r="B3161" s="103" t="s">
        <v>3082</v>
      </c>
      <c r="C3161" s="104" t="s">
        <v>37</v>
      </c>
      <c r="D3161" s="107">
        <v>0.24970000000000001</v>
      </c>
    </row>
    <row r="3162" spans="1:4" x14ac:dyDescent="0.25">
      <c r="A3162" s="104">
        <v>102651</v>
      </c>
      <c r="B3162" s="103" t="s">
        <v>3083</v>
      </c>
      <c r="C3162" s="104" t="s">
        <v>37</v>
      </c>
      <c r="D3162" s="107">
        <v>0.29010000000000002</v>
      </c>
    </row>
    <row r="3163" spans="1:4" x14ac:dyDescent="0.25">
      <c r="A3163" s="104">
        <v>102647</v>
      </c>
      <c r="B3163" s="103" t="s">
        <v>3084</v>
      </c>
      <c r="C3163" s="104" t="s">
        <v>37</v>
      </c>
      <c r="D3163" s="107">
        <v>0.26329999999999998</v>
      </c>
    </row>
    <row r="3164" spans="1:4" x14ac:dyDescent="0.25">
      <c r="A3164" s="104">
        <v>102652</v>
      </c>
      <c r="B3164" s="103" t="s">
        <v>3085</v>
      </c>
      <c r="C3164" s="104" t="s">
        <v>37</v>
      </c>
      <c r="D3164" s="107">
        <v>0.27300000000000002</v>
      </c>
    </row>
    <row r="3165" spans="1:4" x14ac:dyDescent="0.25">
      <c r="A3165" s="104">
        <v>102648</v>
      </c>
      <c r="B3165" s="103" t="s">
        <v>3086</v>
      </c>
      <c r="C3165" s="104" t="s">
        <v>37</v>
      </c>
      <c r="D3165" s="107">
        <v>0.24410000000000001</v>
      </c>
    </row>
    <row r="3166" spans="1:4" x14ac:dyDescent="0.25">
      <c r="A3166" s="104">
        <v>100651</v>
      </c>
      <c r="B3166" s="103" t="s">
        <v>3087</v>
      </c>
      <c r="C3166" s="104" t="s">
        <v>37</v>
      </c>
      <c r="D3166" s="107">
        <v>0.1338</v>
      </c>
    </row>
    <row r="3167" spans="1:4" x14ac:dyDescent="0.25">
      <c r="A3167" s="104">
        <v>100652</v>
      </c>
      <c r="B3167" s="103" t="s">
        <v>12460</v>
      </c>
      <c r="C3167" s="104" t="s">
        <v>37</v>
      </c>
      <c r="D3167" s="107">
        <v>9.1999999999999998E-2</v>
      </c>
    </row>
    <row r="3168" spans="1:4" x14ac:dyDescent="0.25">
      <c r="A3168" s="104">
        <v>100653</v>
      </c>
      <c r="B3168" s="103" t="s">
        <v>3088</v>
      </c>
      <c r="C3168" s="104" t="s">
        <v>37</v>
      </c>
      <c r="D3168" s="107">
        <v>6.8900000000000003E-2</v>
      </c>
    </row>
    <row r="3169" spans="1:4" x14ac:dyDescent="0.25">
      <c r="A3169" s="104">
        <v>100654</v>
      </c>
      <c r="B3169" s="103" t="s">
        <v>3089</v>
      </c>
      <c r="C3169" s="104" t="s">
        <v>37</v>
      </c>
      <c r="D3169" s="107">
        <v>5.91E-2</v>
      </c>
    </row>
    <row r="3170" spans="1:4" x14ac:dyDescent="0.25">
      <c r="A3170" s="104">
        <v>100655</v>
      </c>
      <c r="B3170" s="103" t="s">
        <v>3090</v>
      </c>
      <c r="C3170" s="104" t="s">
        <v>37</v>
      </c>
      <c r="D3170" s="107">
        <v>4.3200000000000002E-2</v>
      </c>
    </row>
    <row r="3171" spans="1:4" x14ac:dyDescent="0.25">
      <c r="A3171" s="104">
        <v>100364</v>
      </c>
      <c r="B3171" s="103" t="s">
        <v>14119</v>
      </c>
      <c r="C3171" s="104" t="s">
        <v>30</v>
      </c>
      <c r="D3171" s="107">
        <v>0.41889999999999999</v>
      </c>
    </row>
    <row r="3172" spans="1:4" x14ac:dyDescent="0.25">
      <c r="A3172" s="104">
        <v>100374</v>
      </c>
      <c r="B3172" s="103" t="s">
        <v>14120</v>
      </c>
      <c r="C3172" s="104" t="s">
        <v>30</v>
      </c>
      <c r="D3172" s="107">
        <v>0.44700000000000001</v>
      </c>
    </row>
    <row r="3173" spans="1:4" x14ac:dyDescent="0.25">
      <c r="A3173" s="104">
        <v>100365</v>
      </c>
      <c r="B3173" s="103" t="s">
        <v>14121</v>
      </c>
      <c r="C3173" s="104" t="s">
        <v>30</v>
      </c>
      <c r="D3173" s="107">
        <v>0.44180000000000003</v>
      </c>
    </row>
    <row r="3174" spans="1:4" x14ac:dyDescent="0.25">
      <c r="A3174" s="104">
        <v>100375</v>
      </c>
      <c r="B3174" s="103" t="s">
        <v>14122</v>
      </c>
      <c r="C3174" s="104" t="s">
        <v>30</v>
      </c>
      <c r="D3174" s="107">
        <v>0.47970000000000002</v>
      </c>
    </row>
    <row r="3175" spans="1:4" x14ac:dyDescent="0.25">
      <c r="A3175" s="104">
        <v>100366</v>
      </c>
      <c r="B3175" s="103" t="s">
        <v>14123</v>
      </c>
      <c r="C3175" s="104" t="s">
        <v>30</v>
      </c>
      <c r="D3175" s="107">
        <v>0.41689999999999999</v>
      </c>
    </row>
    <row r="3176" spans="1:4" x14ac:dyDescent="0.25">
      <c r="A3176" s="104">
        <v>100376</v>
      </c>
      <c r="B3176" s="103" t="s">
        <v>14124</v>
      </c>
      <c r="C3176" s="104" t="s">
        <v>30</v>
      </c>
      <c r="D3176" s="107">
        <v>0.46750000000000003</v>
      </c>
    </row>
    <row r="3177" spans="1:4" x14ac:dyDescent="0.25">
      <c r="A3177" s="104">
        <v>100357</v>
      </c>
      <c r="B3177" s="103" t="s">
        <v>14125</v>
      </c>
      <c r="C3177" s="104" t="s">
        <v>30</v>
      </c>
      <c r="D3177" s="107">
        <v>0.42559999999999998</v>
      </c>
    </row>
    <row r="3178" spans="1:4" x14ac:dyDescent="0.25">
      <c r="A3178" s="104">
        <v>100367</v>
      </c>
      <c r="B3178" s="103" t="s">
        <v>14126</v>
      </c>
      <c r="C3178" s="104" t="s">
        <v>30</v>
      </c>
      <c r="D3178" s="107">
        <v>0.43730000000000002</v>
      </c>
    </row>
    <row r="3179" spans="1:4" x14ac:dyDescent="0.25">
      <c r="A3179" s="104">
        <v>100358</v>
      </c>
      <c r="B3179" s="103" t="s">
        <v>14127</v>
      </c>
      <c r="C3179" s="104" t="s">
        <v>30</v>
      </c>
      <c r="D3179" s="107">
        <v>0.50339999999999996</v>
      </c>
    </row>
    <row r="3180" spans="1:4" x14ac:dyDescent="0.25">
      <c r="A3180" s="104">
        <v>100368</v>
      </c>
      <c r="B3180" s="103" t="s">
        <v>14128</v>
      </c>
      <c r="C3180" s="104" t="s">
        <v>30</v>
      </c>
      <c r="D3180" s="107">
        <v>0.51559999999999995</v>
      </c>
    </row>
    <row r="3181" spans="1:4" x14ac:dyDescent="0.25">
      <c r="A3181" s="104">
        <v>100359</v>
      </c>
      <c r="B3181" s="103" t="s">
        <v>14129</v>
      </c>
      <c r="C3181" s="104" t="s">
        <v>30</v>
      </c>
      <c r="D3181" s="107">
        <v>0.48120000000000002</v>
      </c>
    </row>
    <row r="3182" spans="1:4" x14ac:dyDescent="0.25">
      <c r="A3182" s="104">
        <v>100369</v>
      </c>
      <c r="B3182" s="103" t="s">
        <v>14130</v>
      </c>
      <c r="C3182" s="104" t="s">
        <v>30</v>
      </c>
      <c r="D3182" s="107">
        <v>0.49249999999999999</v>
      </c>
    </row>
    <row r="3183" spans="1:4" x14ac:dyDescent="0.25">
      <c r="A3183" s="104">
        <v>100360</v>
      </c>
      <c r="B3183" s="103" t="s">
        <v>14131</v>
      </c>
      <c r="C3183" s="104" t="s">
        <v>30</v>
      </c>
      <c r="D3183" s="107">
        <v>0.4798</v>
      </c>
    </row>
    <row r="3184" spans="1:4" x14ac:dyDescent="0.25">
      <c r="A3184" s="104">
        <v>100370</v>
      </c>
      <c r="B3184" s="103" t="s">
        <v>14132</v>
      </c>
      <c r="C3184" s="104" t="s">
        <v>30</v>
      </c>
      <c r="D3184" s="107">
        <v>0.4627</v>
      </c>
    </row>
    <row r="3185" spans="1:4" x14ac:dyDescent="0.25">
      <c r="A3185" s="104">
        <v>100361</v>
      </c>
      <c r="B3185" s="103" t="s">
        <v>14133</v>
      </c>
      <c r="C3185" s="104" t="s">
        <v>30</v>
      </c>
      <c r="D3185" s="107">
        <v>0.51580000000000004</v>
      </c>
    </row>
    <row r="3186" spans="1:4" x14ac:dyDescent="0.25">
      <c r="A3186" s="104">
        <v>100371</v>
      </c>
      <c r="B3186" s="103" t="s">
        <v>14134</v>
      </c>
      <c r="C3186" s="104" t="s">
        <v>30</v>
      </c>
      <c r="D3186" s="107">
        <v>0.5383</v>
      </c>
    </row>
    <row r="3187" spans="1:4" x14ac:dyDescent="0.25">
      <c r="A3187" s="104">
        <v>100362</v>
      </c>
      <c r="B3187" s="103" t="s">
        <v>14135</v>
      </c>
      <c r="C3187" s="104" t="s">
        <v>30</v>
      </c>
      <c r="D3187" s="107">
        <v>0.42449999999999999</v>
      </c>
    </row>
    <row r="3188" spans="1:4" x14ac:dyDescent="0.25">
      <c r="A3188" s="104">
        <v>100372</v>
      </c>
      <c r="B3188" s="103" t="s">
        <v>14136</v>
      </c>
      <c r="C3188" s="104" t="s">
        <v>30</v>
      </c>
      <c r="D3188" s="107">
        <v>0.44869999999999999</v>
      </c>
    </row>
    <row r="3189" spans="1:4" x14ac:dyDescent="0.25">
      <c r="A3189" s="104">
        <v>100363</v>
      </c>
      <c r="B3189" s="103" t="s">
        <v>14137</v>
      </c>
      <c r="C3189" s="104" t="s">
        <v>30</v>
      </c>
      <c r="D3189" s="107">
        <v>0.41210000000000002</v>
      </c>
    </row>
    <row r="3190" spans="1:4" x14ac:dyDescent="0.25">
      <c r="A3190" s="104">
        <v>100373</v>
      </c>
      <c r="B3190" s="103" t="s">
        <v>14138</v>
      </c>
      <c r="C3190" s="104" t="s">
        <v>30</v>
      </c>
      <c r="D3190" s="107">
        <v>0.43540000000000001</v>
      </c>
    </row>
    <row r="3191" spans="1:4" x14ac:dyDescent="0.25">
      <c r="A3191" s="104">
        <v>100381</v>
      </c>
      <c r="B3191" s="103" t="s">
        <v>14151</v>
      </c>
      <c r="C3191" s="104" t="s">
        <v>28</v>
      </c>
      <c r="D3191" s="107">
        <v>0.55889999999999995</v>
      </c>
    </row>
    <row r="3192" spans="1:4" x14ac:dyDescent="0.25">
      <c r="A3192" s="104">
        <v>100380</v>
      </c>
      <c r="B3192" s="103" t="s">
        <v>14152</v>
      </c>
      <c r="C3192" s="104" t="s">
        <v>28</v>
      </c>
      <c r="D3192" s="107">
        <v>0.51139999999999997</v>
      </c>
    </row>
    <row r="3193" spans="1:4" x14ac:dyDescent="0.25">
      <c r="A3193" s="104">
        <v>100379</v>
      </c>
      <c r="B3193" s="103" t="s">
        <v>14153</v>
      </c>
      <c r="C3193" s="104" t="s">
        <v>28</v>
      </c>
      <c r="D3193" s="107">
        <v>0.43769999999999998</v>
      </c>
    </row>
    <row r="3194" spans="1:4" x14ac:dyDescent="0.25">
      <c r="A3194" s="104">
        <v>100384</v>
      </c>
      <c r="B3194" s="103" t="s">
        <v>14154</v>
      </c>
      <c r="C3194" s="104" t="s">
        <v>28</v>
      </c>
      <c r="D3194" s="107">
        <v>0.36180000000000001</v>
      </c>
    </row>
    <row r="3195" spans="1:4" x14ac:dyDescent="0.25">
      <c r="A3195" s="104">
        <v>100383</v>
      </c>
      <c r="B3195" s="103" t="s">
        <v>14155</v>
      </c>
      <c r="C3195" s="104" t="s">
        <v>28</v>
      </c>
      <c r="D3195" s="107">
        <v>0.30769999999999997</v>
      </c>
    </row>
    <row r="3196" spans="1:4" x14ac:dyDescent="0.25">
      <c r="A3196" s="104">
        <v>100382</v>
      </c>
      <c r="B3196" s="103" t="s">
        <v>14156</v>
      </c>
      <c r="C3196" s="104" t="s">
        <v>28</v>
      </c>
      <c r="D3196" s="107">
        <v>0.2908</v>
      </c>
    </row>
    <row r="3197" spans="1:4" x14ac:dyDescent="0.25">
      <c r="A3197" s="104">
        <v>100387</v>
      </c>
      <c r="B3197" s="103" t="s">
        <v>14157</v>
      </c>
      <c r="C3197" s="104" t="s">
        <v>28</v>
      </c>
      <c r="D3197" s="107">
        <v>0.45140000000000002</v>
      </c>
    </row>
    <row r="3198" spans="1:4" x14ac:dyDescent="0.25">
      <c r="A3198" s="104">
        <v>100386</v>
      </c>
      <c r="B3198" s="103" t="s">
        <v>14158</v>
      </c>
      <c r="C3198" s="104" t="s">
        <v>28</v>
      </c>
      <c r="D3198" s="107">
        <v>0.43459999999999999</v>
      </c>
    </row>
    <row r="3199" spans="1:4" x14ac:dyDescent="0.25">
      <c r="A3199" s="104">
        <v>100385</v>
      </c>
      <c r="B3199" s="103" t="s">
        <v>14159</v>
      </c>
      <c r="C3199" s="104" t="s">
        <v>28</v>
      </c>
      <c r="D3199" s="107">
        <v>0.37859999999999999</v>
      </c>
    </row>
    <row r="3200" spans="1:4" x14ac:dyDescent="0.25">
      <c r="A3200" s="104">
        <v>100377</v>
      </c>
      <c r="B3200" s="103" t="s">
        <v>14160</v>
      </c>
      <c r="C3200" s="104" t="s">
        <v>280</v>
      </c>
      <c r="D3200" s="107">
        <v>0.2571</v>
      </c>
    </row>
    <row r="3201" spans="1:4" x14ac:dyDescent="0.25">
      <c r="A3201" s="104">
        <v>100378</v>
      </c>
      <c r="B3201" s="103" t="s">
        <v>14161</v>
      </c>
      <c r="C3201" s="104" t="s">
        <v>280</v>
      </c>
      <c r="D3201" s="107">
        <v>0.22800000000000001</v>
      </c>
    </row>
    <row r="3202" spans="1:4" x14ac:dyDescent="0.25">
      <c r="A3202" s="104">
        <v>92596</v>
      </c>
      <c r="B3202" s="103" t="s">
        <v>14162</v>
      </c>
      <c r="C3202" s="104" t="s">
        <v>30</v>
      </c>
      <c r="D3202" s="107">
        <v>0.26300000000000001</v>
      </c>
    </row>
    <row r="3203" spans="1:4" x14ac:dyDescent="0.25">
      <c r="A3203" s="104">
        <v>92616</v>
      </c>
      <c r="B3203" s="103" t="s">
        <v>14163</v>
      </c>
      <c r="C3203" s="104" t="s">
        <v>30</v>
      </c>
      <c r="D3203" s="107">
        <v>0.28489999999999999</v>
      </c>
    </row>
    <row r="3204" spans="1:4" x14ac:dyDescent="0.25">
      <c r="A3204" s="104">
        <v>92598</v>
      </c>
      <c r="B3204" s="103" t="s">
        <v>14164</v>
      </c>
      <c r="C3204" s="104" t="s">
        <v>30</v>
      </c>
      <c r="D3204" s="107">
        <v>0.24660000000000001</v>
      </c>
    </row>
    <row r="3205" spans="1:4" x14ac:dyDescent="0.25">
      <c r="A3205" s="104">
        <v>92618</v>
      </c>
      <c r="B3205" s="103" t="s">
        <v>14165</v>
      </c>
      <c r="C3205" s="104" t="s">
        <v>30</v>
      </c>
      <c r="D3205" s="107">
        <v>0.2611</v>
      </c>
    </row>
    <row r="3206" spans="1:4" x14ac:dyDescent="0.25">
      <c r="A3206" s="104">
        <v>92600</v>
      </c>
      <c r="B3206" s="103" t="s">
        <v>14166</v>
      </c>
      <c r="C3206" s="104" t="s">
        <v>30</v>
      </c>
      <c r="D3206" s="107">
        <v>0.2319</v>
      </c>
    </row>
    <row r="3207" spans="1:4" x14ac:dyDescent="0.25">
      <c r="A3207" s="104">
        <v>92620</v>
      </c>
      <c r="B3207" s="103" t="s">
        <v>14167</v>
      </c>
      <c r="C3207" s="104" t="s">
        <v>30</v>
      </c>
      <c r="D3207" s="107">
        <v>0.25180000000000002</v>
      </c>
    </row>
    <row r="3208" spans="1:4" x14ac:dyDescent="0.25">
      <c r="A3208" s="104">
        <v>92582</v>
      </c>
      <c r="B3208" s="103" t="s">
        <v>14168</v>
      </c>
      <c r="C3208" s="104" t="s">
        <v>30</v>
      </c>
      <c r="D3208" s="107">
        <v>0.3155</v>
      </c>
    </row>
    <row r="3209" spans="1:4" x14ac:dyDescent="0.25">
      <c r="A3209" s="104">
        <v>92602</v>
      </c>
      <c r="B3209" s="103" t="s">
        <v>14169</v>
      </c>
      <c r="C3209" s="104" t="s">
        <v>30</v>
      </c>
      <c r="D3209" s="107">
        <v>0.32600000000000001</v>
      </c>
    </row>
    <row r="3210" spans="1:4" x14ac:dyDescent="0.25">
      <c r="A3210" s="104">
        <v>92584</v>
      </c>
      <c r="B3210" s="103" t="s">
        <v>14170</v>
      </c>
      <c r="C3210" s="104" t="s">
        <v>30</v>
      </c>
      <c r="D3210" s="107">
        <v>0.2666</v>
      </c>
    </row>
    <row r="3211" spans="1:4" x14ac:dyDescent="0.25">
      <c r="A3211" s="104">
        <v>92604</v>
      </c>
      <c r="B3211" s="103" t="s">
        <v>14171</v>
      </c>
      <c r="C3211" s="104" t="s">
        <v>30</v>
      </c>
      <c r="D3211" s="107">
        <v>0.27710000000000001</v>
      </c>
    </row>
    <row r="3212" spans="1:4" x14ac:dyDescent="0.25">
      <c r="A3212" s="104">
        <v>92586</v>
      </c>
      <c r="B3212" s="103" t="s">
        <v>14172</v>
      </c>
      <c r="C3212" s="104" t="s">
        <v>30</v>
      </c>
      <c r="D3212" s="107">
        <v>0.23169999999999999</v>
      </c>
    </row>
    <row r="3213" spans="1:4" x14ac:dyDescent="0.25">
      <c r="A3213" s="104">
        <v>92606</v>
      </c>
      <c r="B3213" s="103" t="s">
        <v>14173</v>
      </c>
      <c r="C3213" s="104" t="s">
        <v>30</v>
      </c>
      <c r="D3213" s="107">
        <v>0.24079999999999999</v>
      </c>
    </row>
    <row r="3214" spans="1:4" x14ac:dyDescent="0.25">
      <c r="A3214" s="104">
        <v>92588</v>
      </c>
      <c r="B3214" s="103" t="s">
        <v>14174</v>
      </c>
      <c r="C3214" s="104" t="s">
        <v>30</v>
      </c>
      <c r="D3214" s="107">
        <v>0.26279999999999998</v>
      </c>
    </row>
    <row r="3215" spans="1:4" x14ac:dyDescent="0.25">
      <c r="A3215" s="104">
        <v>92608</v>
      </c>
      <c r="B3215" s="103" t="s">
        <v>14175</v>
      </c>
      <c r="C3215" s="104" t="s">
        <v>30</v>
      </c>
      <c r="D3215" s="107">
        <v>0.2772</v>
      </c>
    </row>
    <row r="3216" spans="1:4" x14ac:dyDescent="0.25">
      <c r="A3216" s="104">
        <v>92590</v>
      </c>
      <c r="B3216" s="103" t="s">
        <v>14176</v>
      </c>
      <c r="C3216" s="104" t="s">
        <v>30</v>
      </c>
      <c r="D3216" s="107">
        <v>0.2374</v>
      </c>
    </row>
    <row r="3217" spans="1:4" x14ac:dyDescent="0.25">
      <c r="A3217" s="104">
        <v>92610</v>
      </c>
      <c r="B3217" s="103" t="s">
        <v>14177</v>
      </c>
      <c r="C3217" s="104" t="s">
        <v>30</v>
      </c>
      <c r="D3217" s="107">
        <v>0.25080000000000002</v>
      </c>
    </row>
    <row r="3218" spans="1:4" x14ac:dyDescent="0.25">
      <c r="A3218" s="104">
        <v>92592</v>
      </c>
      <c r="B3218" s="103" t="s">
        <v>14178</v>
      </c>
      <c r="C3218" s="104" t="s">
        <v>30</v>
      </c>
      <c r="D3218" s="107">
        <v>0.25629999999999997</v>
      </c>
    </row>
    <row r="3219" spans="1:4" x14ac:dyDescent="0.25">
      <c r="A3219" s="104">
        <v>92612</v>
      </c>
      <c r="B3219" s="103" t="s">
        <v>14179</v>
      </c>
      <c r="C3219" s="104" t="s">
        <v>30</v>
      </c>
      <c r="D3219" s="107">
        <v>0.28420000000000001</v>
      </c>
    </row>
    <row r="3220" spans="1:4" x14ac:dyDescent="0.25">
      <c r="A3220" s="104">
        <v>92594</v>
      </c>
      <c r="B3220" s="103" t="s">
        <v>14180</v>
      </c>
      <c r="C3220" s="104" t="s">
        <v>30</v>
      </c>
      <c r="D3220" s="107">
        <v>0.23469999999999999</v>
      </c>
    </row>
    <row r="3221" spans="1:4" x14ac:dyDescent="0.25">
      <c r="A3221" s="104">
        <v>92614</v>
      </c>
      <c r="B3221" s="103" t="s">
        <v>14181</v>
      </c>
      <c r="C3221" s="104" t="s">
        <v>30</v>
      </c>
      <c r="D3221" s="107">
        <v>0.25330000000000003</v>
      </c>
    </row>
    <row r="3222" spans="1:4" x14ac:dyDescent="0.25">
      <c r="A3222" s="104">
        <v>92552</v>
      </c>
      <c r="B3222" s="103" t="s">
        <v>14182</v>
      </c>
      <c r="C3222" s="104" t="s">
        <v>30</v>
      </c>
      <c r="D3222" s="107">
        <v>0.4481</v>
      </c>
    </row>
    <row r="3223" spans="1:4" x14ac:dyDescent="0.25">
      <c r="A3223" s="104">
        <v>92562</v>
      </c>
      <c r="B3223" s="103" t="s">
        <v>14183</v>
      </c>
      <c r="C3223" s="104" t="s">
        <v>30</v>
      </c>
      <c r="D3223" s="107">
        <v>0.45900000000000002</v>
      </c>
    </row>
    <row r="3224" spans="1:4" x14ac:dyDescent="0.25">
      <c r="A3224" s="104">
        <v>92553</v>
      </c>
      <c r="B3224" s="103" t="s">
        <v>14184</v>
      </c>
      <c r="C3224" s="104" t="s">
        <v>30</v>
      </c>
      <c r="D3224" s="107">
        <v>0.48230000000000001</v>
      </c>
    </row>
    <row r="3225" spans="1:4" x14ac:dyDescent="0.25">
      <c r="A3225" s="104">
        <v>92563</v>
      </c>
      <c r="B3225" s="103" t="s">
        <v>14185</v>
      </c>
      <c r="C3225" s="104" t="s">
        <v>30</v>
      </c>
      <c r="D3225" s="107">
        <v>0.49270000000000003</v>
      </c>
    </row>
    <row r="3226" spans="1:4" x14ac:dyDescent="0.25">
      <c r="A3226" s="104">
        <v>92554</v>
      </c>
      <c r="B3226" s="103" t="s">
        <v>14186</v>
      </c>
      <c r="C3226" s="104" t="s">
        <v>30</v>
      </c>
      <c r="D3226" s="107">
        <v>0.46739999999999998</v>
      </c>
    </row>
    <row r="3227" spans="1:4" x14ac:dyDescent="0.25">
      <c r="A3227" s="104">
        <v>92564</v>
      </c>
      <c r="B3227" s="103" t="s">
        <v>14187</v>
      </c>
      <c r="C3227" s="104" t="s">
        <v>30</v>
      </c>
      <c r="D3227" s="107">
        <v>0.47939999999999999</v>
      </c>
    </row>
    <row r="3228" spans="1:4" x14ac:dyDescent="0.25">
      <c r="A3228" s="104">
        <v>92545</v>
      </c>
      <c r="B3228" s="103" t="s">
        <v>14188</v>
      </c>
      <c r="C3228" s="104" t="s">
        <v>30</v>
      </c>
      <c r="D3228" s="107">
        <v>0.44779999999999998</v>
      </c>
    </row>
    <row r="3229" spans="1:4" x14ac:dyDescent="0.25">
      <c r="A3229" s="104">
        <v>92555</v>
      </c>
      <c r="B3229" s="103" t="s">
        <v>14189</v>
      </c>
      <c r="C3229" s="104" t="s">
        <v>30</v>
      </c>
      <c r="D3229" s="107">
        <v>0.44879999999999998</v>
      </c>
    </row>
    <row r="3230" spans="1:4" x14ac:dyDescent="0.25">
      <c r="A3230" s="104">
        <v>92546</v>
      </c>
      <c r="B3230" s="103" t="s">
        <v>14190</v>
      </c>
      <c r="C3230" s="104" t="s">
        <v>30</v>
      </c>
      <c r="D3230" s="107">
        <v>0.47010000000000002</v>
      </c>
    </row>
    <row r="3231" spans="1:4" x14ac:dyDescent="0.25">
      <c r="A3231" s="104">
        <v>92556</v>
      </c>
      <c r="B3231" s="103" t="s">
        <v>14191</v>
      </c>
      <c r="C3231" s="104" t="s">
        <v>30</v>
      </c>
      <c r="D3231" s="107">
        <v>0.4798</v>
      </c>
    </row>
    <row r="3232" spans="1:4" x14ac:dyDescent="0.25">
      <c r="A3232" s="104">
        <v>92547</v>
      </c>
      <c r="B3232" s="103" t="s">
        <v>14192</v>
      </c>
      <c r="C3232" s="104" t="s">
        <v>30</v>
      </c>
      <c r="D3232" s="107">
        <v>0.44690000000000002</v>
      </c>
    </row>
    <row r="3233" spans="1:4" x14ac:dyDescent="0.25">
      <c r="A3233" s="104">
        <v>92557</v>
      </c>
      <c r="B3233" s="103" t="s">
        <v>14193</v>
      </c>
      <c r="C3233" s="104" t="s">
        <v>30</v>
      </c>
      <c r="D3233" s="107">
        <v>0.45590000000000003</v>
      </c>
    </row>
    <row r="3234" spans="1:4" x14ac:dyDescent="0.25">
      <c r="A3234" s="104">
        <v>92548</v>
      </c>
      <c r="B3234" s="103" t="s">
        <v>14194</v>
      </c>
      <c r="C3234" s="104" t="s">
        <v>30</v>
      </c>
      <c r="D3234" s="107">
        <v>0.4536</v>
      </c>
    </row>
    <row r="3235" spans="1:4" x14ac:dyDescent="0.25">
      <c r="A3235" s="104">
        <v>92558</v>
      </c>
      <c r="B3235" s="103" t="s">
        <v>14195</v>
      </c>
      <c r="C3235" s="104" t="s">
        <v>30</v>
      </c>
      <c r="D3235" s="107">
        <v>0.45889999999999997</v>
      </c>
    </row>
    <row r="3236" spans="1:4" x14ac:dyDescent="0.25">
      <c r="A3236" s="104">
        <v>92549</v>
      </c>
      <c r="B3236" s="103" t="s">
        <v>14196</v>
      </c>
      <c r="C3236" s="104" t="s">
        <v>30</v>
      </c>
      <c r="D3236" s="107">
        <v>0.50890000000000002</v>
      </c>
    </row>
    <row r="3237" spans="1:4" x14ac:dyDescent="0.25">
      <c r="A3237" s="104">
        <v>92559</v>
      </c>
      <c r="B3237" s="103" t="s">
        <v>14197</v>
      </c>
      <c r="C3237" s="104" t="s">
        <v>30</v>
      </c>
      <c r="D3237" s="107">
        <v>0.51680000000000004</v>
      </c>
    </row>
    <row r="3238" spans="1:4" x14ac:dyDescent="0.25">
      <c r="A3238" s="104">
        <v>92550</v>
      </c>
      <c r="B3238" s="103" t="s">
        <v>14198</v>
      </c>
      <c r="C3238" s="104" t="s">
        <v>30</v>
      </c>
      <c r="D3238" s="107">
        <v>0.45300000000000001</v>
      </c>
    </row>
    <row r="3239" spans="1:4" x14ac:dyDescent="0.25">
      <c r="A3239" s="104">
        <v>92560</v>
      </c>
      <c r="B3239" s="103" t="s">
        <v>14199</v>
      </c>
      <c r="C3239" s="104" t="s">
        <v>30</v>
      </c>
      <c r="D3239" s="107">
        <v>0.4607</v>
      </c>
    </row>
    <row r="3240" spans="1:4" x14ac:dyDescent="0.25">
      <c r="A3240" s="104">
        <v>92551</v>
      </c>
      <c r="B3240" s="103" t="s">
        <v>14200</v>
      </c>
      <c r="C3240" s="104" t="s">
        <v>30</v>
      </c>
      <c r="D3240" s="107">
        <v>0.437</v>
      </c>
    </row>
    <row r="3241" spans="1:4" x14ac:dyDescent="0.25">
      <c r="A3241" s="104">
        <v>92561</v>
      </c>
      <c r="B3241" s="103" t="s">
        <v>14201</v>
      </c>
      <c r="C3241" s="104" t="s">
        <v>30</v>
      </c>
      <c r="D3241" s="107">
        <v>0.44409999999999999</v>
      </c>
    </row>
    <row r="3242" spans="1:4" x14ac:dyDescent="0.25">
      <c r="A3242" s="104">
        <v>92262</v>
      </c>
      <c r="B3242" s="103" t="s">
        <v>14202</v>
      </c>
      <c r="C3242" s="104" t="s">
        <v>30</v>
      </c>
      <c r="D3242" s="107">
        <v>0.61099999999999999</v>
      </c>
    </row>
    <row r="3243" spans="1:4" x14ac:dyDescent="0.25">
      <c r="A3243" s="104">
        <v>106149</v>
      </c>
      <c r="B3243" s="103" t="s">
        <v>14203</v>
      </c>
      <c r="C3243" s="104" t="s">
        <v>30</v>
      </c>
      <c r="D3243" s="107">
        <v>0.66769999999999996</v>
      </c>
    </row>
    <row r="3244" spans="1:4" x14ac:dyDescent="0.25">
      <c r="A3244" s="104">
        <v>106150</v>
      </c>
      <c r="B3244" s="103" t="s">
        <v>14204</v>
      </c>
      <c r="C3244" s="104" t="s">
        <v>30</v>
      </c>
      <c r="D3244" s="107">
        <v>0.71579999999999999</v>
      </c>
    </row>
    <row r="3245" spans="1:4" x14ac:dyDescent="0.25">
      <c r="A3245" s="104">
        <v>106151</v>
      </c>
      <c r="B3245" s="103" t="s">
        <v>14205</v>
      </c>
      <c r="C3245" s="104" t="s">
        <v>30</v>
      </c>
      <c r="D3245" s="107">
        <v>0.75600000000000001</v>
      </c>
    </row>
    <row r="3246" spans="1:4" x14ac:dyDescent="0.25">
      <c r="A3246" s="104">
        <v>92259</v>
      </c>
      <c r="B3246" s="103" t="s">
        <v>14206</v>
      </c>
      <c r="C3246" s="104" t="s">
        <v>30</v>
      </c>
      <c r="D3246" s="107">
        <v>0.35420000000000001</v>
      </c>
    </row>
    <row r="3247" spans="1:4" x14ac:dyDescent="0.25">
      <c r="A3247" s="104">
        <v>92260</v>
      </c>
      <c r="B3247" s="103" t="s">
        <v>14207</v>
      </c>
      <c r="C3247" s="104" t="s">
        <v>30</v>
      </c>
      <c r="D3247" s="107">
        <v>0.45600000000000002</v>
      </c>
    </row>
    <row r="3248" spans="1:4" x14ac:dyDescent="0.25">
      <c r="A3248" s="104">
        <v>92261</v>
      </c>
      <c r="B3248" s="103" t="s">
        <v>14208</v>
      </c>
      <c r="C3248" s="104" t="s">
        <v>30</v>
      </c>
      <c r="D3248" s="107">
        <v>0.52810000000000001</v>
      </c>
    </row>
    <row r="3249" spans="1:4" x14ac:dyDescent="0.25">
      <c r="A3249" s="104">
        <v>92258</v>
      </c>
      <c r="B3249" s="103" t="s">
        <v>14209</v>
      </c>
      <c r="C3249" s="104" t="s">
        <v>30</v>
      </c>
      <c r="D3249" s="107">
        <v>0.88839999999999997</v>
      </c>
    </row>
    <row r="3250" spans="1:4" x14ac:dyDescent="0.25">
      <c r="A3250" s="104">
        <v>92255</v>
      </c>
      <c r="B3250" s="103" t="s">
        <v>14210</v>
      </c>
      <c r="C3250" s="104" t="s">
        <v>30</v>
      </c>
      <c r="D3250" s="107">
        <v>0.73370000000000002</v>
      </c>
    </row>
    <row r="3251" spans="1:4" x14ac:dyDescent="0.25">
      <c r="A3251" s="104">
        <v>92256</v>
      </c>
      <c r="B3251" s="103" t="s">
        <v>14211</v>
      </c>
      <c r="C3251" s="104" t="s">
        <v>30</v>
      </c>
      <c r="D3251" s="107">
        <v>0.80879999999999996</v>
      </c>
    </row>
    <row r="3252" spans="1:4" x14ac:dyDescent="0.25">
      <c r="A3252" s="104">
        <v>92257</v>
      </c>
      <c r="B3252" s="103" t="s">
        <v>14212</v>
      </c>
      <c r="C3252" s="104" t="s">
        <v>30</v>
      </c>
      <c r="D3252" s="107">
        <v>0.8498</v>
      </c>
    </row>
    <row r="3253" spans="1:4" x14ac:dyDescent="0.25">
      <c r="A3253" s="104">
        <v>100393</v>
      </c>
      <c r="B3253" s="103" t="s">
        <v>14213</v>
      </c>
      <c r="C3253" s="104" t="s">
        <v>28</v>
      </c>
      <c r="D3253" s="107">
        <v>0.68200000000000005</v>
      </c>
    </row>
    <row r="3254" spans="1:4" x14ac:dyDescent="0.25">
      <c r="A3254" s="104">
        <v>100389</v>
      </c>
      <c r="B3254" s="103" t="s">
        <v>14214</v>
      </c>
      <c r="C3254" s="104" t="s">
        <v>28</v>
      </c>
      <c r="D3254" s="107">
        <v>0.67290000000000005</v>
      </c>
    </row>
    <row r="3255" spans="1:4" x14ac:dyDescent="0.25">
      <c r="A3255" s="104">
        <v>100395</v>
      </c>
      <c r="B3255" s="103" t="s">
        <v>14215</v>
      </c>
      <c r="C3255" s="104" t="s">
        <v>28</v>
      </c>
      <c r="D3255" s="107">
        <v>0.7097</v>
      </c>
    </row>
    <row r="3256" spans="1:4" x14ac:dyDescent="0.25">
      <c r="A3256" s="104">
        <v>100391</v>
      </c>
      <c r="B3256" s="103" t="s">
        <v>14216</v>
      </c>
      <c r="C3256" s="104" t="s">
        <v>28</v>
      </c>
      <c r="D3256" s="107">
        <v>0.70209999999999995</v>
      </c>
    </row>
    <row r="3257" spans="1:4" x14ac:dyDescent="0.25">
      <c r="A3257" s="104">
        <v>100392</v>
      </c>
      <c r="B3257" s="103" t="s">
        <v>14217</v>
      </c>
      <c r="C3257" s="104" t="s">
        <v>28</v>
      </c>
      <c r="D3257" s="107">
        <v>0.61329999999999996</v>
      </c>
    </row>
    <row r="3258" spans="1:4" x14ac:dyDescent="0.25">
      <c r="A3258" s="104">
        <v>100388</v>
      </c>
      <c r="B3258" s="103" t="s">
        <v>14218</v>
      </c>
      <c r="C3258" s="104" t="s">
        <v>28</v>
      </c>
      <c r="D3258" s="107">
        <v>0.61639999999999995</v>
      </c>
    </row>
    <row r="3259" spans="1:4" x14ac:dyDescent="0.25">
      <c r="A3259" s="104">
        <v>100394</v>
      </c>
      <c r="B3259" s="103" t="s">
        <v>14219</v>
      </c>
      <c r="C3259" s="104" t="s">
        <v>28</v>
      </c>
      <c r="D3259" s="107">
        <v>0.67049999999999998</v>
      </c>
    </row>
    <row r="3260" spans="1:4" x14ac:dyDescent="0.25">
      <c r="A3260" s="104">
        <v>100390</v>
      </c>
      <c r="B3260" s="103" t="s">
        <v>14220</v>
      </c>
      <c r="C3260" s="104" t="s">
        <v>28</v>
      </c>
      <c r="D3260" s="107">
        <v>0.67330000000000001</v>
      </c>
    </row>
    <row r="3261" spans="1:4" x14ac:dyDescent="0.25">
      <c r="A3261" s="104">
        <v>92575</v>
      </c>
      <c r="B3261" s="103" t="s">
        <v>14221</v>
      </c>
      <c r="C3261" s="104" t="s">
        <v>28</v>
      </c>
      <c r="D3261" s="107">
        <v>0.1227</v>
      </c>
    </row>
    <row r="3262" spans="1:4" x14ac:dyDescent="0.25">
      <c r="A3262" s="104">
        <v>92569</v>
      </c>
      <c r="B3262" s="103" t="s">
        <v>14222</v>
      </c>
      <c r="C3262" s="104" t="s">
        <v>28</v>
      </c>
      <c r="D3262" s="107">
        <v>0.1145</v>
      </c>
    </row>
    <row r="3263" spans="1:4" x14ac:dyDescent="0.25">
      <c r="A3263" s="104">
        <v>92578</v>
      </c>
      <c r="B3263" s="103" t="s">
        <v>14223</v>
      </c>
      <c r="C3263" s="104" t="s">
        <v>28</v>
      </c>
      <c r="D3263" s="107">
        <v>0.15240000000000001</v>
      </c>
    </row>
    <row r="3264" spans="1:4" x14ac:dyDescent="0.25">
      <c r="A3264" s="104">
        <v>92572</v>
      </c>
      <c r="B3264" s="103" t="s">
        <v>14224</v>
      </c>
      <c r="C3264" s="104" t="s">
        <v>28</v>
      </c>
      <c r="D3264" s="107">
        <v>0.1469</v>
      </c>
    </row>
    <row r="3265" spans="1:4" x14ac:dyDescent="0.25">
      <c r="A3265" s="104">
        <v>92576</v>
      </c>
      <c r="B3265" s="103" t="s">
        <v>14225</v>
      </c>
      <c r="C3265" s="104" t="s">
        <v>28</v>
      </c>
      <c r="D3265" s="107">
        <v>8.6699999999999999E-2</v>
      </c>
    </row>
    <row r="3266" spans="1:4" x14ac:dyDescent="0.25">
      <c r="A3266" s="104">
        <v>92570</v>
      </c>
      <c r="B3266" s="103" t="s">
        <v>14226</v>
      </c>
      <c r="C3266" s="104" t="s">
        <v>28</v>
      </c>
      <c r="D3266" s="107">
        <v>8.6099999999999996E-2</v>
      </c>
    </row>
    <row r="3267" spans="1:4" x14ac:dyDescent="0.25">
      <c r="A3267" s="104">
        <v>92579</v>
      </c>
      <c r="B3267" s="103" t="s">
        <v>14227</v>
      </c>
      <c r="C3267" s="104" t="s">
        <v>28</v>
      </c>
      <c r="D3267" s="107">
        <v>0.12659999999999999</v>
      </c>
    </row>
    <row r="3268" spans="1:4" x14ac:dyDescent="0.25">
      <c r="A3268" s="104">
        <v>92573</v>
      </c>
      <c r="B3268" s="103" t="s">
        <v>14228</v>
      </c>
      <c r="C3268" s="104" t="s">
        <v>28</v>
      </c>
      <c r="D3268" s="107">
        <v>0.12540000000000001</v>
      </c>
    </row>
    <row r="3269" spans="1:4" x14ac:dyDescent="0.25">
      <c r="A3269" s="104">
        <v>92574</v>
      </c>
      <c r="B3269" s="103" t="s">
        <v>14229</v>
      </c>
      <c r="C3269" s="104" t="s">
        <v>28</v>
      </c>
      <c r="D3269" s="107">
        <v>0.15720000000000001</v>
      </c>
    </row>
    <row r="3270" spans="1:4" x14ac:dyDescent="0.25">
      <c r="A3270" s="104">
        <v>92568</v>
      </c>
      <c r="B3270" s="103" t="s">
        <v>14230</v>
      </c>
      <c r="C3270" s="104" t="s">
        <v>28</v>
      </c>
      <c r="D3270" s="107">
        <v>0.14019999999999999</v>
      </c>
    </row>
    <row r="3271" spans="1:4" x14ac:dyDescent="0.25">
      <c r="A3271" s="104">
        <v>92577</v>
      </c>
      <c r="B3271" s="103" t="s">
        <v>14231</v>
      </c>
      <c r="C3271" s="104" t="s">
        <v>28</v>
      </c>
      <c r="D3271" s="107">
        <v>0.16739999999999999</v>
      </c>
    </row>
    <row r="3272" spans="1:4" x14ac:dyDescent="0.25">
      <c r="A3272" s="104">
        <v>92571</v>
      </c>
      <c r="B3272" s="103" t="s">
        <v>14232</v>
      </c>
      <c r="C3272" s="104" t="s">
        <v>28</v>
      </c>
      <c r="D3272" s="107">
        <v>0.1608</v>
      </c>
    </row>
    <row r="3273" spans="1:4" x14ac:dyDescent="0.25">
      <c r="A3273" s="104">
        <v>92581</v>
      </c>
      <c r="B3273" s="103" t="s">
        <v>14233</v>
      </c>
      <c r="C3273" s="104" t="s">
        <v>28</v>
      </c>
      <c r="D3273" s="107">
        <v>0.2031</v>
      </c>
    </row>
    <row r="3274" spans="1:4" x14ac:dyDescent="0.25">
      <c r="A3274" s="104">
        <v>104314</v>
      </c>
      <c r="B3274" s="103" t="s">
        <v>14234</v>
      </c>
      <c r="C3274" s="104" t="s">
        <v>280</v>
      </c>
      <c r="D3274" s="107">
        <v>0.22559999999999999</v>
      </c>
    </row>
    <row r="3275" spans="1:4" x14ac:dyDescent="0.25">
      <c r="A3275" s="104">
        <v>92580</v>
      </c>
      <c r="B3275" s="103" t="s">
        <v>14235</v>
      </c>
      <c r="C3275" s="104" t="s">
        <v>28</v>
      </c>
      <c r="D3275" s="107">
        <v>0.22650000000000001</v>
      </c>
    </row>
    <row r="3276" spans="1:4" x14ac:dyDescent="0.25">
      <c r="A3276" s="104">
        <v>92539</v>
      </c>
      <c r="B3276" s="103" t="s">
        <v>14236</v>
      </c>
      <c r="C3276" s="104" t="s">
        <v>28</v>
      </c>
      <c r="D3276" s="107">
        <v>0.39360000000000001</v>
      </c>
    </row>
    <row r="3277" spans="1:4" x14ac:dyDescent="0.25">
      <c r="A3277" s="104">
        <v>92540</v>
      </c>
      <c r="B3277" s="103" t="s">
        <v>14237</v>
      </c>
      <c r="C3277" s="104" t="s">
        <v>28</v>
      </c>
      <c r="D3277" s="107">
        <v>0.42670000000000002</v>
      </c>
    </row>
    <row r="3278" spans="1:4" x14ac:dyDescent="0.25">
      <c r="A3278" s="104">
        <v>92544</v>
      </c>
      <c r="B3278" s="103" t="s">
        <v>14238</v>
      </c>
      <c r="C3278" s="104" t="s">
        <v>28</v>
      </c>
      <c r="D3278" s="107">
        <v>0.33900000000000002</v>
      </c>
    </row>
    <row r="3279" spans="1:4" x14ac:dyDescent="0.25">
      <c r="A3279" s="104">
        <v>92543</v>
      </c>
      <c r="B3279" s="103" t="s">
        <v>14239</v>
      </c>
      <c r="C3279" s="104" t="s">
        <v>28</v>
      </c>
      <c r="D3279" s="107">
        <v>0.33589999999999998</v>
      </c>
    </row>
    <row r="3280" spans="1:4" x14ac:dyDescent="0.25">
      <c r="A3280" s="104">
        <v>97740</v>
      </c>
      <c r="B3280" s="103" t="s">
        <v>3101</v>
      </c>
      <c r="C3280" s="104" t="s">
        <v>107</v>
      </c>
      <c r="D3280" s="107">
        <v>0.36909999999999998</v>
      </c>
    </row>
    <row r="3281" spans="1:4" x14ac:dyDescent="0.25">
      <c r="A3281" s="104">
        <v>97738</v>
      </c>
      <c r="B3281" s="103" t="s">
        <v>3102</v>
      </c>
      <c r="C3281" s="104" t="s">
        <v>107</v>
      </c>
      <c r="D3281" s="107">
        <v>0.61560000000000004</v>
      </c>
    </row>
    <row r="3282" spans="1:4" x14ac:dyDescent="0.25">
      <c r="A3282" s="104">
        <v>97739</v>
      </c>
      <c r="B3282" s="103" t="s">
        <v>3103</v>
      </c>
      <c r="C3282" s="104" t="s">
        <v>107</v>
      </c>
      <c r="D3282" s="107">
        <v>0.56220000000000003</v>
      </c>
    </row>
    <row r="3283" spans="1:4" x14ac:dyDescent="0.25">
      <c r="A3283" s="104">
        <v>97736</v>
      </c>
      <c r="B3283" s="103" t="s">
        <v>3104</v>
      </c>
      <c r="C3283" s="104" t="s">
        <v>107</v>
      </c>
      <c r="D3283" s="107">
        <v>0.39489999999999997</v>
      </c>
    </row>
    <row r="3284" spans="1:4" x14ac:dyDescent="0.25">
      <c r="A3284" s="104">
        <v>97734</v>
      </c>
      <c r="B3284" s="103" t="s">
        <v>3105</v>
      </c>
      <c r="C3284" s="104" t="s">
        <v>107</v>
      </c>
      <c r="D3284" s="107">
        <v>0.70020000000000004</v>
      </c>
    </row>
    <row r="3285" spans="1:4" x14ac:dyDescent="0.25">
      <c r="A3285" s="104">
        <v>97735</v>
      </c>
      <c r="B3285" s="103" t="s">
        <v>3106</v>
      </c>
      <c r="C3285" s="104" t="s">
        <v>107</v>
      </c>
      <c r="D3285" s="107">
        <v>0.63949999999999996</v>
      </c>
    </row>
    <row r="3286" spans="1:4" x14ac:dyDescent="0.25">
      <c r="A3286" s="104">
        <v>97737</v>
      </c>
      <c r="B3286" s="103" t="s">
        <v>3107</v>
      </c>
      <c r="C3286" s="104" t="s">
        <v>107</v>
      </c>
      <c r="D3286" s="107">
        <v>0.58179999999999998</v>
      </c>
    </row>
    <row r="3287" spans="1:4" x14ac:dyDescent="0.25">
      <c r="A3287" s="104">
        <v>97733</v>
      </c>
      <c r="B3287" s="103" t="s">
        <v>3108</v>
      </c>
      <c r="C3287" s="104" t="s">
        <v>107</v>
      </c>
      <c r="D3287" s="107">
        <v>0.68540000000000001</v>
      </c>
    </row>
    <row r="3288" spans="1:4" x14ac:dyDescent="0.25">
      <c r="A3288" s="104">
        <v>98616</v>
      </c>
      <c r="B3288" s="103" t="s">
        <v>3109</v>
      </c>
      <c r="C3288" s="104" t="s">
        <v>28</v>
      </c>
      <c r="D3288" s="107">
        <v>0.151</v>
      </c>
    </row>
    <row r="3289" spans="1:4" x14ac:dyDescent="0.25">
      <c r="A3289" s="104">
        <v>98619</v>
      </c>
      <c r="B3289" s="103" t="s">
        <v>3110</v>
      </c>
      <c r="C3289" s="104" t="s">
        <v>28</v>
      </c>
      <c r="D3289" s="107">
        <v>0.11609999999999999</v>
      </c>
    </row>
    <row r="3290" spans="1:4" x14ac:dyDescent="0.25">
      <c r="A3290" s="104">
        <v>98622</v>
      </c>
      <c r="B3290" s="103" t="s">
        <v>3111</v>
      </c>
      <c r="C3290" s="104" t="s">
        <v>28</v>
      </c>
      <c r="D3290" s="107">
        <v>0.1159</v>
      </c>
    </row>
    <row r="3291" spans="1:4" x14ac:dyDescent="0.25">
      <c r="A3291" s="104">
        <v>98625</v>
      </c>
      <c r="B3291" s="103" t="s">
        <v>3112</v>
      </c>
      <c r="C3291" s="104" t="s">
        <v>28</v>
      </c>
      <c r="D3291" s="107">
        <v>8.48E-2</v>
      </c>
    </row>
    <row r="3292" spans="1:4" x14ac:dyDescent="0.25">
      <c r="A3292" s="104">
        <v>98657</v>
      </c>
      <c r="B3292" s="103" t="s">
        <v>3120</v>
      </c>
      <c r="C3292" s="104" t="s">
        <v>37</v>
      </c>
      <c r="D3292" s="107">
        <v>0.36720000000000003</v>
      </c>
    </row>
    <row r="3293" spans="1:4" x14ac:dyDescent="0.25">
      <c r="A3293" s="104">
        <v>100344</v>
      </c>
      <c r="B3293" s="103" t="s">
        <v>3121</v>
      </c>
      <c r="C3293" s="104" t="s">
        <v>280</v>
      </c>
      <c r="D3293" s="107">
        <v>0.24199999999999999</v>
      </c>
    </row>
    <row r="3294" spans="1:4" x14ac:dyDescent="0.25">
      <c r="A3294" s="104">
        <v>100345</v>
      </c>
      <c r="B3294" s="103" t="s">
        <v>3122</v>
      </c>
      <c r="C3294" s="104" t="s">
        <v>280</v>
      </c>
      <c r="D3294" s="107">
        <v>0.15129999999999999</v>
      </c>
    </row>
    <row r="3295" spans="1:4" x14ac:dyDescent="0.25">
      <c r="A3295" s="104">
        <v>100346</v>
      </c>
      <c r="B3295" s="103" t="s">
        <v>3123</v>
      </c>
      <c r="C3295" s="104" t="s">
        <v>280</v>
      </c>
      <c r="D3295" s="107">
        <v>0.11360000000000001</v>
      </c>
    </row>
    <row r="3296" spans="1:4" x14ac:dyDescent="0.25">
      <c r="A3296" s="104">
        <v>100347</v>
      </c>
      <c r="B3296" s="103" t="s">
        <v>3124</v>
      </c>
      <c r="C3296" s="104" t="s">
        <v>280</v>
      </c>
      <c r="D3296" s="107">
        <v>7.7100000000000002E-2</v>
      </c>
    </row>
    <row r="3297" spans="1:4" x14ac:dyDescent="0.25">
      <c r="A3297" s="104">
        <v>100348</v>
      </c>
      <c r="B3297" s="103" t="s">
        <v>3125</v>
      </c>
      <c r="C3297" s="104" t="s">
        <v>280</v>
      </c>
      <c r="D3297" s="107">
        <v>6.2E-2</v>
      </c>
    </row>
    <row r="3298" spans="1:4" x14ac:dyDescent="0.25">
      <c r="A3298" s="104">
        <v>100342</v>
      </c>
      <c r="B3298" s="103" t="s">
        <v>3126</v>
      </c>
      <c r="C3298" s="104" t="s">
        <v>280</v>
      </c>
      <c r="D3298" s="107">
        <v>0.43919999999999998</v>
      </c>
    </row>
    <row r="3299" spans="1:4" x14ac:dyDescent="0.25">
      <c r="A3299" s="104">
        <v>100343</v>
      </c>
      <c r="B3299" s="103" t="s">
        <v>3127</v>
      </c>
      <c r="C3299" s="104" t="s">
        <v>280</v>
      </c>
      <c r="D3299" s="107">
        <v>0.3407</v>
      </c>
    </row>
    <row r="3300" spans="1:4" x14ac:dyDescent="0.25">
      <c r="A3300" s="104">
        <v>100349</v>
      </c>
      <c r="B3300" s="103" t="s">
        <v>3128</v>
      </c>
      <c r="C3300" s="104" t="s">
        <v>107</v>
      </c>
      <c r="D3300" s="107">
        <v>4.4299999999999999E-2</v>
      </c>
    </row>
    <row r="3301" spans="1:4" x14ac:dyDescent="0.25">
      <c r="A3301" s="104">
        <v>105805</v>
      </c>
      <c r="B3301" s="103" t="s">
        <v>3133</v>
      </c>
      <c r="C3301" s="104" t="s">
        <v>28</v>
      </c>
      <c r="D3301" s="107">
        <v>0.13070000000000001</v>
      </c>
    </row>
    <row r="3302" spans="1:4" x14ac:dyDescent="0.25">
      <c r="A3302" s="104">
        <v>105806</v>
      </c>
      <c r="B3302" s="103" t="s">
        <v>3134</v>
      </c>
      <c r="C3302" s="104" t="s">
        <v>28</v>
      </c>
      <c r="D3302" s="107">
        <v>0.1615</v>
      </c>
    </row>
    <row r="3303" spans="1:4" x14ac:dyDescent="0.25">
      <c r="A3303" s="104">
        <v>105807</v>
      </c>
      <c r="B3303" s="103" t="s">
        <v>3135</v>
      </c>
      <c r="C3303" s="104" t="s">
        <v>28</v>
      </c>
      <c r="D3303" s="107">
        <v>0.13950000000000001</v>
      </c>
    </row>
    <row r="3304" spans="1:4" x14ac:dyDescent="0.25">
      <c r="A3304" s="104">
        <v>105808</v>
      </c>
      <c r="B3304" s="103" t="s">
        <v>3136</v>
      </c>
      <c r="C3304" s="104" t="s">
        <v>28</v>
      </c>
      <c r="D3304" s="107">
        <v>0.1729</v>
      </c>
    </row>
    <row r="3305" spans="1:4" x14ac:dyDescent="0.25">
      <c r="A3305" s="104">
        <v>100341</v>
      </c>
      <c r="B3305" s="103" t="s">
        <v>3137</v>
      </c>
      <c r="C3305" s="104" t="s">
        <v>28</v>
      </c>
      <c r="D3305" s="107">
        <v>0.4798</v>
      </c>
    </row>
    <row r="3306" spans="1:4" x14ac:dyDescent="0.25">
      <c r="A3306" s="104">
        <v>105042</v>
      </c>
      <c r="B3306" s="103" t="s">
        <v>3157</v>
      </c>
      <c r="C3306" s="104" t="s">
        <v>37</v>
      </c>
      <c r="D3306" s="107">
        <v>0.28210000000000002</v>
      </c>
    </row>
    <row r="3307" spans="1:4" x14ac:dyDescent="0.25">
      <c r="A3307" s="104">
        <v>105046</v>
      </c>
      <c r="B3307" s="103" t="s">
        <v>3158</v>
      </c>
      <c r="C3307" s="104" t="s">
        <v>37</v>
      </c>
      <c r="D3307" s="107">
        <v>0.19869999999999999</v>
      </c>
    </row>
    <row r="3308" spans="1:4" x14ac:dyDescent="0.25">
      <c r="A3308" s="104">
        <v>105095</v>
      </c>
      <c r="B3308" s="103" t="s">
        <v>3159</v>
      </c>
      <c r="C3308" s="104" t="s">
        <v>37</v>
      </c>
      <c r="D3308" s="107">
        <v>0.18029999999999999</v>
      </c>
    </row>
    <row r="3309" spans="1:4" x14ac:dyDescent="0.25">
      <c r="A3309" s="104">
        <v>105098</v>
      </c>
      <c r="B3309" s="103" t="s">
        <v>3160</v>
      </c>
      <c r="C3309" s="104" t="s">
        <v>37</v>
      </c>
      <c r="D3309" s="107">
        <v>0.12130000000000001</v>
      </c>
    </row>
    <row r="3310" spans="1:4" x14ac:dyDescent="0.25">
      <c r="A3310" s="104">
        <v>105050</v>
      </c>
      <c r="B3310" s="103" t="s">
        <v>3161</v>
      </c>
      <c r="C3310" s="104" t="s">
        <v>37</v>
      </c>
      <c r="D3310" s="107">
        <v>8.3199999999999996E-2</v>
      </c>
    </row>
    <row r="3311" spans="1:4" x14ac:dyDescent="0.25">
      <c r="A3311" s="104">
        <v>105053</v>
      </c>
      <c r="B3311" s="103" t="s">
        <v>3162</v>
      </c>
      <c r="C3311" s="104" t="s">
        <v>37</v>
      </c>
      <c r="D3311" s="107">
        <v>5.4300000000000001E-2</v>
      </c>
    </row>
    <row r="3312" spans="1:4" x14ac:dyDescent="0.25">
      <c r="A3312" s="104">
        <v>105056</v>
      </c>
      <c r="B3312" s="103" t="s">
        <v>3163</v>
      </c>
      <c r="C3312" s="104" t="s">
        <v>37</v>
      </c>
      <c r="D3312" s="107">
        <v>6.0499999999999998E-2</v>
      </c>
    </row>
    <row r="3313" spans="1:4" x14ac:dyDescent="0.25">
      <c r="A3313" s="104">
        <v>105058</v>
      </c>
      <c r="B3313" s="103" t="s">
        <v>3164</v>
      </c>
      <c r="C3313" s="104" t="s">
        <v>37</v>
      </c>
      <c r="D3313" s="107">
        <v>4.1200000000000001E-2</v>
      </c>
    </row>
    <row r="3314" spans="1:4" x14ac:dyDescent="0.25">
      <c r="A3314" s="104">
        <v>105061</v>
      </c>
      <c r="B3314" s="103" t="s">
        <v>3177</v>
      </c>
      <c r="C3314" s="104" t="s">
        <v>37</v>
      </c>
      <c r="D3314" s="107">
        <v>0.31919999999999998</v>
      </c>
    </row>
    <row r="3315" spans="1:4" x14ac:dyDescent="0.25">
      <c r="A3315" s="104">
        <v>105064</v>
      </c>
      <c r="B3315" s="103" t="s">
        <v>3178</v>
      </c>
      <c r="C3315" s="104" t="s">
        <v>37</v>
      </c>
      <c r="D3315" s="107">
        <v>0.2213</v>
      </c>
    </row>
    <row r="3316" spans="1:4" x14ac:dyDescent="0.25">
      <c r="A3316" s="104">
        <v>105068</v>
      </c>
      <c r="B3316" s="103" t="s">
        <v>3179</v>
      </c>
      <c r="C3316" s="104" t="s">
        <v>37</v>
      </c>
      <c r="D3316" s="107">
        <v>0.19989999999999999</v>
      </c>
    </row>
    <row r="3317" spans="1:4" x14ac:dyDescent="0.25">
      <c r="A3317" s="104">
        <v>105071</v>
      </c>
      <c r="B3317" s="103" t="s">
        <v>3180</v>
      </c>
      <c r="C3317" s="104" t="s">
        <v>37</v>
      </c>
      <c r="D3317" s="107">
        <v>0.1308</v>
      </c>
    </row>
    <row r="3318" spans="1:4" x14ac:dyDescent="0.25">
      <c r="A3318" s="104">
        <v>105074</v>
      </c>
      <c r="B3318" s="103" t="s">
        <v>3181</v>
      </c>
      <c r="C3318" s="104" t="s">
        <v>37</v>
      </c>
      <c r="D3318" s="107">
        <v>0.13170000000000001</v>
      </c>
    </row>
    <row r="3319" spans="1:4" x14ac:dyDescent="0.25">
      <c r="A3319" s="104">
        <v>105077</v>
      </c>
      <c r="B3319" s="103" t="s">
        <v>3182</v>
      </c>
      <c r="C3319" s="104" t="s">
        <v>37</v>
      </c>
      <c r="D3319" s="107">
        <v>8.4000000000000005E-2</v>
      </c>
    </row>
    <row r="3320" spans="1:4" x14ac:dyDescent="0.25">
      <c r="A3320" s="104">
        <v>105090</v>
      </c>
      <c r="B3320" s="103" t="s">
        <v>3183</v>
      </c>
      <c r="C3320" s="104" t="s">
        <v>28</v>
      </c>
      <c r="D3320" s="107">
        <v>6.54E-2</v>
      </c>
    </row>
    <row r="3321" spans="1:4" x14ac:dyDescent="0.25">
      <c r="A3321" s="104">
        <v>105099</v>
      </c>
      <c r="B3321" s="103" t="s">
        <v>3184</v>
      </c>
      <c r="C3321" s="104" t="s">
        <v>37</v>
      </c>
      <c r="D3321" s="107">
        <v>0.34899999999999998</v>
      </c>
    </row>
    <row r="3322" spans="1:4" x14ac:dyDescent="0.25">
      <c r="A3322" s="104">
        <v>105100</v>
      </c>
      <c r="B3322" s="103" t="s">
        <v>3185</v>
      </c>
      <c r="C3322" s="104" t="s">
        <v>37</v>
      </c>
      <c r="D3322" s="107">
        <v>0.24629999999999999</v>
      </c>
    </row>
    <row r="3323" spans="1:4" x14ac:dyDescent="0.25">
      <c r="A3323" s="104">
        <v>105101</v>
      </c>
      <c r="B3323" s="103" t="s">
        <v>3186</v>
      </c>
      <c r="C3323" s="104" t="s">
        <v>37</v>
      </c>
      <c r="D3323" s="107">
        <v>0.13539999999999999</v>
      </c>
    </row>
    <row r="3324" spans="1:4" x14ac:dyDescent="0.25">
      <c r="A3324" s="104">
        <v>105102</v>
      </c>
      <c r="B3324" s="103" t="s">
        <v>3187</v>
      </c>
      <c r="C3324" s="104" t="s">
        <v>37</v>
      </c>
      <c r="D3324" s="107">
        <v>0.1154</v>
      </c>
    </row>
    <row r="3325" spans="1:4" x14ac:dyDescent="0.25">
      <c r="A3325" s="104">
        <v>105080</v>
      </c>
      <c r="B3325" s="103" t="s">
        <v>3188</v>
      </c>
      <c r="C3325" s="104" t="s">
        <v>37</v>
      </c>
      <c r="D3325" s="107">
        <v>0.32979999999999998</v>
      </c>
    </row>
    <row r="3326" spans="1:4" x14ac:dyDescent="0.25">
      <c r="A3326" s="104">
        <v>105081</v>
      </c>
      <c r="B3326" s="103" t="s">
        <v>3189</v>
      </c>
      <c r="C3326" s="104" t="s">
        <v>37</v>
      </c>
      <c r="D3326" s="107">
        <v>0.29730000000000001</v>
      </c>
    </row>
    <row r="3327" spans="1:4" x14ac:dyDescent="0.25">
      <c r="A3327" s="104">
        <v>105091</v>
      </c>
      <c r="B3327" s="103" t="s">
        <v>3190</v>
      </c>
      <c r="C3327" s="104" t="s">
        <v>37</v>
      </c>
      <c r="D3327" s="107">
        <v>0.1928</v>
      </c>
    </row>
    <row r="3328" spans="1:4" x14ac:dyDescent="0.25">
      <c r="A3328" s="104">
        <v>105089</v>
      </c>
      <c r="B3328" s="103" t="s">
        <v>3191</v>
      </c>
      <c r="C3328" s="104" t="s">
        <v>37</v>
      </c>
      <c r="D3328" s="107">
        <v>0.1673</v>
      </c>
    </row>
    <row r="3329" spans="1:4" x14ac:dyDescent="0.25">
      <c r="A3329" s="104">
        <v>105082</v>
      </c>
      <c r="B3329" s="103" t="s">
        <v>3192</v>
      </c>
      <c r="C3329" s="104" t="s">
        <v>37</v>
      </c>
      <c r="D3329" s="107">
        <v>0.31690000000000002</v>
      </c>
    </row>
    <row r="3330" spans="1:4" x14ac:dyDescent="0.25">
      <c r="A3330" s="104">
        <v>105083</v>
      </c>
      <c r="B3330" s="103" t="s">
        <v>3193</v>
      </c>
      <c r="C3330" s="104" t="s">
        <v>37</v>
      </c>
      <c r="D3330" s="107">
        <v>0.29260000000000003</v>
      </c>
    </row>
    <row r="3331" spans="1:4" x14ac:dyDescent="0.25">
      <c r="A3331" s="104">
        <v>105084</v>
      </c>
      <c r="B3331" s="103" t="s">
        <v>3194</v>
      </c>
      <c r="C3331" s="104" t="s">
        <v>37</v>
      </c>
      <c r="D3331" s="107">
        <v>0.2457</v>
      </c>
    </row>
    <row r="3332" spans="1:4" x14ac:dyDescent="0.25">
      <c r="A3332" s="104">
        <v>105086</v>
      </c>
      <c r="B3332" s="103" t="s">
        <v>3195</v>
      </c>
      <c r="C3332" s="104" t="s">
        <v>37</v>
      </c>
      <c r="D3332" s="107">
        <v>0.27510000000000001</v>
      </c>
    </row>
    <row r="3333" spans="1:4" x14ac:dyDescent="0.25">
      <c r="A3333" s="104">
        <v>105087</v>
      </c>
      <c r="B3333" s="103" t="s">
        <v>3196</v>
      </c>
      <c r="C3333" s="104" t="s">
        <v>37</v>
      </c>
      <c r="D3333" s="107">
        <v>0.25569999999999998</v>
      </c>
    </row>
    <row r="3334" spans="1:4" x14ac:dyDescent="0.25">
      <c r="A3334" s="104">
        <v>105088</v>
      </c>
      <c r="B3334" s="103" t="s">
        <v>3197</v>
      </c>
      <c r="C3334" s="104" t="s">
        <v>37</v>
      </c>
      <c r="D3334" s="107">
        <v>0.15459999999999999</v>
      </c>
    </row>
    <row r="3335" spans="1:4" x14ac:dyDescent="0.25">
      <c r="A3335" s="104">
        <v>105092</v>
      </c>
      <c r="B3335" s="103" t="s">
        <v>3198</v>
      </c>
      <c r="C3335" s="104" t="s">
        <v>37</v>
      </c>
      <c r="D3335" s="107">
        <v>0.17760000000000001</v>
      </c>
    </row>
    <row r="3336" spans="1:4" x14ac:dyDescent="0.25">
      <c r="A3336" s="104">
        <v>105085</v>
      </c>
      <c r="B3336" s="103" t="s">
        <v>3199</v>
      </c>
      <c r="C3336" s="104" t="s">
        <v>37</v>
      </c>
      <c r="D3336" s="107">
        <v>0.23810000000000001</v>
      </c>
    </row>
    <row r="3337" spans="1:4" x14ac:dyDescent="0.25">
      <c r="A3337" s="104">
        <v>105093</v>
      </c>
      <c r="B3337" s="103" t="s">
        <v>3200</v>
      </c>
      <c r="C3337" s="104" t="s">
        <v>37</v>
      </c>
      <c r="D3337" s="107">
        <v>0.19070000000000001</v>
      </c>
    </row>
    <row r="3338" spans="1:4" x14ac:dyDescent="0.25">
      <c r="A3338" s="104">
        <v>105041</v>
      </c>
      <c r="B3338" s="103" t="s">
        <v>3201</v>
      </c>
      <c r="C3338" s="104" t="s">
        <v>37</v>
      </c>
      <c r="D3338" s="107">
        <v>0.40610000000000002</v>
      </c>
    </row>
    <row r="3339" spans="1:4" x14ac:dyDescent="0.25">
      <c r="A3339" s="104">
        <v>105045</v>
      </c>
      <c r="B3339" s="103" t="s">
        <v>3202</v>
      </c>
      <c r="C3339" s="104" t="s">
        <v>37</v>
      </c>
      <c r="D3339" s="107">
        <v>0.37880000000000003</v>
      </c>
    </row>
    <row r="3340" spans="1:4" x14ac:dyDescent="0.25">
      <c r="A3340" s="104">
        <v>93961</v>
      </c>
      <c r="B3340" s="103" t="s">
        <v>3203</v>
      </c>
      <c r="C3340" s="104" t="s">
        <v>37</v>
      </c>
      <c r="D3340" s="107">
        <v>0.6351</v>
      </c>
    </row>
    <row r="3341" spans="1:4" x14ac:dyDescent="0.25">
      <c r="A3341" s="104">
        <v>93971</v>
      </c>
      <c r="B3341" s="103" t="s">
        <v>3204</v>
      </c>
      <c r="C3341" s="104" t="s">
        <v>37</v>
      </c>
      <c r="D3341" s="107">
        <v>0.60850000000000004</v>
      </c>
    </row>
    <row r="3342" spans="1:4" x14ac:dyDescent="0.25">
      <c r="A3342" s="104">
        <v>93959</v>
      </c>
      <c r="B3342" s="103" t="s">
        <v>3205</v>
      </c>
      <c r="C3342" s="104" t="s">
        <v>37</v>
      </c>
      <c r="D3342" s="107">
        <v>0.64319999999999999</v>
      </c>
    </row>
    <row r="3343" spans="1:4" x14ac:dyDescent="0.25">
      <c r="A3343" s="104">
        <v>93969</v>
      </c>
      <c r="B3343" s="103" t="s">
        <v>3206</v>
      </c>
      <c r="C3343" s="104" t="s">
        <v>37</v>
      </c>
      <c r="D3343" s="107">
        <v>0.61970000000000003</v>
      </c>
    </row>
    <row r="3344" spans="1:4" x14ac:dyDescent="0.25">
      <c r="A3344" s="104">
        <v>93957</v>
      </c>
      <c r="B3344" s="103" t="s">
        <v>3207</v>
      </c>
      <c r="C3344" s="104" t="s">
        <v>37</v>
      </c>
      <c r="D3344" s="107">
        <v>0.65920000000000001</v>
      </c>
    </row>
    <row r="3345" spans="1:4" x14ac:dyDescent="0.25">
      <c r="A3345" s="104">
        <v>93967</v>
      </c>
      <c r="B3345" s="103" t="s">
        <v>3208</v>
      </c>
      <c r="C3345" s="104" t="s">
        <v>37</v>
      </c>
      <c r="D3345" s="107">
        <v>0.6421</v>
      </c>
    </row>
    <row r="3346" spans="1:4" x14ac:dyDescent="0.25">
      <c r="A3346" s="104">
        <v>104878</v>
      </c>
      <c r="B3346" s="103" t="s">
        <v>3209</v>
      </c>
      <c r="C3346" s="104" t="s">
        <v>30</v>
      </c>
      <c r="D3346" s="107">
        <v>5.1499999999999997E-2</v>
      </c>
    </row>
    <row r="3347" spans="1:4" x14ac:dyDescent="0.25">
      <c r="A3347" s="104">
        <v>104877</v>
      </c>
      <c r="B3347" s="103" t="s">
        <v>3210</v>
      </c>
      <c r="C3347" s="104" t="s">
        <v>30</v>
      </c>
      <c r="D3347" s="107">
        <v>0.18340000000000001</v>
      </c>
    </row>
    <row r="3348" spans="1:4" x14ac:dyDescent="0.25">
      <c r="A3348" s="104">
        <v>104841</v>
      </c>
      <c r="B3348" s="103" t="s">
        <v>3211</v>
      </c>
      <c r="C3348" s="104" t="s">
        <v>37</v>
      </c>
      <c r="D3348" s="107">
        <v>0.3397</v>
      </c>
    </row>
    <row r="3349" spans="1:4" x14ac:dyDescent="0.25">
      <c r="A3349" s="104">
        <v>104849</v>
      </c>
      <c r="B3349" s="103" t="s">
        <v>3212</v>
      </c>
      <c r="C3349" s="104" t="s">
        <v>37</v>
      </c>
      <c r="D3349" s="107">
        <v>0.33150000000000002</v>
      </c>
    </row>
    <row r="3350" spans="1:4" x14ac:dyDescent="0.25">
      <c r="A3350" s="104">
        <v>104887</v>
      </c>
      <c r="B3350" s="103" t="s">
        <v>3213</v>
      </c>
      <c r="C3350" s="104" t="s">
        <v>37</v>
      </c>
      <c r="D3350" s="107">
        <v>0.25259999999999999</v>
      </c>
    </row>
    <row r="3351" spans="1:4" x14ac:dyDescent="0.25">
      <c r="A3351" s="104">
        <v>104844</v>
      </c>
      <c r="B3351" s="103" t="s">
        <v>3214</v>
      </c>
      <c r="C3351" s="104" t="s">
        <v>37</v>
      </c>
      <c r="D3351" s="107">
        <v>0.34889999999999999</v>
      </c>
    </row>
    <row r="3352" spans="1:4" x14ac:dyDescent="0.25">
      <c r="A3352" s="104">
        <v>104852</v>
      </c>
      <c r="B3352" s="103" t="s">
        <v>3215</v>
      </c>
      <c r="C3352" s="104" t="s">
        <v>37</v>
      </c>
      <c r="D3352" s="107">
        <v>0.3458</v>
      </c>
    </row>
    <row r="3353" spans="1:4" x14ac:dyDescent="0.25">
      <c r="A3353" s="104">
        <v>104846</v>
      </c>
      <c r="B3353" s="103" t="s">
        <v>3216</v>
      </c>
      <c r="C3353" s="104" t="s">
        <v>37</v>
      </c>
      <c r="D3353" s="107">
        <v>0.35949999999999999</v>
      </c>
    </row>
    <row r="3354" spans="1:4" x14ac:dyDescent="0.25">
      <c r="A3354" s="104">
        <v>104854</v>
      </c>
      <c r="B3354" s="103" t="s">
        <v>3217</v>
      </c>
      <c r="C3354" s="104" t="s">
        <v>37</v>
      </c>
      <c r="D3354" s="107">
        <v>0.36259999999999998</v>
      </c>
    </row>
    <row r="3355" spans="1:4" x14ac:dyDescent="0.25">
      <c r="A3355" s="104">
        <v>104890</v>
      </c>
      <c r="B3355" s="103" t="s">
        <v>3218</v>
      </c>
      <c r="C3355" s="104" t="s">
        <v>37</v>
      </c>
      <c r="D3355" s="107">
        <v>0.27579999999999999</v>
      </c>
    </row>
    <row r="3356" spans="1:4" x14ac:dyDescent="0.25">
      <c r="A3356" s="104">
        <v>104842</v>
      </c>
      <c r="B3356" s="103" t="s">
        <v>3219</v>
      </c>
      <c r="C3356" s="104" t="s">
        <v>37</v>
      </c>
      <c r="D3356" s="107">
        <v>0.3226</v>
      </c>
    </row>
    <row r="3357" spans="1:4" x14ac:dyDescent="0.25">
      <c r="A3357" s="104">
        <v>104850</v>
      </c>
      <c r="B3357" s="103" t="s">
        <v>3220</v>
      </c>
      <c r="C3357" s="104" t="s">
        <v>37</v>
      </c>
      <c r="D3357" s="107">
        <v>0.31190000000000001</v>
      </c>
    </row>
    <row r="3358" spans="1:4" x14ac:dyDescent="0.25">
      <c r="A3358" s="104">
        <v>104888</v>
      </c>
      <c r="B3358" s="103" t="s">
        <v>3221</v>
      </c>
      <c r="C3358" s="104" t="s">
        <v>37</v>
      </c>
      <c r="D3358" s="107">
        <v>0.2331</v>
      </c>
    </row>
    <row r="3359" spans="1:4" x14ac:dyDescent="0.25">
      <c r="A3359" s="104">
        <v>104879</v>
      </c>
      <c r="B3359" s="103" t="s">
        <v>3222</v>
      </c>
      <c r="C3359" s="104" t="s">
        <v>37</v>
      </c>
      <c r="D3359" s="107">
        <v>0.3332</v>
      </c>
    </row>
    <row r="3360" spans="1:4" x14ac:dyDescent="0.25">
      <c r="A3360" s="104">
        <v>104853</v>
      </c>
      <c r="B3360" s="103" t="s">
        <v>3223</v>
      </c>
      <c r="C3360" s="104" t="s">
        <v>37</v>
      </c>
      <c r="D3360" s="107">
        <v>0.32700000000000001</v>
      </c>
    </row>
    <row r="3361" spans="1:4" x14ac:dyDescent="0.25">
      <c r="A3361" s="104">
        <v>104847</v>
      </c>
      <c r="B3361" s="103" t="s">
        <v>3224</v>
      </c>
      <c r="C3361" s="104" t="s">
        <v>37</v>
      </c>
      <c r="D3361" s="107">
        <v>0.34560000000000002</v>
      </c>
    </row>
    <row r="3362" spans="1:4" x14ac:dyDescent="0.25">
      <c r="A3362" s="104">
        <v>104855</v>
      </c>
      <c r="B3362" s="103" t="s">
        <v>3225</v>
      </c>
      <c r="C3362" s="104" t="s">
        <v>37</v>
      </c>
      <c r="D3362" s="107">
        <v>0.34510000000000002</v>
      </c>
    </row>
    <row r="3363" spans="1:4" x14ac:dyDescent="0.25">
      <c r="A3363" s="104">
        <v>104891</v>
      </c>
      <c r="B3363" s="103" t="s">
        <v>3226</v>
      </c>
      <c r="C3363" s="104" t="s">
        <v>37</v>
      </c>
      <c r="D3363" s="107">
        <v>0.2571</v>
      </c>
    </row>
    <row r="3364" spans="1:4" x14ac:dyDescent="0.25">
      <c r="A3364" s="104">
        <v>104892</v>
      </c>
      <c r="B3364" s="103" t="s">
        <v>3227</v>
      </c>
      <c r="C3364" s="104" t="s">
        <v>37</v>
      </c>
      <c r="D3364" s="107">
        <v>0.35909999999999997</v>
      </c>
    </row>
    <row r="3365" spans="1:4" x14ac:dyDescent="0.25">
      <c r="A3365" s="104">
        <v>104848</v>
      </c>
      <c r="B3365" s="103" t="s">
        <v>3228</v>
      </c>
      <c r="C3365" s="104" t="s">
        <v>37</v>
      </c>
      <c r="D3365" s="107">
        <v>0.35410000000000003</v>
      </c>
    </row>
    <row r="3366" spans="1:4" x14ac:dyDescent="0.25">
      <c r="A3366" s="104">
        <v>104886</v>
      </c>
      <c r="B3366" s="103" t="s">
        <v>3229</v>
      </c>
      <c r="C3366" s="104" t="s">
        <v>37</v>
      </c>
      <c r="D3366" s="107">
        <v>0.2752</v>
      </c>
    </row>
    <row r="3367" spans="1:4" x14ac:dyDescent="0.25">
      <c r="A3367" s="104">
        <v>104843</v>
      </c>
      <c r="B3367" s="103" t="s">
        <v>3230</v>
      </c>
      <c r="C3367" s="104" t="s">
        <v>37</v>
      </c>
      <c r="D3367" s="107">
        <v>0.36659999999999998</v>
      </c>
    </row>
    <row r="3368" spans="1:4" x14ac:dyDescent="0.25">
      <c r="A3368" s="104">
        <v>104851</v>
      </c>
      <c r="B3368" s="103" t="s">
        <v>3231</v>
      </c>
      <c r="C3368" s="104" t="s">
        <v>37</v>
      </c>
      <c r="D3368" s="107">
        <v>0.36699999999999999</v>
      </c>
    </row>
    <row r="3369" spans="1:4" x14ac:dyDescent="0.25">
      <c r="A3369" s="104">
        <v>104845</v>
      </c>
      <c r="B3369" s="103" t="s">
        <v>3232</v>
      </c>
      <c r="C3369" s="104" t="s">
        <v>37</v>
      </c>
      <c r="D3369" s="107">
        <v>0.37519999999999998</v>
      </c>
    </row>
    <row r="3370" spans="1:4" x14ac:dyDescent="0.25">
      <c r="A3370" s="104">
        <v>104880</v>
      </c>
      <c r="B3370" s="103" t="s">
        <v>3233</v>
      </c>
      <c r="C3370" s="104" t="s">
        <v>37</v>
      </c>
      <c r="D3370" s="107">
        <v>0.3821</v>
      </c>
    </row>
    <row r="3371" spans="1:4" x14ac:dyDescent="0.25">
      <c r="A3371" s="104">
        <v>104889</v>
      </c>
      <c r="B3371" s="103" t="s">
        <v>3234</v>
      </c>
      <c r="C3371" s="104" t="s">
        <v>37</v>
      </c>
      <c r="D3371" s="107">
        <v>0.29720000000000002</v>
      </c>
    </row>
    <row r="3372" spans="1:4" x14ac:dyDescent="0.25">
      <c r="A3372" s="104">
        <v>95108</v>
      </c>
      <c r="B3372" s="103" t="s">
        <v>3235</v>
      </c>
      <c r="C3372" s="104" t="s">
        <v>30</v>
      </c>
      <c r="D3372" s="107">
        <v>0.74960000000000004</v>
      </c>
    </row>
    <row r="3373" spans="1:4" x14ac:dyDescent="0.25">
      <c r="A3373" s="104">
        <v>104876</v>
      </c>
      <c r="B3373" s="103" t="s">
        <v>3260</v>
      </c>
      <c r="C3373" s="104" t="s">
        <v>30</v>
      </c>
      <c r="D3373" s="107">
        <v>0.98629999999999995</v>
      </c>
    </row>
    <row r="3374" spans="1:4" x14ac:dyDescent="0.25">
      <c r="A3374" s="104">
        <v>104875</v>
      </c>
      <c r="B3374" s="103" t="s">
        <v>3261</v>
      </c>
      <c r="C3374" s="104" t="s">
        <v>37</v>
      </c>
      <c r="D3374" s="107">
        <v>0.94889999999999997</v>
      </c>
    </row>
    <row r="3375" spans="1:4" x14ac:dyDescent="0.25">
      <c r="A3375" s="104">
        <v>96120</v>
      </c>
      <c r="B3375" s="103" t="s">
        <v>3268</v>
      </c>
      <c r="C3375" s="104" t="s">
        <v>37</v>
      </c>
      <c r="D3375" s="107">
        <v>0.58579999999999999</v>
      </c>
    </row>
    <row r="3376" spans="1:4" x14ac:dyDescent="0.25">
      <c r="A3376" s="104">
        <v>96123</v>
      </c>
      <c r="B3376" s="103" t="s">
        <v>3269</v>
      </c>
      <c r="C3376" s="104" t="s">
        <v>37</v>
      </c>
      <c r="D3376" s="107">
        <v>0.38469999999999999</v>
      </c>
    </row>
    <row r="3377" spans="1:4" x14ac:dyDescent="0.25">
      <c r="A3377" s="104">
        <v>96122</v>
      </c>
      <c r="B3377" s="103" t="s">
        <v>3270</v>
      </c>
      <c r="C3377" s="104" t="s">
        <v>37</v>
      </c>
      <c r="D3377" s="107">
        <v>0.318</v>
      </c>
    </row>
    <row r="3378" spans="1:4" x14ac:dyDescent="0.25">
      <c r="A3378" s="104">
        <v>96121</v>
      </c>
      <c r="B3378" s="103" t="s">
        <v>3271</v>
      </c>
      <c r="C3378" s="104" t="s">
        <v>37</v>
      </c>
      <c r="D3378" s="107">
        <v>0.44879999999999998</v>
      </c>
    </row>
    <row r="3379" spans="1:4" x14ac:dyDescent="0.25">
      <c r="A3379" s="104">
        <v>99054</v>
      </c>
      <c r="B3379" s="103" t="s">
        <v>3272</v>
      </c>
      <c r="C3379" s="104" t="s">
        <v>28</v>
      </c>
      <c r="D3379" s="107">
        <v>0.73450000000000004</v>
      </c>
    </row>
    <row r="3380" spans="1:4" x14ac:dyDescent="0.25">
      <c r="A3380" s="104">
        <v>96110</v>
      </c>
      <c r="B3380" s="103" t="s">
        <v>3273</v>
      </c>
      <c r="C3380" s="104" t="s">
        <v>28</v>
      </c>
      <c r="D3380" s="107">
        <v>0.36249999999999999</v>
      </c>
    </row>
    <row r="3381" spans="1:4" x14ac:dyDescent="0.25">
      <c r="A3381" s="104">
        <v>96114</v>
      </c>
      <c r="B3381" s="103" t="s">
        <v>3274</v>
      </c>
      <c r="C3381" s="104" t="s">
        <v>28</v>
      </c>
      <c r="D3381" s="107">
        <v>0.31519999999999998</v>
      </c>
    </row>
    <row r="3382" spans="1:4" x14ac:dyDescent="0.25">
      <c r="A3382" s="104">
        <v>104757</v>
      </c>
      <c r="B3382" s="103" t="s">
        <v>14240</v>
      </c>
      <c r="C3382" s="104" t="s">
        <v>28</v>
      </c>
      <c r="D3382" s="107">
        <v>0.19370000000000001</v>
      </c>
    </row>
    <row r="3383" spans="1:4" x14ac:dyDescent="0.25">
      <c r="A3383" s="104">
        <v>104756</v>
      </c>
      <c r="B3383" s="103" t="s">
        <v>3275</v>
      </c>
      <c r="C3383" s="104" t="s">
        <v>28</v>
      </c>
      <c r="D3383" s="107">
        <v>0.31409999999999999</v>
      </c>
    </row>
    <row r="3384" spans="1:4" x14ac:dyDescent="0.25">
      <c r="A3384" s="104">
        <v>96112</v>
      </c>
      <c r="B3384" s="103" t="s">
        <v>3276</v>
      </c>
      <c r="C3384" s="104" t="s">
        <v>28</v>
      </c>
      <c r="D3384" s="107">
        <v>0.44359999999999999</v>
      </c>
    </row>
    <row r="3385" spans="1:4" x14ac:dyDescent="0.25">
      <c r="A3385" s="104">
        <v>96113</v>
      </c>
      <c r="B3385" s="103" t="s">
        <v>3277</v>
      </c>
      <c r="C3385" s="104" t="s">
        <v>28</v>
      </c>
      <c r="D3385" s="107">
        <v>0.66600000000000004</v>
      </c>
    </row>
    <row r="3386" spans="1:4" x14ac:dyDescent="0.25">
      <c r="A3386" s="104">
        <v>96109</v>
      </c>
      <c r="B3386" s="103" t="s">
        <v>3278</v>
      </c>
      <c r="C3386" s="104" t="s">
        <v>28</v>
      </c>
      <c r="D3386" s="107">
        <v>0.69810000000000005</v>
      </c>
    </row>
    <row r="3387" spans="1:4" x14ac:dyDescent="0.25">
      <c r="A3387" s="104">
        <v>96116</v>
      </c>
      <c r="B3387" s="103" t="s">
        <v>3279</v>
      </c>
      <c r="C3387" s="104" t="s">
        <v>28</v>
      </c>
      <c r="D3387" s="107">
        <v>0.23830000000000001</v>
      </c>
    </row>
    <row r="3388" spans="1:4" x14ac:dyDescent="0.25">
      <c r="A3388" s="104">
        <v>96111</v>
      </c>
      <c r="B3388" s="103" t="s">
        <v>3280</v>
      </c>
      <c r="C3388" s="104" t="s">
        <v>28</v>
      </c>
      <c r="D3388" s="107">
        <v>0.28460000000000002</v>
      </c>
    </row>
    <row r="3389" spans="1:4" x14ac:dyDescent="0.25">
      <c r="A3389" s="104">
        <v>96486</v>
      </c>
      <c r="B3389" s="103" t="s">
        <v>3281</v>
      </c>
      <c r="C3389" s="104" t="s">
        <v>28</v>
      </c>
      <c r="D3389" s="107">
        <v>0.20280000000000001</v>
      </c>
    </row>
    <row r="3390" spans="1:4" x14ac:dyDescent="0.25">
      <c r="A3390" s="104">
        <v>96485</v>
      </c>
      <c r="B3390" s="103" t="s">
        <v>3282</v>
      </c>
      <c r="C3390" s="104" t="s">
        <v>28</v>
      </c>
      <c r="D3390" s="107">
        <v>0.2412</v>
      </c>
    </row>
    <row r="3391" spans="1:4" x14ac:dyDescent="0.25">
      <c r="A3391" s="104">
        <v>101807</v>
      </c>
      <c r="B3391" s="103" t="s">
        <v>3284</v>
      </c>
      <c r="C3391" s="104" t="s">
        <v>30</v>
      </c>
      <c r="D3391" s="107">
        <v>0.58899999999999997</v>
      </c>
    </row>
    <row r="3392" spans="1:4" x14ac:dyDescent="0.25">
      <c r="A3392" s="104">
        <v>101806</v>
      </c>
      <c r="B3392" s="103" t="s">
        <v>3285</v>
      </c>
      <c r="C3392" s="104" t="s">
        <v>30</v>
      </c>
      <c r="D3392" s="107">
        <v>0.61799999999999999</v>
      </c>
    </row>
    <row r="3393" spans="1:4" x14ac:dyDescent="0.25">
      <c r="A3393" s="104">
        <v>101808</v>
      </c>
      <c r="B3393" s="103" t="s">
        <v>3286</v>
      </c>
      <c r="C3393" s="104" t="s">
        <v>30</v>
      </c>
      <c r="D3393" s="107">
        <v>0.13539999999999999</v>
      </c>
    </row>
    <row r="3394" spans="1:4" x14ac:dyDescent="0.25">
      <c r="A3394" s="104">
        <v>98058</v>
      </c>
      <c r="B3394" s="103" t="s">
        <v>3287</v>
      </c>
      <c r="C3394" s="104" t="s">
        <v>30</v>
      </c>
      <c r="D3394" s="107">
        <v>0.19689999999999999</v>
      </c>
    </row>
    <row r="3395" spans="1:4" x14ac:dyDescent="0.25">
      <c r="A3395" s="104">
        <v>98059</v>
      </c>
      <c r="B3395" s="103" t="s">
        <v>3288</v>
      </c>
      <c r="C3395" s="104" t="s">
        <v>30</v>
      </c>
      <c r="D3395" s="107">
        <v>0.1351</v>
      </c>
    </row>
    <row r="3396" spans="1:4" x14ac:dyDescent="0.25">
      <c r="A3396" s="104">
        <v>98060</v>
      </c>
      <c r="B3396" s="103" t="s">
        <v>3289</v>
      </c>
      <c r="C3396" s="104" t="s">
        <v>30</v>
      </c>
      <c r="D3396" s="107">
        <v>0.1409</v>
      </c>
    </row>
    <row r="3397" spans="1:4" x14ac:dyDescent="0.25">
      <c r="A3397" s="104">
        <v>98061</v>
      </c>
      <c r="B3397" s="103" t="s">
        <v>3290</v>
      </c>
      <c r="C3397" s="104" t="s">
        <v>30</v>
      </c>
      <c r="D3397" s="107">
        <v>0.1391</v>
      </c>
    </row>
    <row r="3398" spans="1:4" x14ac:dyDescent="0.25">
      <c r="A3398" s="104">
        <v>98088</v>
      </c>
      <c r="B3398" s="103" t="s">
        <v>3291</v>
      </c>
      <c r="C3398" s="104" t="s">
        <v>30</v>
      </c>
      <c r="D3398" s="107">
        <v>0.46129999999999999</v>
      </c>
    </row>
    <row r="3399" spans="1:4" x14ac:dyDescent="0.25">
      <c r="A3399" s="104">
        <v>98089</v>
      </c>
      <c r="B3399" s="103" t="s">
        <v>3292</v>
      </c>
      <c r="C3399" s="104" t="s">
        <v>30</v>
      </c>
      <c r="D3399" s="107">
        <v>0.46750000000000003</v>
      </c>
    </row>
    <row r="3400" spans="1:4" x14ac:dyDescent="0.25">
      <c r="A3400" s="104">
        <v>98090</v>
      </c>
      <c r="B3400" s="103" t="s">
        <v>3293</v>
      </c>
      <c r="C3400" s="104" t="s">
        <v>30</v>
      </c>
      <c r="D3400" s="107">
        <v>0.47110000000000002</v>
      </c>
    </row>
    <row r="3401" spans="1:4" x14ac:dyDescent="0.25">
      <c r="A3401" s="104">
        <v>98091</v>
      </c>
      <c r="B3401" s="103" t="s">
        <v>3294</v>
      </c>
      <c r="C3401" s="104" t="s">
        <v>30</v>
      </c>
      <c r="D3401" s="107">
        <v>0.47220000000000001</v>
      </c>
    </row>
    <row r="3402" spans="1:4" x14ac:dyDescent="0.25">
      <c r="A3402" s="104">
        <v>98092</v>
      </c>
      <c r="B3402" s="103" t="s">
        <v>3295</v>
      </c>
      <c r="C3402" s="104" t="s">
        <v>30</v>
      </c>
      <c r="D3402" s="107">
        <v>0.47360000000000002</v>
      </c>
    </row>
    <row r="3403" spans="1:4" x14ac:dyDescent="0.25">
      <c r="A3403" s="104">
        <v>98093</v>
      </c>
      <c r="B3403" s="103" t="s">
        <v>3296</v>
      </c>
      <c r="C3403" s="104" t="s">
        <v>30</v>
      </c>
      <c r="D3403" s="107">
        <v>0.47410000000000002</v>
      </c>
    </row>
    <row r="3404" spans="1:4" x14ac:dyDescent="0.25">
      <c r="A3404" s="104">
        <v>98072</v>
      </c>
      <c r="B3404" s="103" t="s">
        <v>3297</v>
      </c>
      <c r="C3404" s="104" t="s">
        <v>30</v>
      </c>
      <c r="D3404" s="107">
        <v>0.4985</v>
      </c>
    </row>
    <row r="3405" spans="1:4" x14ac:dyDescent="0.25">
      <c r="A3405" s="104">
        <v>98073</v>
      </c>
      <c r="B3405" s="103" t="s">
        <v>3298</v>
      </c>
      <c r="C3405" s="104" t="s">
        <v>30</v>
      </c>
      <c r="D3405" s="107">
        <v>0.49969999999999998</v>
      </c>
    </row>
    <row r="3406" spans="1:4" x14ac:dyDescent="0.25">
      <c r="A3406" s="104">
        <v>98074</v>
      </c>
      <c r="B3406" s="103" t="s">
        <v>3299</v>
      </c>
      <c r="C3406" s="104" t="s">
        <v>30</v>
      </c>
      <c r="D3406" s="107">
        <v>0.49940000000000001</v>
      </c>
    </row>
    <row r="3407" spans="1:4" x14ac:dyDescent="0.25">
      <c r="A3407" s="104">
        <v>98075</v>
      </c>
      <c r="B3407" s="103" t="s">
        <v>3300</v>
      </c>
      <c r="C3407" s="104" t="s">
        <v>30</v>
      </c>
      <c r="D3407" s="107">
        <v>0.49909999999999999</v>
      </c>
    </row>
    <row r="3408" spans="1:4" x14ac:dyDescent="0.25">
      <c r="A3408" s="104">
        <v>98076</v>
      </c>
      <c r="B3408" s="103" t="s">
        <v>3301</v>
      </c>
      <c r="C3408" s="104" t="s">
        <v>30</v>
      </c>
      <c r="D3408" s="107">
        <v>0.499</v>
      </c>
    </row>
    <row r="3409" spans="1:4" x14ac:dyDescent="0.25">
      <c r="A3409" s="104">
        <v>98077</v>
      </c>
      <c r="B3409" s="103" t="s">
        <v>3302</v>
      </c>
      <c r="C3409" s="104" t="s">
        <v>30</v>
      </c>
      <c r="D3409" s="107">
        <v>0.49880000000000002</v>
      </c>
    </row>
    <row r="3410" spans="1:4" x14ac:dyDescent="0.25">
      <c r="A3410" s="104">
        <v>98062</v>
      </c>
      <c r="B3410" s="103" t="s">
        <v>3303</v>
      </c>
      <c r="C3410" s="104" t="s">
        <v>30</v>
      </c>
      <c r="D3410" s="107">
        <v>0.1096</v>
      </c>
    </row>
    <row r="3411" spans="1:4" x14ac:dyDescent="0.25">
      <c r="A3411" s="104">
        <v>98063</v>
      </c>
      <c r="B3411" s="103" t="s">
        <v>3304</v>
      </c>
      <c r="C3411" s="104" t="s">
        <v>30</v>
      </c>
      <c r="D3411" s="107">
        <v>0.1062</v>
      </c>
    </row>
    <row r="3412" spans="1:4" x14ac:dyDescent="0.25">
      <c r="A3412" s="104">
        <v>98064</v>
      </c>
      <c r="B3412" s="103" t="s">
        <v>3305</v>
      </c>
      <c r="C3412" s="104" t="s">
        <v>30</v>
      </c>
      <c r="D3412" s="107">
        <v>9.6100000000000005E-2</v>
      </c>
    </row>
    <row r="3413" spans="1:4" x14ac:dyDescent="0.25">
      <c r="A3413" s="104">
        <v>98065</v>
      </c>
      <c r="B3413" s="103" t="s">
        <v>3306</v>
      </c>
      <c r="C3413" s="104" t="s">
        <v>30</v>
      </c>
      <c r="D3413" s="107">
        <v>9.1800000000000007E-2</v>
      </c>
    </row>
    <row r="3414" spans="1:4" x14ac:dyDescent="0.25">
      <c r="A3414" s="104">
        <v>98094</v>
      </c>
      <c r="B3414" s="103" t="s">
        <v>3307</v>
      </c>
      <c r="C3414" s="104" t="s">
        <v>30</v>
      </c>
      <c r="D3414" s="107">
        <v>0.42920000000000003</v>
      </c>
    </row>
    <row r="3415" spans="1:4" x14ac:dyDescent="0.25">
      <c r="A3415" s="104">
        <v>98099</v>
      </c>
      <c r="B3415" s="103" t="s">
        <v>3308</v>
      </c>
      <c r="C3415" s="104" t="s">
        <v>30</v>
      </c>
      <c r="D3415" s="107">
        <v>0.43190000000000001</v>
      </c>
    </row>
    <row r="3416" spans="1:4" x14ac:dyDescent="0.25">
      <c r="A3416" s="104">
        <v>98100</v>
      </c>
      <c r="B3416" s="103" t="s">
        <v>3309</v>
      </c>
      <c r="C3416" s="104" t="s">
        <v>30</v>
      </c>
      <c r="D3416" s="107">
        <v>0.4375</v>
      </c>
    </row>
    <row r="3417" spans="1:4" x14ac:dyDescent="0.25">
      <c r="A3417" s="104">
        <v>98101</v>
      </c>
      <c r="B3417" s="103" t="s">
        <v>3310</v>
      </c>
      <c r="C3417" s="104" t="s">
        <v>30</v>
      </c>
      <c r="D3417" s="107">
        <v>0.441</v>
      </c>
    </row>
    <row r="3418" spans="1:4" x14ac:dyDescent="0.25">
      <c r="A3418" s="104">
        <v>98078</v>
      </c>
      <c r="B3418" s="103" t="s">
        <v>3311</v>
      </c>
      <c r="C3418" s="104" t="s">
        <v>30</v>
      </c>
      <c r="D3418" s="107">
        <v>0.4677</v>
      </c>
    </row>
    <row r="3419" spans="1:4" x14ac:dyDescent="0.25">
      <c r="A3419" s="104">
        <v>98079</v>
      </c>
      <c r="B3419" s="103" t="s">
        <v>3312</v>
      </c>
      <c r="C3419" s="104" t="s">
        <v>30</v>
      </c>
      <c r="D3419" s="107">
        <v>0.46760000000000002</v>
      </c>
    </row>
    <row r="3420" spans="1:4" x14ac:dyDescent="0.25">
      <c r="A3420" s="104">
        <v>98080</v>
      </c>
      <c r="B3420" s="103" t="s">
        <v>3313</v>
      </c>
      <c r="C3420" s="104" t="s">
        <v>30</v>
      </c>
      <c r="D3420" s="107">
        <v>0.46949999999999997</v>
      </c>
    </row>
    <row r="3421" spans="1:4" x14ac:dyDescent="0.25">
      <c r="A3421" s="104">
        <v>98081</v>
      </c>
      <c r="B3421" s="103" t="s">
        <v>3314</v>
      </c>
      <c r="C3421" s="104" t="s">
        <v>30</v>
      </c>
      <c r="D3421" s="107">
        <v>0.47049999999999997</v>
      </c>
    </row>
    <row r="3422" spans="1:4" x14ac:dyDescent="0.25">
      <c r="A3422" s="104">
        <v>98052</v>
      </c>
      <c r="B3422" s="103" t="s">
        <v>3315</v>
      </c>
      <c r="C3422" s="104" t="s">
        <v>30</v>
      </c>
      <c r="D3422" s="107">
        <v>0.14319999999999999</v>
      </c>
    </row>
    <row r="3423" spans="1:4" x14ac:dyDescent="0.25">
      <c r="A3423" s="104">
        <v>98053</v>
      </c>
      <c r="B3423" s="103" t="s">
        <v>3316</v>
      </c>
      <c r="C3423" s="104" t="s">
        <v>30</v>
      </c>
      <c r="D3423" s="107">
        <v>0.1401</v>
      </c>
    </row>
    <row r="3424" spans="1:4" x14ac:dyDescent="0.25">
      <c r="A3424" s="104">
        <v>98054</v>
      </c>
      <c r="B3424" s="103" t="s">
        <v>3317</v>
      </c>
      <c r="C3424" s="104" t="s">
        <v>30</v>
      </c>
      <c r="D3424" s="107">
        <v>9.0700000000000003E-2</v>
      </c>
    </row>
    <row r="3425" spans="1:4" x14ac:dyDescent="0.25">
      <c r="A3425" s="104">
        <v>98055</v>
      </c>
      <c r="B3425" s="103" t="s">
        <v>3318</v>
      </c>
      <c r="C3425" s="104" t="s">
        <v>30</v>
      </c>
      <c r="D3425" s="107">
        <v>9.1899999999999996E-2</v>
      </c>
    </row>
    <row r="3426" spans="1:4" x14ac:dyDescent="0.25">
      <c r="A3426" s="104">
        <v>98056</v>
      </c>
      <c r="B3426" s="103" t="s">
        <v>3319</v>
      </c>
      <c r="C3426" s="104" t="s">
        <v>30</v>
      </c>
      <c r="D3426" s="107">
        <v>8.4099999999999994E-2</v>
      </c>
    </row>
    <row r="3427" spans="1:4" x14ac:dyDescent="0.25">
      <c r="A3427" s="104">
        <v>98057</v>
      </c>
      <c r="B3427" s="103" t="s">
        <v>3320</v>
      </c>
      <c r="C3427" s="104" t="s">
        <v>30</v>
      </c>
      <c r="D3427" s="107">
        <v>8.7499999999999994E-2</v>
      </c>
    </row>
    <row r="3428" spans="1:4" x14ac:dyDescent="0.25">
      <c r="A3428" s="104">
        <v>98082</v>
      </c>
      <c r="B3428" s="103" t="s">
        <v>3321</v>
      </c>
      <c r="C3428" s="104" t="s">
        <v>30</v>
      </c>
      <c r="D3428" s="107">
        <v>0.46500000000000002</v>
      </c>
    </row>
    <row r="3429" spans="1:4" x14ac:dyDescent="0.25">
      <c r="A3429" s="104">
        <v>98083</v>
      </c>
      <c r="B3429" s="103" t="s">
        <v>3322</v>
      </c>
      <c r="C3429" s="104" t="s">
        <v>30</v>
      </c>
      <c r="D3429" s="107">
        <v>0.46839999999999998</v>
      </c>
    </row>
    <row r="3430" spans="1:4" x14ac:dyDescent="0.25">
      <c r="A3430" s="104">
        <v>98084</v>
      </c>
      <c r="B3430" s="103" t="s">
        <v>3323</v>
      </c>
      <c r="C3430" s="104" t="s">
        <v>30</v>
      </c>
      <c r="D3430" s="107">
        <v>0.47239999999999999</v>
      </c>
    </row>
    <row r="3431" spans="1:4" x14ac:dyDescent="0.25">
      <c r="A3431" s="104">
        <v>98085</v>
      </c>
      <c r="B3431" s="103" t="s">
        <v>3324</v>
      </c>
      <c r="C3431" s="104" t="s">
        <v>30</v>
      </c>
      <c r="D3431" s="107">
        <v>0.4773</v>
      </c>
    </row>
    <row r="3432" spans="1:4" x14ac:dyDescent="0.25">
      <c r="A3432" s="104">
        <v>98087</v>
      </c>
      <c r="B3432" s="103" t="s">
        <v>3325</v>
      </c>
      <c r="C3432" s="104" t="s">
        <v>30</v>
      </c>
      <c r="D3432" s="107">
        <v>0.47460000000000002</v>
      </c>
    </row>
    <row r="3433" spans="1:4" x14ac:dyDescent="0.25">
      <c r="A3433" s="104">
        <v>98086</v>
      </c>
      <c r="B3433" s="103" t="s">
        <v>3326</v>
      </c>
      <c r="C3433" s="104" t="s">
        <v>30</v>
      </c>
      <c r="D3433" s="107">
        <v>0.47689999999999999</v>
      </c>
    </row>
    <row r="3434" spans="1:4" x14ac:dyDescent="0.25">
      <c r="A3434" s="104">
        <v>98066</v>
      </c>
      <c r="B3434" s="103" t="s">
        <v>3327</v>
      </c>
      <c r="C3434" s="104" t="s">
        <v>30</v>
      </c>
      <c r="D3434" s="107">
        <v>0.49569999999999997</v>
      </c>
    </row>
    <row r="3435" spans="1:4" x14ac:dyDescent="0.25">
      <c r="A3435" s="104">
        <v>98067</v>
      </c>
      <c r="B3435" s="103" t="s">
        <v>3328</v>
      </c>
      <c r="C3435" s="104" t="s">
        <v>30</v>
      </c>
      <c r="D3435" s="107">
        <v>0.4975</v>
      </c>
    </row>
    <row r="3436" spans="1:4" x14ac:dyDescent="0.25">
      <c r="A3436" s="104">
        <v>98068</v>
      </c>
      <c r="B3436" s="103" t="s">
        <v>3329</v>
      </c>
      <c r="C3436" s="104" t="s">
        <v>30</v>
      </c>
      <c r="D3436" s="107">
        <v>0.4995</v>
      </c>
    </row>
    <row r="3437" spans="1:4" x14ac:dyDescent="0.25">
      <c r="A3437" s="104">
        <v>98069</v>
      </c>
      <c r="B3437" s="103" t="s">
        <v>3330</v>
      </c>
      <c r="C3437" s="104" t="s">
        <v>30</v>
      </c>
      <c r="D3437" s="107">
        <v>0.50190000000000001</v>
      </c>
    </row>
    <row r="3438" spans="1:4" x14ac:dyDescent="0.25">
      <c r="A3438" s="104">
        <v>98071</v>
      </c>
      <c r="B3438" s="103" t="s">
        <v>3331</v>
      </c>
      <c r="C3438" s="104" t="s">
        <v>30</v>
      </c>
      <c r="D3438" s="107">
        <v>0.50060000000000004</v>
      </c>
    </row>
    <row r="3439" spans="1:4" x14ac:dyDescent="0.25">
      <c r="A3439" s="104">
        <v>98070</v>
      </c>
      <c r="B3439" s="103" t="s">
        <v>3332</v>
      </c>
      <c r="C3439" s="104" t="s">
        <v>30</v>
      </c>
      <c r="D3439" s="107">
        <v>0.50170000000000003</v>
      </c>
    </row>
    <row r="3440" spans="1:4" x14ac:dyDescent="0.25">
      <c r="A3440" s="104">
        <v>104915</v>
      </c>
      <c r="B3440" s="103" t="s">
        <v>3333</v>
      </c>
      <c r="C3440" s="104" t="s">
        <v>280</v>
      </c>
      <c r="D3440" s="107">
        <v>0.05</v>
      </c>
    </row>
    <row r="3441" spans="1:4" x14ac:dyDescent="0.25">
      <c r="A3441" s="104">
        <v>96546</v>
      </c>
      <c r="B3441" s="103" t="s">
        <v>3334</v>
      </c>
      <c r="C3441" s="104" t="s">
        <v>280</v>
      </c>
      <c r="D3441" s="107">
        <v>0.3387</v>
      </c>
    </row>
    <row r="3442" spans="1:4" x14ac:dyDescent="0.25">
      <c r="A3442" s="104">
        <v>96544</v>
      </c>
      <c r="B3442" s="103" t="s">
        <v>3335</v>
      </c>
      <c r="C3442" s="104" t="s">
        <v>280</v>
      </c>
      <c r="D3442" s="107">
        <v>0.47539999999999999</v>
      </c>
    </row>
    <row r="3443" spans="1:4" x14ac:dyDescent="0.25">
      <c r="A3443" s="104">
        <v>96545</v>
      </c>
      <c r="B3443" s="103" t="s">
        <v>3336</v>
      </c>
      <c r="C3443" s="104" t="s">
        <v>280</v>
      </c>
      <c r="D3443" s="107">
        <v>0.3906</v>
      </c>
    </row>
    <row r="3444" spans="1:4" x14ac:dyDescent="0.25">
      <c r="A3444" s="104">
        <v>96543</v>
      </c>
      <c r="B3444" s="103" t="s">
        <v>3337</v>
      </c>
      <c r="C3444" s="104" t="s">
        <v>280</v>
      </c>
      <c r="D3444" s="107">
        <v>0.5756</v>
      </c>
    </row>
    <row r="3445" spans="1:4" x14ac:dyDescent="0.25">
      <c r="A3445" s="104">
        <v>104922</v>
      </c>
      <c r="B3445" s="103" t="s">
        <v>3338</v>
      </c>
      <c r="C3445" s="104" t="s">
        <v>280</v>
      </c>
      <c r="D3445" s="107">
        <v>0.13930000000000001</v>
      </c>
    </row>
    <row r="3446" spans="1:4" x14ac:dyDescent="0.25">
      <c r="A3446" s="104">
        <v>104920</v>
      </c>
      <c r="B3446" s="103" t="s">
        <v>3339</v>
      </c>
      <c r="C3446" s="104" t="s">
        <v>280</v>
      </c>
      <c r="D3446" s="107">
        <v>0.2457</v>
      </c>
    </row>
    <row r="3447" spans="1:4" x14ac:dyDescent="0.25">
      <c r="A3447" s="104">
        <v>104921</v>
      </c>
      <c r="B3447" s="103" t="s">
        <v>3340</v>
      </c>
      <c r="C3447" s="104" t="s">
        <v>280</v>
      </c>
      <c r="D3447" s="107">
        <v>0.1953</v>
      </c>
    </row>
    <row r="3448" spans="1:4" x14ac:dyDescent="0.25">
      <c r="A3448" s="104">
        <v>104919</v>
      </c>
      <c r="B3448" s="103" t="s">
        <v>3341</v>
      </c>
      <c r="C3448" s="104" t="s">
        <v>280</v>
      </c>
      <c r="D3448" s="107">
        <v>0.26869999999999999</v>
      </c>
    </row>
    <row r="3449" spans="1:4" x14ac:dyDescent="0.25">
      <c r="A3449" s="104">
        <v>104917</v>
      </c>
      <c r="B3449" s="103" t="s">
        <v>3342</v>
      </c>
      <c r="C3449" s="104" t="s">
        <v>280</v>
      </c>
      <c r="D3449" s="107">
        <v>0.39090000000000003</v>
      </c>
    </row>
    <row r="3450" spans="1:4" x14ac:dyDescent="0.25">
      <c r="A3450" s="104">
        <v>104918</v>
      </c>
      <c r="B3450" s="103" t="s">
        <v>3343</v>
      </c>
      <c r="C3450" s="104" t="s">
        <v>280</v>
      </c>
      <c r="D3450" s="107">
        <v>0.31219999999999998</v>
      </c>
    </row>
    <row r="3451" spans="1:4" x14ac:dyDescent="0.25">
      <c r="A3451" s="104">
        <v>104916</v>
      </c>
      <c r="B3451" s="103" t="s">
        <v>3344</v>
      </c>
      <c r="C3451" s="104" t="s">
        <v>280</v>
      </c>
      <c r="D3451" s="107">
        <v>0.49359999999999998</v>
      </c>
    </row>
    <row r="3452" spans="1:4" x14ac:dyDescent="0.25">
      <c r="A3452" s="104">
        <v>96557</v>
      </c>
      <c r="B3452" s="103" t="s">
        <v>3345</v>
      </c>
      <c r="C3452" s="104" t="s">
        <v>107</v>
      </c>
      <c r="D3452" s="107">
        <v>2.8500000000000001E-2</v>
      </c>
    </row>
    <row r="3453" spans="1:4" x14ac:dyDescent="0.25">
      <c r="A3453" s="104">
        <v>96555</v>
      </c>
      <c r="B3453" s="103" t="s">
        <v>3346</v>
      </c>
      <c r="C3453" s="104" t="s">
        <v>107</v>
      </c>
      <c r="D3453" s="107">
        <v>0.30919999999999997</v>
      </c>
    </row>
    <row r="3454" spans="1:4" x14ac:dyDescent="0.25">
      <c r="A3454" s="104">
        <v>104924</v>
      </c>
      <c r="B3454" s="103" t="s">
        <v>3347</v>
      </c>
      <c r="C3454" s="104" t="s">
        <v>107</v>
      </c>
      <c r="D3454" s="107">
        <v>3.6400000000000002E-2</v>
      </c>
    </row>
    <row r="3455" spans="1:4" x14ac:dyDescent="0.25">
      <c r="A3455" s="104">
        <v>104923</v>
      </c>
      <c r="B3455" s="103" t="s">
        <v>3348</v>
      </c>
      <c r="C3455" s="104" t="s">
        <v>107</v>
      </c>
      <c r="D3455" s="107">
        <v>0.34110000000000001</v>
      </c>
    </row>
    <row r="3456" spans="1:4" x14ac:dyDescent="0.25">
      <c r="A3456" s="104">
        <v>96558</v>
      </c>
      <c r="B3456" s="103" t="s">
        <v>3349</v>
      </c>
      <c r="C3456" s="104" t="s">
        <v>107</v>
      </c>
      <c r="D3456" s="107">
        <v>4.8000000000000001E-2</v>
      </c>
    </row>
    <row r="3457" spans="1:4" x14ac:dyDescent="0.25">
      <c r="A3457" s="104">
        <v>96556</v>
      </c>
      <c r="B3457" s="103" t="s">
        <v>3350</v>
      </c>
      <c r="C3457" s="104" t="s">
        <v>107</v>
      </c>
      <c r="D3457" s="107">
        <v>0.41239999999999999</v>
      </c>
    </row>
    <row r="3458" spans="1:4" x14ac:dyDescent="0.25">
      <c r="A3458" s="104">
        <v>96523</v>
      </c>
      <c r="B3458" s="103" t="s">
        <v>3351</v>
      </c>
      <c r="C3458" s="104" t="s">
        <v>107</v>
      </c>
      <c r="D3458" s="107">
        <v>1</v>
      </c>
    </row>
    <row r="3459" spans="1:4" x14ac:dyDescent="0.25">
      <c r="A3459" s="104">
        <v>96522</v>
      </c>
      <c r="B3459" s="103" t="s">
        <v>3352</v>
      </c>
      <c r="C3459" s="104" t="s">
        <v>107</v>
      </c>
      <c r="D3459" s="107">
        <v>1</v>
      </c>
    </row>
    <row r="3460" spans="1:4" x14ac:dyDescent="0.25">
      <c r="A3460" s="104">
        <v>96527</v>
      </c>
      <c r="B3460" s="103" t="s">
        <v>3353</v>
      </c>
      <c r="C3460" s="104" t="s">
        <v>107</v>
      </c>
      <c r="D3460" s="107">
        <v>1</v>
      </c>
    </row>
    <row r="3461" spans="1:4" x14ac:dyDescent="0.25">
      <c r="A3461" s="104">
        <v>96526</v>
      </c>
      <c r="B3461" s="103" t="s">
        <v>3354</v>
      </c>
      <c r="C3461" s="104" t="s">
        <v>107</v>
      </c>
      <c r="D3461" s="107">
        <v>1</v>
      </c>
    </row>
    <row r="3462" spans="1:4" x14ac:dyDescent="0.25">
      <c r="A3462" s="104">
        <v>96521</v>
      </c>
      <c r="B3462" s="103" t="s">
        <v>3355</v>
      </c>
      <c r="C3462" s="104" t="s">
        <v>107</v>
      </c>
      <c r="D3462" s="107">
        <v>0.41020000000000001</v>
      </c>
    </row>
    <row r="3463" spans="1:4" x14ac:dyDescent="0.25">
      <c r="A3463" s="104">
        <v>96520</v>
      </c>
      <c r="B3463" s="103" t="s">
        <v>3356</v>
      </c>
      <c r="C3463" s="104" t="s">
        <v>107</v>
      </c>
      <c r="D3463" s="107">
        <v>0.65969999999999995</v>
      </c>
    </row>
    <row r="3464" spans="1:4" x14ac:dyDescent="0.25">
      <c r="A3464" s="104">
        <v>96525</v>
      </c>
      <c r="B3464" s="103" t="s">
        <v>3357</v>
      </c>
      <c r="C3464" s="104" t="s">
        <v>107</v>
      </c>
      <c r="D3464" s="107">
        <v>0.4103</v>
      </c>
    </row>
    <row r="3465" spans="1:4" x14ac:dyDescent="0.25">
      <c r="A3465" s="104">
        <v>96524</v>
      </c>
      <c r="B3465" s="103" t="s">
        <v>3358</v>
      </c>
      <c r="C3465" s="104" t="s">
        <v>107</v>
      </c>
      <c r="D3465" s="107">
        <v>0.72599999999999998</v>
      </c>
    </row>
    <row r="3466" spans="1:4" x14ac:dyDescent="0.25">
      <c r="A3466" s="104">
        <v>96537</v>
      </c>
      <c r="B3466" s="103" t="s">
        <v>3359</v>
      </c>
      <c r="C3466" s="104" t="s">
        <v>28</v>
      </c>
      <c r="D3466" s="107">
        <v>0.55720000000000003</v>
      </c>
    </row>
    <row r="3467" spans="1:4" x14ac:dyDescent="0.25">
      <c r="A3467" s="104">
        <v>96540</v>
      </c>
      <c r="B3467" s="103" t="s">
        <v>3360</v>
      </c>
      <c r="C3467" s="104" t="s">
        <v>28</v>
      </c>
      <c r="D3467" s="107">
        <v>0.6663</v>
      </c>
    </row>
    <row r="3468" spans="1:4" x14ac:dyDescent="0.25">
      <c r="A3468" s="104">
        <v>96528</v>
      </c>
      <c r="B3468" s="103" t="s">
        <v>3361</v>
      </c>
      <c r="C3468" s="104" t="s">
        <v>28</v>
      </c>
      <c r="D3468" s="107">
        <v>0.47589999999999999</v>
      </c>
    </row>
    <row r="3469" spans="1:4" x14ac:dyDescent="0.25">
      <c r="A3469" s="104">
        <v>96531</v>
      </c>
      <c r="B3469" s="103" t="s">
        <v>3362</v>
      </c>
      <c r="C3469" s="104" t="s">
        <v>28</v>
      </c>
      <c r="D3469" s="107">
        <v>0.59899999999999998</v>
      </c>
    </row>
    <row r="3470" spans="1:4" x14ac:dyDescent="0.25">
      <c r="A3470" s="104">
        <v>96534</v>
      </c>
      <c r="B3470" s="103" t="s">
        <v>3363</v>
      </c>
      <c r="C3470" s="104" t="s">
        <v>28</v>
      </c>
      <c r="D3470" s="107">
        <v>0.72240000000000004</v>
      </c>
    </row>
    <row r="3471" spans="1:4" x14ac:dyDescent="0.25">
      <c r="A3471" s="104">
        <v>104928</v>
      </c>
      <c r="B3471" s="103" t="s">
        <v>3364</v>
      </c>
      <c r="C3471" s="104" t="s">
        <v>28</v>
      </c>
      <c r="D3471" s="107">
        <v>0.60029999999999994</v>
      </c>
    </row>
    <row r="3472" spans="1:4" x14ac:dyDescent="0.25">
      <c r="A3472" s="104">
        <v>104929</v>
      </c>
      <c r="B3472" s="103" t="s">
        <v>3365</v>
      </c>
      <c r="C3472" s="104" t="s">
        <v>28</v>
      </c>
      <c r="D3472" s="107">
        <v>0.64259999999999995</v>
      </c>
    </row>
    <row r="3473" spans="1:4" x14ac:dyDescent="0.25">
      <c r="A3473" s="104">
        <v>104925</v>
      </c>
      <c r="B3473" s="103" t="s">
        <v>3366</v>
      </c>
      <c r="C3473" s="104" t="s">
        <v>28</v>
      </c>
      <c r="D3473" s="107">
        <v>0.44729999999999998</v>
      </c>
    </row>
    <row r="3474" spans="1:4" x14ac:dyDescent="0.25">
      <c r="A3474" s="104">
        <v>104926</v>
      </c>
      <c r="B3474" s="103" t="s">
        <v>3367</v>
      </c>
      <c r="C3474" s="104" t="s">
        <v>28</v>
      </c>
      <c r="D3474" s="107">
        <v>0.55120000000000002</v>
      </c>
    </row>
    <row r="3475" spans="1:4" x14ac:dyDescent="0.25">
      <c r="A3475" s="104">
        <v>104927</v>
      </c>
      <c r="B3475" s="103" t="s">
        <v>3368</v>
      </c>
      <c r="C3475" s="104" t="s">
        <v>28</v>
      </c>
      <c r="D3475" s="107">
        <v>0.66669999999999996</v>
      </c>
    </row>
    <row r="3476" spans="1:4" x14ac:dyDescent="0.25">
      <c r="A3476" s="104">
        <v>96538</v>
      </c>
      <c r="B3476" s="103" t="s">
        <v>3369</v>
      </c>
      <c r="C3476" s="104" t="s">
        <v>28</v>
      </c>
      <c r="D3476" s="107">
        <v>0.69140000000000001</v>
      </c>
    </row>
    <row r="3477" spans="1:4" x14ac:dyDescent="0.25">
      <c r="A3477" s="104">
        <v>96541</v>
      </c>
      <c r="B3477" s="103" t="s">
        <v>3370</v>
      </c>
      <c r="C3477" s="104" t="s">
        <v>28</v>
      </c>
      <c r="D3477" s="107">
        <v>0.77149999999999996</v>
      </c>
    </row>
    <row r="3478" spans="1:4" x14ac:dyDescent="0.25">
      <c r="A3478" s="104">
        <v>96529</v>
      </c>
      <c r="B3478" s="103" t="s">
        <v>3371</v>
      </c>
      <c r="C3478" s="104" t="s">
        <v>28</v>
      </c>
      <c r="D3478" s="107">
        <v>0.65380000000000005</v>
      </c>
    </row>
    <row r="3479" spans="1:4" x14ac:dyDescent="0.25">
      <c r="A3479" s="104">
        <v>96532</v>
      </c>
      <c r="B3479" s="103" t="s">
        <v>3372</v>
      </c>
      <c r="C3479" s="104" t="s">
        <v>28</v>
      </c>
      <c r="D3479" s="107">
        <v>0.73419999999999996</v>
      </c>
    </row>
    <row r="3480" spans="1:4" x14ac:dyDescent="0.25">
      <c r="A3480" s="104">
        <v>96535</v>
      </c>
      <c r="B3480" s="103" t="s">
        <v>3373</v>
      </c>
      <c r="C3480" s="104" t="s">
        <v>28</v>
      </c>
      <c r="D3480" s="107">
        <v>0.81499999999999995</v>
      </c>
    </row>
    <row r="3481" spans="1:4" x14ac:dyDescent="0.25">
      <c r="A3481" s="104">
        <v>96539</v>
      </c>
      <c r="B3481" s="103" t="s">
        <v>3374</v>
      </c>
      <c r="C3481" s="104" t="s">
        <v>28</v>
      </c>
      <c r="D3481" s="107">
        <v>0.58230000000000004</v>
      </c>
    </row>
    <row r="3482" spans="1:4" x14ac:dyDescent="0.25">
      <c r="A3482" s="104">
        <v>96542</v>
      </c>
      <c r="B3482" s="103" t="s">
        <v>3375</v>
      </c>
      <c r="C3482" s="104" t="s">
        <v>28</v>
      </c>
      <c r="D3482" s="107">
        <v>0.69869999999999999</v>
      </c>
    </row>
    <row r="3483" spans="1:4" x14ac:dyDescent="0.25">
      <c r="A3483" s="104">
        <v>96530</v>
      </c>
      <c r="B3483" s="103" t="s">
        <v>3376</v>
      </c>
      <c r="C3483" s="104" t="s">
        <v>28</v>
      </c>
      <c r="D3483" s="107">
        <v>0.4627</v>
      </c>
    </row>
    <row r="3484" spans="1:4" x14ac:dyDescent="0.25">
      <c r="A3484" s="104">
        <v>96533</v>
      </c>
      <c r="B3484" s="103" t="s">
        <v>3377</v>
      </c>
      <c r="C3484" s="104" t="s">
        <v>28</v>
      </c>
      <c r="D3484" s="107">
        <v>0.57520000000000004</v>
      </c>
    </row>
    <row r="3485" spans="1:4" x14ac:dyDescent="0.25">
      <c r="A3485" s="104">
        <v>96536</v>
      </c>
      <c r="B3485" s="103" t="s">
        <v>3378</v>
      </c>
      <c r="C3485" s="104" t="s">
        <v>28</v>
      </c>
      <c r="D3485" s="107">
        <v>0.69420000000000004</v>
      </c>
    </row>
    <row r="3486" spans="1:4" x14ac:dyDescent="0.25">
      <c r="A3486" s="104">
        <v>101793</v>
      </c>
      <c r="B3486" s="103" t="s">
        <v>3383</v>
      </c>
      <c r="C3486" s="104" t="s">
        <v>107</v>
      </c>
      <c r="D3486" s="107">
        <v>0.46300000000000002</v>
      </c>
    </row>
    <row r="3487" spans="1:4" x14ac:dyDescent="0.25">
      <c r="A3487" s="104">
        <v>101792</v>
      </c>
      <c r="B3487" s="103" t="s">
        <v>3384</v>
      </c>
      <c r="C3487" s="104" t="s">
        <v>107</v>
      </c>
      <c r="D3487" s="107">
        <v>0.51570000000000005</v>
      </c>
    </row>
    <row r="3488" spans="1:4" x14ac:dyDescent="0.25">
      <c r="A3488" s="104">
        <v>92272</v>
      </c>
      <c r="B3488" s="103" t="s">
        <v>3385</v>
      </c>
      <c r="C3488" s="104" t="s">
        <v>37</v>
      </c>
      <c r="D3488" s="107">
        <v>0.19170000000000001</v>
      </c>
    </row>
    <row r="3489" spans="1:4" x14ac:dyDescent="0.25">
      <c r="A3489" s="104">
        <v>101791</v>
      </c>
      <c r="B3489" s="103" t="s">
        <v>3386</v>
      </c>
      <c r="C3489" s="104" t="s">
        <v>37</v>
      </c>
      <c r="D3489" s="107">
        <v>0.1116</v>
      </c>
    </row>
    <row r="3490" spans="1:4" x14ac:dyDescent="0.25">
      <c r="A3490" s="104">
        <v>92273</v>
      </c>
      <c r="B3490" s="103" t="s">
        <v>3387</v>
      </c>
      <c r="C3490" s="104" t="s">
        <v>37</v>
      </c>
      <c r="D3490" s="107">
        <v>0.32140000000000002</v>
      </c>
    </row>
    <row r="3491" spans="1:4" x14ac:dyDescent="0.25">
      <c r="A3491" s="104">
        <v>92268</v>
      </c>
      <c r="B3491" s="103" t="s">
        <v>3388</v>
      </c>
      <c r="C3491" s="104" t="s">
        <v>28</v>
      </c>
      <c r="D3491" s="107">
        <v>1.14E-2</v>
      </c>
    </row>
    <row r="3492" spans="1:4" x14ac:dyDescent="0.25">
      <c r="A3492" s="104">
        <v>92267</v>
      </c>
      <c r="B3492" s="103" t="s">
        <v>3389</v>
      </c>
      <c r="C3492" s="104" t="s">
        <v>28</v>
      </c>
      <c r="D3492" s="107">
        <v>1.9199999999999998E-2</v>
      </c>
    </row>
    <row r="3493" spans="1:4" x14ac:dyDescent="0.25">
      <c r="A3493" s="104">
        <v>92271</v>
      </c>
      <c r="B3493" s="103" t="s">
        <v>3390</v>
      </c>
      <c r="C3493" s="104" t="s">
        <v>28</v>
      </c>
      <c r="D3493" s="107">
        <v>6.4999999999999997E-3</v>
      </c>
    </row>
    <row r="3494" spans="1:4" x14ac:dyDescent="0.25">
      <c r="A3494" s="104">
        <v>92264</v>
      </c>
      <c r="B3494" s="103" t="s">
        <v>3391</v>
      </c>
      <c r="C3494" s="104" t="s">
        <v>28</v>
      </c>
      <c r="D3494" s="107">
        <v>0.223</v>
      </c>
    </row>
    <row r="3495" spans="1:4" x14ac:dyDescent="0.25">
      <c r="A3495" s="104">
        <v>92263</v>
      </c>
      <c r="B3495" s="103" t="s">
        <v>3392</v>
      </c>
      <c r="C3495" s="104" t="s">
        <v>28</v>
      </c>
      <c r="D3495" s="107">
        <v>0.29530000000000001</v>
      </c>
    </row>
    <row r="3496" spans="1:4" x14ac:dyDescent="0.25">
      <c r="A3496" s="104">
        <v>92269</v>
      </c>
      <c r="B3496" s="103" t="s">
        <v>3393</v>
      </c>
      <c r="C3496" s="104" t="s">
        <v>28</v>
      </c>
      <c r="D3496" s="107">
        <v>0.25679999999999997</v>
      </c>
    </row>
    <row r="3497" spans="1:4" x14ac:dyDescent="0.25">
      <c r="A3497" s="104">
        <v>92270</v>
      </c>
      <c r="B3497" s="103" t="s">
        <v>3394</v>
      </c>
      <c r="C3497" s="104" t="s">
        <v>28</v>
      </c>
      <c r="D3497" s="107">
        <v>0.2319</v>
      </c>
    </row>
    <row r="3498" spans="1:4" x14ac:dyDescent="0.25">
      <c r="A3498" s="104">
        <v>92266</v>
      </c>
      <c r="B3498" s="103" t="s">
        <v>3395</v>
      </c>
      <c r="C3498" s="104" t="s">
        <v>28</v>
      </c>
      <c r="D3498" s="107">
        <v>0.2303</v>
      </c>
    </row>
    <row r="3499" spans="1:4" x14ac:dyDescent="0.25">
      <c r="A3499" s="104">
        <v>92265</v>
      </c>
      <c r="B3499" s="103" t="s">
        <v>3396</v>
      </c>
      <c r="C3499" s="104" t="s">
        <v>28</v>
      </c>
      <c r="D3499" s="107">
        <v>0.31509999999999999</v>
      </c>
    </row>
    <row r="3500" spans="1:4" x14ac:dyDescent="0.25">
      <c r="A3500" s="104">
        <v>92524</v>
      </c>
      <c r="B3500" s="103" t="s">
        <v>3397</v>
      </c>
      <c r="C3500" s="104" t="s">
        <v>28</v>
      </c>
      <c r="D3500" s="107">
        <v>0.33889999999999998</v>
      </c>
    </row>
    <row r="3501" spans="1:4" x14ac:dyDescent="0.25">
      <c r="A3501" s="104">
        <v>92528</v>
      </c>
      <c r="B3501" s="103" t="s">
        <v>3398</v>
      </c>
      <c r="C3501" s="104" t="s">
        <v>28</v>
      </c>
      <c r="D3501" s="107">
        <v>0.32740000000000002</v>
      </c>
    </row>
    <row r="3502" spans="1:4" x14ac:dyDescent="0.25">
      <c r="A3502" s="104">
        <v>92532</v>
      </c>
      <c r="B3502" s="103" t="s">
        <v>3399</v>
      </c>
      <c r="C3502" s="104" t="s">
        <v>28</v>
      </c>
      <c r="D3502" s="107">
        <v>0.31519999999999998</v>
      </c>
    </row>
    <row r="3503" spans="1:4" x14ac:dyDescent="0.25">
      <c r="A3503" s="104">
        <v>92536</v>
      </c>
      <c r="B3503" s="103" t="s">
        <v>3400</v>
      </c>
      <c r="C3503" s="104" t="s">
        <v>28</v>
      </c>
      <c r="D3503" s="107">
        <v>0.29249999999999998</v>
      </c>
    </row>
    <row r="3504" spans="1:4" x14ac:dyDescent="0.25">
      <c r="A3504" s="104">
        <v>92508</v>
      </c>
      <c r="B3504" s="103" t="s">
        <v>3401</v>
      </c>
      <c r="C3504" s="104" t="s">
        <v>28</v>
      </c>
      <c r="D3504" s="107">
        <v>0.33710000000000001</v>
      </c>
    </row>
    <row r="3505" spans="1:4" x14ac:dyDescent="0.25">
      <c r="A3505" s="104">
        <v>92512</v>
      </c>
      <c r="B3505" s="103" t="s">
        <v>3402</v>
      </c>
      <c r="C3505" s="104" t="s">
        <v>28</v>
      </c>
      <c r="D3505" s="107">
        <v>0.36670000000000003</v>
      </c>
    </row>
    <row r="3506" spans="1:4" x14ac:dyDescent="0.25">
      <c r="A3506" s="104">
        <v>92515</v>
      </c>
      <c r="B3506" s="103" t="s">
        <v>3403</v>
      </c>
      <c r="C3506" s="104" t="s">
        <v>28</v>
      </c>
      <c r="D3506" s="107">
        <v>0.37169999999999997</v>
      </c>
    </row>
    <row r="3507" spans="1:4" x14ac:dyDescent="0.25">
      <c r="A3507" s="104">
        <v>92520</v>
      </c>
      <c r="B3507" s="103" t="s">
        <v>3404</v>
      </c>
      <c r="C3507" s="104" t="s">
        <v>28</v>
      </c>
      <c r="D3507" s="107">
        <v>0.36659999999999998</v>
      </c>
    </row>
    <row r="3508" spans="1:4" x14ac:dyDescent="0.25">
      <c r="A3508" s="104">
        <v>92526</v>
      </c>
      <c r="B3508" s="103" t="s">
        <v>3405</v>
      </c>
      <c r="C3508" s="104" t="s">
        <v>28</v>
      </c>
      <c r="D3508" s="107">
        <v>0.35799999999999998</v>
      </c>
    </row>
    <row r="3509" spans="1:4" x14ac:dyDescent="0.25">
      <c r="A3509" s="104">
        <v>92530</v>
      </c>
      <c r="B3509" s="103" t="s">
        <v>3406</v>
      </c>
      <c r="C3509" s="104" t="s">
        <v>28</v>
      </c>
      <c r="D3509" s="107">
        <v>0.3518</v>
      </c>
    </row>
    <row r="3510" spans="1:4" x14ac:dyDescent="0.25">
      <c r="A3510" s="104">
        <v>92534</v>
      </c>
      <c r="B3510" s="103" t="s">
        <v>3407</v>
      </c>
      <c r="C3510" s="104" t="s">
        <v>28</v>
      </c>
      <c r="D3510" s="107">
        <v>0.34389999999999998</v>
      </c>
    </row>
    <row r="3511" spans="1:4" x14ac:dyDescent="0.25">
      <c r="A3511" s="104">
        <v>92538</v>
      </c>
      <c r="B3511" s="103" t="s">
        <v>3408</v>
      </c>
      <c r="C3511" s="104" t="s">
        <v>28</v>
      </c>
      <c r="D3511" s="107">
        <v>0.33050000000000002</v>
      </c>
    </row>
    <row r="3512" spans="1:4" x14ac:dyDescent="0.25">
      <c r="A3512" s="104">
        <v>103760</v>
      </c>
      <c r="B3512" s="103" t="s">
        <v>3409</v>
      </c>
      <c r="C3512" s="104" t="s">
        <v>28</v>
      </c>
      <c r="D3512" s="107">
        <v>0.31840000000000002</v>
      </c>
    </row>
    <row r="3513" spans="1:4" x14ac:dyDescent="0.25">
      <c r="A3513" s="104">
        <v>103761</v>
      </c>
      <c r="B3513" s="103" t="s">
        <v>3410</v>
      </c>
      <c r="C3513" s="104" t="s">
        <v>28</v>
      </c>
      <c r="D3513" s="107">
        <v>0.4304</v>
      </c>
    </row>
    <row r="3514" spans="1:4" x14ac:dyDescent="0.25">
      <c r="A3514" s="104">
        <v>103762</v>
      </c>
      <c r="B3514" s="103" t="s">
        <v>3411</v>
      </c>
      <c r="C3514" s="104" t="s">
        <v>28</v>
      </c>
      <c r="D3514" s="107">
        <v>0.46679999999999999</v>
      </c>
    </row>
    <row r="3515" spans="1:4" x14ac:dyDescent="0.25">
      <c r="A3515" s="104">
        <v>103763</v>
      </c>
      <c r="B3515" s="103" t="s">
        <v>3412</v>
      </c>
      <c r="C3515" s="104" t="s">
        <v>28</v>
      </c>
      <c r="D3515" s="107">
        <v>0.49259999999999998</v>
      </c>
    </row>
    <row r="3516" spans="1:4" x14ac:dyDescent="0.25">
      <c r="A3516" s="104">
        <v>92510</v>
      </c>
      <c r="B3516" s="103" t="s">
        <v>3413</v>
      </c>
      <c r="C3516" s="104" t="s">
        <v>28</v>
      </c>
      <c r="D3516" s="107">
        <v>0.30909999999999999</v>
      </c>
    </row>
    <row r="3517" spans="1:4" x14ac:dyDescent="0.25">
      <c r="A3517" s="104">
        <v>92514</v>
      </c>
      <c r="B3517" s="103" t="s">
        <v>3414</v>
      </c>
      <c r="C3517" s="104" t="s">
        <v>28</v>
      </c>
      <c r="D3517" s="107">
        <v>0.36509999999999998</v>
      </c>
    </row>
    <row r="3518" spans="1:4" x14ac:dyDescent="0.25">
      <c r="A3518" s="104">
        <v>92518</v>
      </c>
      <c r="B3518" s="103" t="s">
        <v>3415</v>
      </c>
      <c r="C3518" s="104" t="s">
        <v>28</v>
      </c>
      <c r="D3518" s="107">
        <v>0.38840000000000002</v>
      </c>
    </row>
    <row r="3519" spans="1:4" x14ac:dyDescent="0.25">
      <c r="A3519" s="104">
        <v>92522</v>
      </c>
      <c r="B3519" s="103" t="s">
        <v>3416</v>
      </c>
      <c r="C3519" s="104" t="s">
        <v>28</v>
      </c>
      <c r="D3519" s="107">
        <v>0.39529999999999998</v>
      </c>
    </row>
    <row r="3520" spans="1:4" x14ac:dyDescent="0.25">
      <c r="A3520" s="104">
        <v>92482</v>
      </c>
      <c r="B3520" s="103" t="s">
        <v>3417</v>
      </c>
      <c r="C3520" s="104" t="s">
        <v>28</v>
      </c>
      <c r="D3520" s="107">
        <v>0.43559999999999999</v>
      </c>
    </row>
    <row r="3521" spans="1:4" x14ac:dyDescent="0.25">
      <c r="A3521" s="104">
        <v>92484</v>
      </c>
      <c r="B3521" s="103" t="s">
        <v>3418</v>
      </c>
      <c r="C3521" s="104" t="s">
        <v>28</v>
      </c>
      <c r="D3521" s="107">
        <v>0.51580000000000004</v>
      </c>
    </row>
    <row r="3522" spans="1:4" x14ac:dyDescent="0.25">
      <c r="A3522" s="104">
        <v>92486</v>
      </c>
      <c r="B3522" s="103" t="s">
        <v>3419</v>
      </c>
      <c r="C3522" s="104" t="s">
        <v>28</v>
      </c>
      <c r="D3522" s="107">
        <v>0.59099999999999997</v>
      </c>
    </row>
    <row r="3523" spans="1:4" x14ac:dyDescent="0.25">
      <c r="A3523" s="104">
        <v>92492</v>
      </c>
      <c r="B3523" s="103" t="s">
        <v>3420</v>
      </c>
      <c r="C3523" s="104" t="s">
        <v>28</v>
      </c>
      <c r="D3523" s="107">
        <v>0.41959999999999997</v>
      </c>
    </row>
    <row r="3524" spans="1:4" x14ac:dyDescent="0.25">
      <c r="A3524" s="104">
        <v>92496</v>
      </c>
      <c r="B3524" s="103" t="s">
        <v>3421</v>
      </c>
      <c r="C3524" s="104" t="s">
        <v>28</v>
      </c>
      <c r="D3524" s="107">
        <v>0.40670000000000001</v>
      </c>
    </row>
    <row r="3525" spans="1:4" x14ac:dyDescent="0.25">
      <c r="A3525" s="104">
        <v>92500</v>
      </c>
      <c r="B3525" s="103" t="s">
        <v>3422</v>
      </c>
      <c r="C3525" s="104" t="s">
        <v>28</v>
      </c>
      <c r="D3525" s="107">
        <v>0.39040000000000002</v>
      </c>
    </row>
    <row r="3526" spans="1:4" x14ac:dyDescent="0.25">
      <c r="A3526" s="104">
        <v>92504</v>
      </c>
      <c r="B3526" s="103" t="s">
        <v>3423</v>
      </c>
      <c r="C3526" s="104" t="s">
        <v>28</v>
      </c>
      <c r="D3526" s="107">
        <v>0.3594</v>
      </c>
    </row>
    <row r="3527" spans="1:4" x14ac:dyDescent="0.25">
      <c r="A3527" s="104">
        <v>92488</v>
      </c>
      <c r="B3527" s="103" t="s">
        <v>3424</v>
      </c>
      <c r="C3527" s="104" t="s">
        <v>28</v>
      </c>
      <c r="D3527" s="107">
        <v>0.43059999999999998</v>
      </c>
    </row>
    <row r="3528" spans="1:4" x14ac:dyDescent="0.25">
      <c r="A3528" s="104">
        <v>92494</v>
      </c>
      <c r="B3528" s="103" t="s">
        <v>3425</v>
      </c>
      <c r="C3528" s="104" t="s">
        <v>28</v>
      </c>
      <c r="D3528" s="107">
        <v>0.46350000000000002</v>
      </c>
    </row>
    <row r="3529" spans="1:4" x14ac:dyDescent="0.25">
      <c r="A3529" s="104">
        <v>92498</v>
      </c>
      <c r="B3529" s="103" t="s">
        <v>3426</v>
      </c>
      <c r="C3529" s="104" t="s">
        <v>28</v>
      </c>
      <c r="D3529" s="107">
        <v>0.45440000000000003</v>
      </c>
    </row>
    <row r="3530" spans="1:4" x14ac:dyDescent="0.25">
      <c r="A3530" s="104">
        <v>92502</v>
      </c>
      <c r="B3530" s="103" t="s">
        <v>3427</v>
      </c>
      <c r="C3530" s="104" t="s">
        <v>28</v>
      </c>
      <c r="D3530" s="107">
        <v>0.4395</v>
      </c>
    </row>
    <row r="3531" spans="1:4" x14ac:dyDescent="0.25">
      <c r="A3531" s="104">
        <v>92506</v>
      </c>
      <c r="B3531" s="103" t="s">
        <v>3428</v>
      </c>
      <c r="C3531" s="104" t="s">
        <v>28</v>
      </c>
      <c r="D3531" s="107">
        <v>0.41120000000000001</v>
      </c>
    </row>
    <row r="3532" spans="1:4" x14ac:dyDescent="0.25">
      <c r="A3532" s="104">
        <v>92490</v>
      </c>
      <c r="B3532" s="103" t="s">
        <v>3429</v>
      </c>
      <c r="C3532" s="104" t="s">
        <v>28</v>
      </c>
      <c r="D3532" s="107">
        <v>0.46889999999999998</v>
      </c>
    </row>
    <row r="3533" spans="1:4" x14ac:dyDescent="0.25">
      <c r="A3533" s="104">
        <v>92433</v>
      </c>
      <c r="B3533" s="103" t="s">
        <v>3430</v>
      </c>
      <c r="C3533" s="104" t="s">
        <v>28</v>
      </c>
      <c r="D3533" s="107">
        <v>0.5111</v>
      </c>
    </row>
    <row r="3534" spans="1:4" x14ac:dyDescent="0.25">
      <c r="A3534" s="104">
        <v>92437</v>
      </c>
      <c r="B3534" s="103" t="s">
        <v>3431</v>
      </c>
      <c r="C3534" s="104" t="s">
        <v>28</v>
      </c>
      <c r="D3534" s="107">
        <v>0.51290000000000002</v>
      </c>
    </row>
    <row r="3535" spans="1:4" x14ac:dyDescent="0.25">
      <c r="A3535" s="104">
        <v>92441</v>
      </c>
      <c r="B3535" s="103" t="s">
        <v>3432</v>
      </c>
      <c r="C3535" s="104" t="s">
        <v>28</v>
      </c>
      <c r="D3535" s="107">
        <v>0.51439999999999997</v>
      </c>
    </row>
    <row r="3536" spans="1:4" x14ac:dyDescent="0.25">
      <c r="A3536" s="104">
        <v>92445</v>
      </c>
      <c r="B3536" s="103" t="s">
        <v>3433</v>
      </c>
      <c r="C3536" s="104" t="s">
        <v>28</v>
      </c>
      <c r="D3536" s="107">
        <v>0.52449999999999997</v>
      </c>
    </row>
    <row r="3537" spans="1:4" x14ac:dyDescent="0.25">
      <c r="A3537" s="104">
        <v>92417</v>
      </c>
      <c r="B3537" s="103" t="s">
        <v>3434</v>
      </c>
      <c r="C3537" s="104" t="s">
        <v>28</v>
      </c>
      <c r="D3537" s="107">
        <v>0.50829999999999997</v>
      </c>
    </row>
    <row r="3538" spans="1:4" x14ac:dyDescent="0.25">
      <c r="A3538" s="104">
        <v>92421</v>
      </c>
      <c r="B3538" s="103" t="s">
        <v>3435</v>
      </c>
      <c r="C3538" s="104" t="s">
        <v>28</v>
      </c>
      <c r="D3538" s="107">
        <v>0.53300000000000003</v>
      </c>
    </row>
    <row r="3539" spans="1:4" x14ac:dyDescent="0.25">
      <c r="A3539" s="104">
        <v>92425</v>
      </c>
      <c r="B3539" s="103" t="s">
        <v>3436</v>
      </c>
      <c r="C3539" s="104" t="s">
        <v>28</v>
      </c>
      <c r="D3539" s="107">
        <v>0.53559999999999997</v>
      </c>
    </row>
    <row r="3540" spans="1:4" x14ac:dyDescent="0.25">
      <c r="A3540" s="104">
        <v>92429</v>
      </c>
      <c r="B3540" s="103" t="s">
        <v>3437</v>
      </c>
      <c r="C3540" s="104" t="s">
        <v>28</v>
      </c>
      <c r="D3540" s="107">
        <v>0.53749999999999998</v>
      </c>
    </row>
    <row r="3541" spans="1:4" x14ac:dyDescent="0.25">
      <c r="A3541" s="104">
        <v>92431</v>
      </c>
      <c r="B3541" s="103" t="s">
        <v>3438</v>
      </c>
      <c r="C3541" s="104" t="s">
        <v>28</v>
      </c>
      <c r="D3541" s="107">
        <v>0.40789999999999998</v>
      </c>
    </row>
    <row r="3542" spans="1:4" x14ac:dyDescent="0.25">
      <c r="A3542" s="104">
        <v>92435</v>
      </c>
      <c r="B3542" s="103" t="s">
        <v>3439</v>
      </c>
      <c r="C3542" s="104" t="s">
        <v>28</v>
      </c>
      <c r="D3542" s="107">
        <v>0.4083</v>
      </c>
    </row>
    <row r="3543" spans="1:4" x14ac:dyDescent="0.25">
      <c r="A3543" s="104">
        <v>92439</v>
      </c>
      <c r="B3543" s="103" t="s">
        <v>3440</v>
      </c>
      <c r="C3543" s="104" t="s">
        <v>28</v>
      </c>
      <c r="D3543" s="107">
        <v>0.4088</v>
      </c>
    </row>
    <row r="3544" spans="1:4" x14ac:dyDescent="0.25">
      <c r="A3544" s="104">
        <v>92443</v>
      </c>
      <c r="B3544" s="103" t="s">
        <v>3441</v>
      </c>
      <c r="C3544" s="104" t="s">
        <v>28</v>
      </c>
      <c r="D3544" s="107">
        <v>0.41570000000000001</v>
      </c>
    </row>
    <row r="3545" spans="1:4" x14ac:dyDescent="0.25">
      <c r="A3545" s="104">
        <v>92415</v>
      </c>
      <c r="B3545" s="103" t="s">
        <v>3442</v>
      </c>
      <c r="C3545" s="104" t="s">
        <v>28</v>
      </c>
      <c r="D3545" s="107">
        <v>0.4294</v>
      </c>
    </row>
    <row r="3546" spans="1:4" x14ac:dyDescent="0.25">
      <c r="A3546" s="104">
        <v>92419</v>
      </c>
      <c r="B3546" s="103" t="s">
        <v>3443</v>
      </c>
      <c r="C3546" s="104" t="s">
        <v>28</v>
      </c>
      <c r="D3546" s="107">
        <v>0.44280000000000003</v>
      </c>
    </row>
    <row r="3547" spans="1:4" x14ac:dyDescent="0.25">
      <c r="A3547" s="104">
        <v>92423</v>
      </c>
      <c r="B3547" s="103" t="s">
        <v>3444</v>
      </c>
      <c r="C3547" s="104" t="s">
        <v>28</v>
      </c>
      <c r="D3547" s="107">
        <v>0.44069999999999998</v>
      </c>
    </row>
    <row r="3548" spans="1:4" x14ac:dyDescent="0.25">
      <c r="A3548" s="104">
        <v>92427</v>
      </c>
      <c r="B3548" s="103" t="s">
        <v>3445</v>
      </c>
      <c r="C3548" s="104" t="s">
        <v>28</v>
      </c>
      <c r="D3548" s="107">
        <v>0.43919999999999998</v>
      </c>
    </row>
    <row r="3549" spans="1:4" x14ac:dyDescent="0.25">
      <c r="A3549" s="104">
        <v>92409</v>
      </c>
      <c r="B3549" s="103" t="s">
        <v>3446</v>
      </c>
      <c r="C3549" s="104" t="s">
        <v>28</v>
      </c>
      <c r="D3549" s="107">
        <v>0.59299999999999997</v>
      </c>
    </row>
    <row r="3550" spans="1:4" x14ac:dyDescent="0.25">
      <c r="A3550" s="104">
        <v>92411</v>
      </c>
      <c r="B3550" s="103" t="s">
        <v>3447</v>
      </c>
      <c r="C3550" s="104" t="s">
        <v>28</v>
      </c>
      <c r="D3550" s="107">
        <v>0.68969999999999998</v>
      </c>
    </row>
    <row r="3551" spans="1:4" x14ac:dyDescent="0.25">
      <c r="A3551" s="104">
        <v>92413</v>
      </c>
      <c r="B3551" s="103" t="s">
        <v>3448</v>
      </c>
      <c r="C3551" s="104" t="s">
        <v>28</v>
      </c>
      <c r="D3551" s="107">
        <v>0.75580000000000003</v>
      </c>
    </row>
    <row r="3552" spans="1:4" x14ac:dyDescent="0.25">
      <c r="A3552" s="104">
        <v>92465</v>
      </c>
      <c r="B3552" s="103" t="s">
        <v>3449</v>
      </c>
      <c r="C3552" s="104" t="s">
        <v>28</v>
      </c>
      <c r="D3552" s="107">
        <v>0.39279999999999998</v>
      </c>
    </row>
    <row r="3553" spans="1:4" x14ac:dyDescent="0.25">
      <c r="A3553" s="104">
        <v>92469</v>
      </c>
      <c r="B3553" s="103" t="s">
        <v>3450</v>
      </c>
      <c r="C3553" s="104" t="s">
        <v>28</v>
      </c>
      <c r="D3553" s="107">
        <v>0.3947</v>
      </c>
    </row>
    <row r="3554" spans="1:4" x14ac:dyDescent="0.25">
      <c r="A3554" s="104">
        <v>92473</v>
      </c>
      <c r="B3554" s="103" t="s">
        <v>3451</v>
      </c>
      <c r="C3554" s="104" t="s">
        <v>28</v>
      </c>
      <c r="D3554" s="107">
        <v>0.39450000000000002</v>
      </c>
    </row>
    <row r="3555" spans="1:4" x14ac:dyDescent="0.25">
      <c r="A3555" s="104">
        <v>92477</v>
      </c>
      <c r="B3555" s="103" t="s">
        <v>3452</v>
      </c>
      <c r="C3555" s="104" t="s">
        <v>28</v>
      </c>
      <c r="D3555" s="107">
        <v>0.4017</v>
      </c>
    </row>
    <row r="3556" spans="1:4" x14ac:dyDescent="0.25">
      <c r="A3556" s="104">
        <v>92449</v>
      </c>
      <c r="B3556" s="103" t="s">
        <v>3453</v>
      </c>
      <c r="C3556" s="104" t="s">
        <v>28</v>
      </c>
      <c r="D3556" s="107">
        <v>0.37219999999999998</v>
      </c>
    </row>
    <row r="3557" spans="1:4" x14ac:dyDescent="0.25">
      <c r="A3557" s="104">
        <v>92453</v>
      </c>
      <c r="B3557" s="103" t="s">
        <v>3454</v>
      </c>
      <c r="C3557" s="104" t="s">
        <v>28</v>
      </c>
      <c r="D3557" s="107">
        <v>0.37859999999999999</v>
      </c>
    </row>
    <row r="3558" spans="1:4" x14ac:dyDescent="0.25">
      <c r="A3558" s="104">
        <v>92457</v>
      </c>
      <c r="B3558" s="103" t="s">
        <v>3455</v>
      </c>
      <c r="C3558" s="104" t="s">
        <v>28</v>
      </c>
      <c r="D3558" s="107">
        <v>0.38379999999999997</v>
      </c>
    </row>
    <row r="3559" spans="1:4" x14ac:dyDescent="0.25">
      <c r="A3559" s="104">
        <v>92461</v>
      </c>
      <c r="B3559" s="103" t="s">
        <v>3456</v>
      </c>
      <c r="C3559" s="104" t="s">
        <v>28</v>
      </c>
      <c r="D3559" s="107">
        <v>0.38069999999999998</v>
      </c>
    </row>
    <row r="3560" spans="1:4" x14ac:dyDescent="0.25">
      <c r="A3560" s="104">
        <v>92467</v>
      </c>
      <c r="B3560" s="103" t="s">
        <v>3457</v>
      </c>
      <c r="C3560" s="104" t="s">
        <v>28</v>
      </c>
      <c r="D3560" s="107">
        <v>0.40339999999999998</v>
      </c>
    </row>
    <row r="3561" spans="1:4" x14ac:dyDescent="0.25">
      <c r="A3561" s="104">
        <v>92471</v>
      </c>
      <c r="B3561" s="103" t="s">
        <v>3458</v>
      </c>
      <c r="C3561" s="104" t="s">
        <v>28</v>
      </c>
      <c r="D3561" s="107">
        <v>0.4052</v>
      </c>
    </row>
    <row r="3562" spans="1:4" x14ac:dyDescent="0.25">
      <c r="A3562" s="104">
        <v>92475</v>
      </c>
      <c r="B3562" s="103" t="s">
        <v>3459</v>
      </c>
      <c r="C3562" s="104" t="s">
        <v>28</v>
      </c>
      <c r="D3562" s="107">
        <v>0.40479999999999999</v>
      </c>
    </row>
    <row r="3563" spans="1:4" x14ac:dyDescent="0.25">
      <c r="A3563" s="104">
        <v>92479</v>
      </c>
      <c r="B3563" s="103" t="s">
        <v>3460</v>
      </c>
      <c r="C3563" s="104" t="s">
        <v>28</v>
      </c>
      <c r="D3563" s="107">
        <v>0.41120000000000001</v>
      </c>
    </row>
    <row r="3564" spans="1:4" x14ac:dyDescent="0.25">
      <c r="A3564" s="104">
        <v>92451</v>
      </c>
      <c r="B3564" s="103" t="s">
        <v>3461</v>
      </c>
      <c r="C3564" s="104" t="s">
        <v>28</v>
      </c>
      <c r="D3564" s="107">
        <v>0.38600000000000001</v>
      </c>
    </row>
    <row r="3565" spans="1:4" x14ac:dyDescent="0.25">
      <c r="A3565" s="104">
        <v>92455</v>
      </c>
      <c r="B3565" s="103" t="s">
        <v>3462</v>
      </c>
      <c r="C3565" s="104" t="s">
        <v>28</v>
      </c>
      <c r="D3565" s="107">
        <v>0.3977</v>
      </c>
    </row>
    <row r="3566" spans="1:4" x14ac:dyDescent="0.25">
      <c r="A3566" s="104">
        <v>92459</v>
      </c>
      <c r="B3566" s="103" t="s">
        <v>3463</v>
      </c>
      <c r="C3566" s="104" t="s">
        <v>28</v>
      </c>
      <c r="D3566" s="107">
        <v>0.40579999999999999</v>
      </c>
    </row>
    <row r="3567" spans="1:4" x14ac:dyDescent="0.25">
      <c r="A3567" s="104">
        <v>92463</v>
      </c>
      <c r="B3567" s="103" t="s">
        <v>3464</v>
      </c>
      <c r="C3567" s="104" t="s">
        <v>28</v>
      </c>
      <c r="D3567" s="107">
        <v>0.4047</v>
      </c>
    </row>
    <row r="3568" spans="1:4" x14ac:dyDescent="0.25">
      <c r="A3568" s="104">
        <v>92446</v>
      </c>
      <c r="B3568" s="103" t="s">
        <v>3465</v>
      </c>
      <c r="C3568" s="104" t="s">
        <v>28</v>
      </c>
      <c r="D3568" s="107">
        <v>0.44490000000000002</v>
      </c>
    </row>
    <row r="3569" spans="1:4" x14ac:dyDescent="0.25">
      <c r="A3569" s="104">
        <v>92447</v>
      </c>
      <c r="B3569" s="103" t="s">
        <v>3466</v>
      </c>
      <c r="C3569" s="104" t="s">
        <v>28</v>
      </c>
      <c r="D3569" s="107">
        <v>0.48980000000000001</v>
      </c>
    </row>
    <row r="3570" spans="1:4" x14ac:dyDescent="0.25">
      <c r="A3570" s="104">
        <v>92448</v>
      </c>
      <c r="B3570" s="103" t="s">
        <v>3467</v>
      </c>
      <c r="C3570" s="104" t="s">
        <v>28</v>
      </c>
      <c r="D3570" s="107">
        <v>0.51019999999999999</v>
      </c>
    </row>
    <row r="3571" spans="1:4" x14ac:dyDescent="0.25">
      <c r="A3571" s="104">
        <v>92466</v>
      </c>
      <c r="B3571" s="103" t="s">
        <v>3468</v>
      </c>
      <c r="C3571" s="104" t="s">
        <v>28</v>
      </c>
      <c r="D3571" s="107">
        <v>0.23039999999999999</v>
      </c>
    </row>
    <row r="3572" spans="1:4" x14ac:dyDescent="0.25">
      <c r="A3572" s="104">
        <v>92470</v>
      </c>
      <c r="B3572" s="103" t="s">
        <v>3469</v>
      </c>
      <c r="C3572" s="104" t="s">
        <v>28</v>
      </c>
      <c r="D3572" s="107">
        <v>0.21809999999999999</v>
      </c>
    </row>
    <row r="3573" spans="1:4" x14ac:dyDescent="0.25">
      <c r="A3573" s="104">
        <v>92474</v>
      </c>
      <c r="B3573" s="103" t="s">
        <v>3470</v>
      </c>
      <c r="C3573" s="104" t="s">
        <v>28</v>
      </c>
      <c r="D3573" s="107">
        <v>0.20619999999999999</v>
      </c>
    </row>
    <row r="3574" spans="1:4" x14ac:dyDescent="0.25">
      <c r="A3574" s="104">
        <v>92478</v>
      </c>
      <c r="B3574" s="103" t="s">
        <v>3471</v>
      </c>
      <c r="C3574" s="104" t="s">
        <v>28</v>
      </c>
      <c r="D3574" s="107">
        <v>0.18310000000000001</v>
      </c>
    </row>
    <row r="3575" spans="1:4" x14ac:dyDescent="0.25">
      <c r="A3575" s="104">
        <v>92450</v>
      </c>
      <c r="B3575" s="103" t="s">
        <v>3472</v>
      </c>
      <c r="C3575" s="104" t="s">
        <v>28</v>
      </c>
      <c r="D3575" s="107">
        <v>0.29659999999999997</v>
      </c>
    </row>
    <row r="3576" spans="1:4" x14ac:dyDescent="0.25">
      <c r="A3576" s="104">
        <v>92454</v>
      </c>
      <c r="B3576" s="103" t="s">
        <v>3473</v>
      </c>
      <c r="C3576" s="104" t="s">
        <v>28</v>
      </c>
      <c r="D3576" s="107">
        <v>0.28189999999999998</v>
      </c>
    </row>
    <row r="3577" spans="1:4" x14ac:dyDescent="0.25">
      <c r="A3577" s="104">
        <v>92458</v>
      </c>
      <c r="B3577" s="103" t="s">
        <v>3474</v>
      </c>
      <c r="C3577" s="104" t="s">
        <v>28</v>
      </c>
      <c r="D3577" s="107">
        <v>0.26690000000000003</v>
      </c>
    </row>
    <row r="3578" spans="1:4" x14ac:dyDescent="0.25">
      <c r="A3578" s="104">
        <v>92462</v>
      </c>
      <c r="B3578" s="103" t="s">
        <v>3475</v>
      </c>
      <c r="C3578" s="104" t="s">
        <v>28</v>
      </c>
      <c r="D3578" s="107">
        <v>0.25240000000000001</v>
      </c>
    </row>
    <row r="3579" spans="1:4" x14ac:dyDescent="0.25">
      <c r="A3579" s="104">
        <v>92468</v>
      </c>
      <c r="B3579" s="103" t="s">
        <v>3476</v>
      </c>
      <c r="C3579" s="104" t="s">
        <v>28</v>
      </c>
      <c r="D3579" s="107">
        <v>0.39019999999999999</v>
      </c>
    </row>
    <row r="3580" spans="1:4" x14ac:dyDescent="0.25">
      <c r="A3580" s="104">
        <v>92472</v>
      </c>
      <c r="B3580" s="103" t="s">
        <v>3477</v>
      </c>
      <c r="C3580" s="104" t="s">
        <v>28</v>
      </c>
      <c r="D3580" s="107">
        <v>0.37840000000000001</v>
      </c>
    </row>
    <row r="3581" spans="1:4" x14ac:dyDescent="0.25">
      <c r="A3581" s="104">
        <v>92476</v>
      </c>
      <c r="B3581" s="103" t="s">
        <v>3478</v>
      </c>
      <c r="C3581" s="104" t="s">
        <v>28</v>
      </c>
      <c r="D3581" s="107">
        <v>0.36559999999999998</v>
      </c>
    </row>
    <row r="3582" spans="1:4" x14ac:dyDescent="0.25">
      <c r="A3582" s="104">
        <v>92480</v>
      </c>
      <c r="B3582" s="103" t="s">
        <v>3479</v>
      </c>
      <c r="C3582" s="104" t="s">
        <v>28</v>
      </c>
      <c r="D3582" s="107">
        <v>0.34129999999999999</v>
      </c>
    </row>
    <row r="3583" spans="1:4" x14ac:dyDescent="0.25">
      <c r="A3583" s="104">
        <v>92452</v>
      </c>
      <c r="B3583" s="103" t="s">
        <v>3480</v>
      </c>
      <c r="C3583" s="104" t="s">
        <v>28</v>
      </c>
      <c r="D3583" s="107">
        <v>0.42409999999999998</v>
      </c>
    </row>
    <row r="3584" spans="1:4" x14ac:dyDescent="0.25">
      <c r="A3584" s="104">
        <v>92456</v>
      </c>
      <c r="B3584" s="103" t="s">
        <v>3481</v>
      </c>
      <c r="C3584" s="104" t="s">
        <v>28</v>
      </c>
      <c r="D3584" s="107">
        <v>0.43090000000000001</v>
      </c>
    </row>
    <row r="3585" spans="1:4" x14ac:dyDescent="0.25">
      <c r="A3585" s="104">
        <v>92460</v>
      </c>
      <c r="B3585" s="103" t="s">
        <v>3482</v>
      </c>
      <c r="C3585" s="104" t="s">
        <v>28</v>
      </c>
      <c r="D3585" s="107">
        <v>0.44950000000000001</v>
      </c>
    </row>
    <row r="3586" spans="1:4" x14ac:dyDescent="0.25">
      <c r="A3586" s="104">
        <v>92464</v>
      </c>
      <c r="B3586" s="103" t="s">
        <v>3483</v>
      </c>
      <c r="C3586" s="104" t="s">
        <v>28</v>
      </c>
      <c r="D3586" s="107">
        <v>0.42270000000000002</v>
      </c>
    </row>
    <row r="3587" spans="1:4" x14ac:dyDescent="0.25">
      <c r="A3587" s="104">
        <v>105403</v>
      </c>
      <c r="B3587" s="103" t="s">
        <v>3484</v>
      </c>
      <c r="C3587" s="104" t="s">
        <v>28</v>
      </c>
      <c r="D3587" s="107">
        <v>0.161</v>
      </c>
    </row>
    <row r="3588" spans="1:4" x14ac:dyDescent="0.25">
      <c r="A3588" s="104">
        <v>96252</v>
      </c>
      <c r="B3588" s="103" t="s">
        <v>3485</v>
      </c>
      <c r="C3588" s="104" t="s">
        <v>28</v>
      </c>
      <c r="D3588" s="107">
        <v>0.18090000000000001</v>
      </c>
    </row>
    <row r="3589" spans="1:4" x14ac:dyDescent="0.25">
      <c r="A3589" s="104">
        <v>105406</v>
      </c>
      <c r="B3589" s="103" t="s">
        <v>3488</v>
      </c>
      <c r="C3589" s="104" t="s">
        <v>28</v>
      </c>
      <c r="D3589" s="107">
        <v>0.47589999999999999</v>
      </c>
    </row>
    <row r="3590" spans="1:4" x14ac:dyDescent="0.25">
      <c r="A3590" s="104">
        <v>96258</v>
      </c>
      <c r="B3590" s="103" t="s">
        <v>3491</v>
      </c>
      <c r="C3590" s="104" t="s">
        <v>28</v>
      </c>
      <c r="D3590" s="107">
        <v>0.49320000000000003</v>
      </c>
    </row>
    <row r="3591" spans="1:4" x14ac:dyDescent="0.25">
      <c r="A3591" s="104">
        <v>92751</v>
      </c>
      <c r="B3591" s="103" t="s">
        <v>3494</v>
      </c>
      <c r="C3591" s="104" t="s">
        <v>107</v>
      </c>
      <c r="D3591" s="107">
        <v>0.19570000000000001</v>
      </c>
    </row>
    <row r="3592" spans="1:4" x14ac:dyDescent="0.25">
      <c r="A3592" s="104">
        <v>92752</v>
      </c>
      <c r="B3592" s="103" t="s">
        <v>3495</v>
      </c>
      <c r="C3592" s="104" t="s">
        <v>107</v>
      </c>
      <c r="D3592" s="107">
        <v>0.18790000000000001</v>
      </c>
    </row>
    <row r="3593" spans="1:4" x14ac:dyDescent="0.25">
      <c r="A3593" s="104">
        <v>92750</v>
      </c>
      <c r="B3593" s="103" t="s">
        <v>3496</v>
      </c>
      <c r="C3593" s="104" t="s">
        <v>107</v>
      </c>
      <c r="D3593" s="107">
        <v>0.20619999999999999</v>
      </c>
    </row>
    <row r="3594" spans="1:4" x14ac:dyDescent="0.25">
      <c r="A3594" s="104">
        <v>92749</v>
      </c>
      <c r="B3594" s="103" t="s">
        <v>3497</v>
      </c>
      <c r="C3594" s="104" t="s">
        <v>107</v>
      </c>
      <c r="D3594" s="107">
        <v>0.24360000000000001</v>
      </c>
    </row>
    <row r="3595" spans="1:4" x14ac:dyDescent="0.25">
      <c r="A3595" s="104">
        <v>92745</v>
      </c>
      <c r="B3595" s="103" t="s">
        <v>3498</v>
      </c>
      <c r="C3595" s="104" t="s">
        <v>107</v>
      </c>
      <c r="D3595" s="107">
        <v>0.28689999999999999</v>
      </c>
    </row>
    <row r="3596" spans="1:4" x14ac:dyDescent="0.25">
      <c r="A3596" s="104">
        <v>92747</v>
      </c>
      <c r="B3596" s="103" t="s">
        <v>3499</v>
      </c>
      <c r="C3596" s="104" t="s">
        <v>107</v>
      </c>
      <c r="D3596" s="107">
        <v>0.2868</v>
      </c>
    </row>
    <row r="3597" spans="1:4" x14ac:dyDescent="0.25">
      <c r="A3597" s="104">
        <v>92743</v>
      </c>
      <c r="B3597" s="103" t="s">
        <v>3500</v>
      </c>
      <c r="C3597" s="104" t="s">
        <v>107</v>
      </c>
      <c r="D3597" s="107">
        <v>0.29759999999999998</v>
      </c>
    </row>
    <row r="3598" spans="1:4" x14ac:dyDescent="0.25">
      <c r="A3598" s="104">
        <v>92746</v>
      </c>
      <c r="B3598" s="103" t="s">
        <v>3501</v>
      </c>
      <c r="C3598" s="104" t="s">
        <v>107</v>
      </c>
      <c r="D3598" s="107">
        <v>0.20619999999999999</v>
      </c>
    </row>
    <row r="3599" spans="1:4" x14ac:dyDescent="0.25">
      <c r="A3599" s="104">
        <v>92748</v>
      </c>
      <c r="B3599" s="103" t="s">
        <v>3502</v>
      </c>
      <c r="C3599" s="104" t="s">
        <v>107</v>
      </c>
      <c r="D3599" s="107">
        <v>0.22020000000000001</v>
      </c>
    </row>
    <row r="3600" spans="1:4" x14ac:dyDescent="0.25">
      <c r="A3600" s="104">
        <v>92744</v>
      </c>
      <c r="B3600" s="103" t="s">
        <v>3503</v>
      </c>
      <c r="C3600" s="104" t="s">
        <v>107</v>
      </c>
      <c r="D3600" s="107">
        <v>0.1817</v>
      </c>
    </row>
    <row r="3601" spans="1:4" x14ac:dyDescent="0.25">
      <c r="A3601" s="104">
        <v>92754</v>
      </c>
      <c r="B3601" s="103" t="s">
        <v>3504</v>
      </c>
      <c r="C3601" s="104" t="s">
        <v>107</v>
      </c>
      <c r="D3601" s="107">
        <v>0.28260000000000002</v>
      </c>
    </row>
    <row r="3602" spans="1:4" x14ac:dyDescent="0.25">
      <c r="A3602" s="104">
        <v>92753</v>
      </c>
      <c r="B3602" s="103" t="s">
        <v>3505</v>
      </c>
      <c r="C3602" s="104" t="s">
        <v>107</v>
      </c>
      <c r="D3602" s="107">
        <v>0.25290000000000001</v>
      </c>
    </row>
    <row r="3603" spans="1:4" x14ac:dyDescent="0.25">
      <c r="A3603" s="104">
        <v>92755</v>
      </c>
      <c r="B3603" s="103" t="s">
        <v>3506</v>
      </c>
      <c r="C3603" s="104" t="s">
        <v>28</v>
      </c>
      <c r="D3603" s="107">
        <v>0.2903</v>
      </c>
    </row>
    <row r="3604" spans="1:4" x14ac:dyDescent="0.25">
      <c r="A3604" s="104">
        <v>92756</v>
      </c>
      <c r="B3604" s="103" t="s">
        <v>3507</v>
      </c>
      <c r="C3604" s="104" t="s">
        <v>28</v>
      </c>
      <c r="D3604" s="107">
        <v>0.30109999999999998</v>
      </c>
    </row>
    <row r="3605" spans="1:4" x14ac:dyDescent="0.25">
      <c r="A3605" s="104">
        <v>92757</v>
      </c>
      <c r="B3605" s="103" t="s">
        <v>3508</v>
      </c>
      <c r="C3605" s="104" t="s">
        <v>28</v>
      </c>
      <c r="D3605" s="107">
        <v>0.3095</v>
      </c>
    </row>
    <row r="3606" spans="1:4" x14ac:dyDescent="0.25">
      <c r="A3606" s="104">
        <v>92758</v>
      </c>
      <c r="B3606" s="103" t="s">
        <v>3509</v>
      </c>
      <c r="C3606" s="104" t="s">
        <v>107</v>
      </c>
      <c r="D3606" s="107">
        <v>0.1467</v>
      </c>
    </row>
    <row r="3607" spans="1:4" x14ac:dyDescent="0.25">
      <c r="A3607" s="104">
        <v>104491</v>
      </c>
      <c r="B3607" s="103" t="s">
        <v>12476</v>
      </c>
      <c r="C3607" s="104" t="s">
        <v>37</v>
      </c>
      <c r="D3607" s="107">
        <v>1.7899999999999999E-2</v>
      </c>
    </row>
    <row r="3608" spans="1:4" x14ac:dyDescent="0.25">
      <c r="A3608" s="104">
        <v>104492</v>
      </c>
      <c r="B3608" s="103" t="s">
        <v>12477</v>
      </c>
      <c r="C3608" s="104" t="s">
        <v>37</v>
      </c>
      <c r="D3608" s="107">
        <v>1.7600000000000001E-2</v>
      </c>
    </row>
    <row r="3609" spans="1:4" x14ac:dyDescent="0.25">
      <c r="A3609" s="104">
        <v>104494</v>
      </c>
      <c r="B3609" s="103" t="s">
        <v>12479</v>
      </c>
      <c r="C3609" s="104" t="s">
        <v>37</v>
      </c>
      <c r="D3609" s="107">
        <v>1.5299999999999999E-2</v>
      </c>
    </row>
    <row r="3610" spans="1:4" x14ac:dyDescent="0.25">
      <c r="A3610" s="104">
        <v>104497</v>
      </c>
      <c r="B3610" s="103" t="s">
        <v>12482</v>
      </c>
      <c r="C3610" s="104" t="s">
        <v>37</v>
      </c>
      <c r="D3610" s="107">
        <v>1.7600000000000001E-2</v>
      </c>
    </row>
    <row r="3611" spans="1:4" x14ac:dyDescent="0.25">
      <c r="A3611" s="104">
        <v>104515</v>
      </c>
      <c r="B3611" s="103" t="s">
        <v>3510</v>
      </c>
      <c r="C3611" s="104" t="s">
        <v>28</v>
      </c>
      <c r="D3611" s="107">
        <v>1.7399999999999999E-2</v>
      </c>
    </row>
    <row r="3612" spans="1:4" x14ac:dyDescent="0.25">
      <c r="A3612" s="104">
        <v>106550</v>
      </c>
      <c r="B3612" s="103" t="s">
        <v>14243</v>
      </c>
      <c r="C3612" s="104" t="s">
        <v>37</v>
      </c>
      <c r="D3612" s="107">
        <v>0.3629</v>
      </c>
    </row>
    <row r="3613" spans="1:4" x14ac:dyDescent="0.25">
      <c r="A3613" s="104">
        <v>87430</v>
      </c>
      <c r="B3613" s="103" t="s">
        <v>3511</v>
      </c>
      <c r="C3613" s="104" t="s">
        <v>28</v>
      </c>
      <c r="D3613" s="107">
        <v>0.61729999999999996</v>
      </c>
    </row>
    <row r="3614" spans="1:4" x14ac:dyDescent="0.25">
      <c r="A3614" s="104">
        <v>87433</v>
      </c>
      <c r="B3614" s="103" t="s">
        <v>3512</v>
      </c>
      <c r="C3614" s="104" t="s">
        <v>28</v>
      </c>
      <c r="D3614" s="107">
        <v>0.53890000000000005</v>
      </c>
    </row>
    <row r="3615" spans="1:4" x14ac:dyDescent="0.25">
      <c r="A3615" s="104">
        <v>87436</v>
      </c>
      <c r="B3615" s="103" t="s">
        <v>3513</v>
      </c>
      <c r="C3615" s="104" t="s">
        <v>28</v>
      </c>
      <c r="D3615" s="107">
        <v>0.59089999999999998</v>
      </c>
    </row>
    <row r="3616" spans="1:4" x14ac:dyDescent="0.25">
      <c r="A3616" s="104">
        <v>87439</v>
      </c>
      <c r="B3616" s="103" t="s">
        <v>3514</v>
      </c>
      <c r="C3616" s="104" t="s">
        <v>28</v>
      </c>
      <c r="D3616" s="107">
        <v>0.56689999999999996</v>
      </c>
    </row>
    <row r="3617" spans="1:4" x14ac:dyDescent="0.25">
      <c r="A3617" s="104">
        <v>104633</v>
      </c>
      <c r="B3617" s="103" t="s">
        <v>3515</v>
      </c>
      <c r="C3617" s="104" t="s">
        <v>28</v>
      </c>
      <c r="D3617" s="107">
        <v>0.68300000000000005</v>
      </c>
    </row>
    <row r="3618" spans="1:4" x14ac:dyDescent="0.25">
      <c r="A3618" s="104">
        <v>104634</v>
      </c>
      <c r="B3618" s="103" t="s">
        <v>3516</v>
      </c>
      <c r="C3618" s="104" t="s">
        <v>28</v>
      </c>
      <c r="D3618" s="107">
        <v>0.62260000000000004</v>
      </c>
    </row>
    <row r="3619" spans="1:4" x14ac:dyDescent="0.25">
      <c r="A3619" s="104">
        <v>87418</v>
      </c>
      <c r="B3619" s="103" t="s">
        <v>3517</v>
      </c>
      <c r="C3619" s="104" t="s">
        <v>28</v>
      </c>
      <c r="D3619" s="107">
        <v>0.56899999999999995</v>
      </c>
    </row>
    <row r="3620" spans="1:4" x14ac:dyDescent="0.25">
      <c r="A3620" s="104">
        <v>87421</v>
      </c>
      <c r="B3620" s="103" t="s">
        <v>3518</v>
      </c>
      <c r="C3620" s="104" t="s">
        <v>28</v>
      </c>
      <c r="D3620" s="107">
        <v>0.50519999999999998</v>
      </c>
    </row>
    <row r="3621" spans="1:4" x14ac:dyDescent="0.25">
      <c r="A3621" s="104">
        <v>104628</v>
      </c>
      <c r="B3621" s="103" t="s">
        <v>3519</v>
      </c>
      <c r="C3621" s="104" t="s">
        <v>28</v>
      </c>
      <c r="D3621" s="107">
        <v>0.71940000000000004</v>
      </c>
    </row>
    <row r="3622" spans="1:4" x14ac:dyDescent="0.25">
      <c r="A3622" s="104">
        <v>104631</v>
      </c>
      <c r="B3622" s="103" t="s">
        <v>3520</v>
      </c>
      <c r="C3622" s="104" t="s">
        <v>28</v>
      </c>
      <c r="D3622" s="107">
        <v>0.63949999999999996</v>
      </c>
    </row>
    <row r="3623" spans="1:4" x14ac:dyDescent="0.25">
      <c r="A3623" s="104">
        <v>104627</v>
      </c>
      <c r="B3623" s="103" t="s">
        <v>3521</v>
      </c>
      <c r="C3623" s="104" t="s">
        <v>28</v>
      </c>
      <c r="D3623" s="107">
        <v>0.56859999999999999</v>
      </c>
    </row>
    <row r="3624" spans="1:4" x14ac:dyDescent="0.25">
      <c r="A3624" s="104">
        <v>104630</v>
      </c>
      <c r="B3624" s="103" t="s">
        <v>3522</v>
      </c>
      <c r="C3624" s="104" t="s">
        <v>28</v>
      </c>
      <c r="D3624" s="107">
        <v>0.51690000000000003</v>
      </c>
    </row>
    <row r="3625" spans="1:4" x14ac:dyDescent="0.25">
      <c r="A3625" s="104">
        <v>104629</v>
      </c>
      <c r="B3625" s="103" t="s">
        <v>3523</v>
      </c>
      <c r="C3625" s="104" t="s">
        <v>28</v>
      </c>
      <c r="D3625" s="107">
        <v>0.76629999999999998</v>
      </c>
    </row>
    <row r="3626" spans="1:4" x14ac:dyDescent="0.25">
      <c r="A3626" s="104">
        <v>104632</v>
      </c>
      <c r="B3626" s="103" t="s">
        <v>3524</v>
      </c>
      <c r="C3626" s="104" t="s">
        <v>28</v>
      </c>
      <c r="D3626" s="107">
        <v>0.6855</v>
      </c>
    </row>
    <row r="3627" spans="1:4" x14ac:dyDescent="0.25">
      <c r="A3627" s="104">
        <v>87412</v>
      </c>
      <c r="B3627" s="103" t="s">
        <v>3525</v>
      </c>
      <c r="C3627" s="104" t="s">
        <v>28</v>
      </c>
      <c r="D3627" s="107">
        <v>0.66390000000000005</v>
      </c>
    </row>
    <row r="3628" spans="1:4" x14ac:dyDescent="0.25">
      <c r="A3628" s="104">
        <v>87415</v>
      </c>
      <c r="B3628" s="103" t="s">
        <v>3526</v>
      </c>
      <c r="C3628" s="104" t="s">
        <v>28</v>
      </c>
      <c r="D3628" s="107">
        <v>0.5776</v>
      </c>
    </row>
    <row r="3629" spans="1:4" x14ac:dyDescent="0.25">
      <c r="A3629" s="104">
        <v>87411</v>
      </c>
      <c r="B3629" s="103" t="s">
        <v>3527</v>
      </c>
      <c r="C3629" s="104" t="s">
        <v>28</v>
      </c>
      <c r="D3629" s="107">
        <v>0.50370000000000004</v>
      </c>
    </row>
    <row r="3630" spans="1:4" x14ac:dyDescent="0.25">
      <c r="A3630" s="104">
        <v>87414</v>
      </c>
      <c r="B3630" s="103" t="s">
        <v>3528</v>
      </c>
      <c r="C3630" s="104" t="s">
        <v>28</v>
      </c>
      <c r="D3630" s="107">
        <v>0.45179999999999998</v>
      </c>
    </row>
    <row r="3631" spans="1:4" x14ac:dyDescent="0.25">
      <c r="A3631" s="104">
        <v>87413</v>
      </c>
      <c r="B3631" s="103" t="s">
        <v>3529</v>
      </c>
      <c r="C3631" s="104" t="s">
        <v>28</v>
      </c>
      <c r="D3631" s="107">
        <v>0.71640000000000004</v>
      </c>
    </row>
    <row r="3632" spans="1:4" x14ac:dyDescent="0.25">
      <c r="A3632" s="104">
        <v>87416</v>
      </c>
      <c r="B3632" s="103" t="s">
        <v>3530</v>
      </c>
      <c r="C3632" s="104" t="s">
        <v>28</v>
      </c>
      <c r="D3632" s="107">
        <v>0.62670000000000003</v>
      </c>
    </row>
    <row r="3633" spans="1:4" x14ac:dyDescent="0.25">
      <c r="A3633" s="104">
        <v>104635</v>
      </c>
      <c r="B3633" s="103" t="s">
        <v>3531</v>
      </c>
      <c r="C3633" s="104" t="s">
        <v>28</v>
      </c>
      <c r="D3633" s="107">
        <v>0.72460000000000002</v>
      </c>
    </row>
    <row r="3634" spans="1:4" x14ac:dyDescent="0.25">
      <c r="A3634" s="104">
        <v>104636</v>
      </c>
      <c r="B3634" s="103" t="s">
        <v>3532</v>
      </c>
      <c r="C3634" s="104" t="s">
        <v>28</v>
      </c>
      <c r="D3634" s="107">
        <v>0.69240000000000002</v>
      </c>
    </row>
    <row r="3635" spans="1:4" x14ac:dyDescent="0.25">
      <c r="A3635" s="104">
        <v>87424</v>
      </c>
      <c r="B3635" s="103" t="s">
        <v>3533</v>
      </c>
      <c r="C3635" s="104" t="s">
        <v>28</v>
      </c>
      <c r="D3635" s="107">
        <v>0.61950000000000005</v>
      </c>
    </row>
    <row r="3636" spans="1:4" x14ac:dyDescent="0.25">
      <c r="A3636" s="104">
        <v>87427</v>
      </c>
      <c r="B3636" s="103" t="s">
        <v>3534</v>
      </c>
      <c r="C3636" s="104" t="s">
        <v>28</v>
      </c>
      <c r="D3636" s="107">
        <v>0.58279999999999998</v>
      </c>
    </row>
    <row r="3637" spans="1:4" x14ac:dyDescent="0.25">
      <c r="A3637" s="104">
        <v>89998</v>
      </c>
      <c r="B3637" s="103" t="s">
        <v>3535</v>
      </c>
      <c r="C3637" s="104" t="s">
        <v>280</v>
      </c>
      <c r="D3637" s="107">
        <v>0.2203</v>
      </c>
    </row>
    <row r="3638" spans="1:4" x14ac:dyDescent="0.25">
      <c r="A3638" s="104">
        <v>102920</v>
      </c>
      <c r="B3638" s="103" t="s">
        <v>3536</v>
      </c>
      <c r="C3638" s="104" t="s">
        <v>280</v>
      </c>
      <c r="D3638" s="107">
        <v>0.17280000000000001</v>
      </c>
    </row>
    <row r="3639" spans="1:4" x14ac:dyDescent="0.25">
      <c r="A3639" s="104">
        <v>102923</v>
      </c>
      <c r="B3639" s="103" t="s">
        <v>3537</v>
      </c>
      <c r="C3639" s="104" t="s">
        <v>280</v>
      </c>
      <c r="D3639" s="107">
        <v>0.1129</v>
      </c>
    </row>
    <row r="3640" spans="1:4" x14ac:dyDescent="0.25">
      <c r="A3640" s="104">
        <v>90000</v>
      </c>
      <c r="B3640" s="103" t="s">
        <v>3538</v>
      </c>
      <c r="C3640" s="104" t="s">
        <v>280</v>
      </c>
      <c r="D3640" s="107">
        <v>0.40039999999999998</v>
      </c>
    </row>
    <row r="3641" spans="1:4" x14ac:dyDescent="0.25">
      <c r="A3641" s="104">
        <v>103088</v>
      </c>
      <c r="B3641" s="103" t="s">
        <v>3539</v>
      </c>
      <c r="C3641" s="104" t="s">
        <v>280</v>
      </c>
      <c r="D3641" s="107">
        <v>0.33050000000000002</v>
      </c>
    </row>
    <row r="3642" spans="1:4" x14ac:dyDescent="0.25">
      <c r="A3642" s="104">
        <v>102922</v>
      </c>
      <c r="B3642" s="103" t="s">
        <v>3540</v>
      </c>
      <c r="C3642" s="104" t="s">
        <v>280</v>
      </c>
      <c r="D3642" s="107">
        <v>0.2319</v>
      </c>
    </row>
    <row r="3643" spans="1:4" x14ac:dyDescent="0.25">
      <c r="A3643" s="104">
        <v>89999</v>
      </c>
      <c r="B3643" s="103" t="s">
        <v>3541</v>
      </c>
      <c r="C3643" s="104" t="s">
        <v>280</v>
      </c>
      <c r="D3643" s="107">
        <v>0.49590000000000001</v>
      </c>
    </row>
    <row r="3644" spans="1:4" x14ac:dyDescent="0.25">
      <c r="A3644" s="104">
        <v>89996</v>
      </c>
      <c r="B3644" s="103" t="s">
        <v>3542</v>
      </c>
      <c r="C3644" s="104" t="s">
        <v>280</v>
      </c>
      <c r="D3644" s="107">
        <v>0.26369999999999999</v>
      </c>
    </row>
    <row r="3645" spans="1:4" x14ac:dyDescent="0.25">
      <c r="A3645" s="104">
        <v>89997</v>
      </c>
      <c r="B3645" s="103" t="s">
        <v>3543</v>
      </c>
      <c r="C3645" s="104" t="s">
        <v>280</v>
      </c>
      <c r="D3645" s="107">
        <v>0.2084</v>
      </c>
    </row>
    <row r="3646" spans="1:4" x14ac:dyDescent="0.25">
      <c r="A3646" s="104">
        <v>102921</v>
      </c>
      <c r="B3646" s="103" t="s">
        <v>3544</v>
      </c>
      <c r="C3646" s="104" t="s">
        <v>280</v>
      </c>
      <c r="D3646" s="107">
        <v>0.1381</v>
      </c>
    </row>
    <row r="3647" spans="1:4" x14ac:dyDescent="0.25">
      <c r="A3647" s="104">
        <v>90278</v>
      </c>
      <c r="B3647" s="103" t="s">
        <v>3545</v>
      </c>
      <c r="C3647" s="104" t="s">
        <v>107</v>
      </c>
      <c r="D3647" s="107">
        <v>0.18659999999999999</v>
      </c>
    </row>
    <row r="3648" spans="1:4" x14ac:dyDescent="0.25">
      <c r="A3648" s="104">
        <v>90282</v>
      </c>
      <c r="B3648" s="103" t="s">
        <v>3546</v>
      </c>
      <c r="C3648" s="104" t="s">
        <v>107</v>
      </c>
      <c r="D3648" s="107">
        <v>0.18429999999999999</v>
      </c>
    </row>
    <row r="3649" spans="1:4" x14ac:dyDescent="0.25">
      <c r="A3649" s="104">
        <v>90279</v>
      </c>
      <c r="B3649" s="103" t="s">
        <v>3547</v>
      </c>
      <c r="C3649" s="104" t="s">
        <v>107</v>
      </c>
      <c r="D3649" s="107">
        <v>0.18360000000000001</v>
      </c>
    </row>
    <row r="3650" spans="1:4" x14ac:dyDescent="0.25">
      <c r="A3650" s="104">
        <v>90283</v>
      </c>
      <c r="B3650" s="103" t="s">
        <v>3548</v>
      </c>
      <c r="C3650" s="104" t="s">
        <v>107</v>
      </c>
      <c r="D3650" s="107">
        <v>0.18060000000000001</v>
      </c>
    </row>
    <row r="3651" spans="1:4" x14ac:dyDescent="0.25">
      <c r="A3651" s="104">
        <v>90280</v>
      </c>
      <c r="B3651" s="103" t="s">
        <v>3549</v>
      </c>
      <c r="C3651" s="104" t="s">
        <v>107</v>
      </c>
      <c r="D3651" s="107">
        <v>0.16439999999999999</v>
      </c>
    </row>
    <row r="3652" spans="1:4" x14ac:dyDescent="0.25">
      <c r="A3652" s="104">
        <v>90284</v>
      </c>
      <c r="B3652" s="103" t="s">
        <v>3550</v>
      </c>
      <c r="C3652" s="104" t="s">
        <v>107</v>
      </c>
      <c r="D3652" s="107">
        <v>0.16039999999999999</v>
      </c>
    </row>
    <row r="3653" spans="1:4" x14ac:dyDescent="0.25">
      <c r="A3653" s="104">
        <v>90281</v>
      </c>
      <c r="B3653" s="103" t="s">
        <v>3551</v>
      </c>
      <c r="C3653" s="104" t="s">
        <v>107</v>
      </c>
      <c r="D3653" s="107">
        <v>0.13669999999999999</v>
      </c>
    </row>
    <row r="3654" spans="1:4" x14ac:dyDescent="0.25">
      <c r="A3654" s="104">
        <v>90285</v>
      </c>
      <c r="B3654" s="103" t="s">
        <v>3552</v>
      </c>
      <c r="C3654" s="104" t="s">
        <v>107</v>
      </c>
      <c r="D3654" s="107">
        <v>0.13350000000000001</v>
      </c>
    </row>
    <row r="3655" spans="1:4" x14ac:dyDescent="0.25">
      <c r="A3655" s="104">
        <v>89994</v>
      </c>
      <c r="B3655" s="103" t="s">
        <v>3553</v>
      </c>
      <c r="C3655" s="104" t="s">
        <v>107</v>
      </c>
      <c r="D3655" s="107">
        <v>0.36899999999999999</v>
      </c>
    </row>
    <row r="3656" spans="1:4" x14ac:dyDescent="0.25">
      <c r="A3656" s="104">
        <v>89995</v>
      </c>
      <c r="B3656" s="103" t="s">
        <v>3554</v>
      </c>
      <c r="C3656" s="104" t="s">
        <v>107</v>
      </c>
      <c r="D3656" s="107">
        <v>0.43680000000000002</v>
      </c>
    </row>
    <row r="3657" spans="1:4" x14ac:dyDescent="0.25">
      <c r="A3657" s="104">
        <v>89993</v>
      </c>
      <c r="B3657" s="103" t="s">
        <v>3555</v>
      </c>
      <c r="C3657" s="104" t="s">
        <v>107</v>
      </c>
      <c r="D3657" s="107">
        <v>0.45679999999999998</v>
      </c>
    </row>
    <row r="3658" spans="1:4" x14ac:dyDescent="0.25">
      <c r="A3658" s="104">
        <v>99857</v>
      </c>
      <c r="B3658" s="103" t="s">
        <v>14251</v>
      </c>
      <c r="C3658" s="104" t="s">
        <v>37</v>
      </c>
      <c r="D3658" s="107">
        <v>0.44840000000000002</v>
      </c>
    </row>
    <row r="3659" spans="1:4" x14ac:dyDescent="0.25">
      <c r="A3659" s="104">
        <v>99855</v>
      </c>
      <c r="B3659" s="103" t="s">
        <v>14252</v>
      </c>
      <c r="C3659" s="104" t="s">
        <v>37</v>
      </c>
      <c r="D3659" s="107">
        <v>0.28610000000000002</v>
      </c>
    </row>
    <row r="3660" spans="1:4" x14ac:dyDescent="0.25">
      <c r="A3660" s="104">
        <v>99862</v>
      </c>
      <c r="B3660" s="103" t="s">
        <v>14256</v>
      </c>
      <c r="C3660" s="104" t="s">
        <v>28</v>
      </c>
      <c r="D3660" s="107">
        <v>0.50639999999999996</v>
      </c>
    </row>
    <row r="3661" spans="1:4" x14ac:dyDescent="0.25">
      <c r="A3661" s="104">
        <v>99861</v>
      </c>
      <c r="B3661" s="103" t="s">
        <v>14257</v>
      </c>
      <c r="C3661" s="104" t="s">
        <v>28</v>
      </c>
      <c r="D3661" s="107">
        <v>0.7077</v>
      </c>
    </row>
    <row r="3662" spans="1:4" x14ac:dyDescent="0.25">
      <c r="A3662" s="104">
        <v>99842</v>
      </c>
      <c r="B3662" s="103" t="s">
        <v>14266</v>
      </c>
      <c r="C3662" s="104" t="s">
        <v>37</v>
      </c>
      <c r="D3662" s="107">
        <v>0.37480000000000002</v>
      </c>
    </row>
    <row r="3663" spans="1:4" x14ac:dyDescent="0.25">
      <c r="A3663" s="104">
        <v>94276</v>
      </c>
      <c r="B3663" s="103" t="s">
        <v>3556</v>
      </c>
      <c r="C3663" s="104" t="s">
        <v>37</v>
      </c>
      <c r="D3663" s="107">
        <v>0.30520000000000003</v>
      </c>
    </row>
    <row r="3664" spans="1:4" x14ac:dyDescent="0.25">
      <c r="A3664" s="104">
        <v>94274</v>
      </c>
      <c r="B3664" s="103" t="s">
        <v>3557</v>
      </c>
      <c r="C3664" s="104" t="s">
        <v>37</v>
      </c>
      <c r="D3664" s="107">
        <v>0.29570000000000002</v>
      </c>
    </row>
    <row r="3665" spans="1:4" x14ac:dyDescent="0.25">
      <c r="A3665" s="104">
        <v>94280</v>
      </c>
      <c r="B3665" s="103" t="s">
        <v>3558</v>
      </c>
      <c r="C3665" s="104" t="s">
        <v>37</v>
      </c>
      <c r="D3665" s="107">
        <v>0.26429999999999998</v>
      </c>
    </row>
    <row r="3666" spans="1:4" x14ac:dyDescent="0.25">
      <c r="A3666" s="104">
        <v>94278</v>
      </c>
      <c r="B3666" s="103" t="s">
        <v>3559</v>
      </c>
      <c r="C3666" s="104" t="s">
        <v>37</v>
      </c>
      <c r="D3666" s="107">
        <v>0.32769999999999999</v>
      </c>
    </row>
    <row r="3667" spans="1:4" x14ac:dyDescent="0.25">
      <c r="A3667" s="104">
        <v>94275</v>
      </c>
      <c r="B3667" s="103" t="s">
        <v>3560</v>
      </c>
      <c r="C3667" s="104" t="s">
        <v>37</v>
      </c>
      <c r="D3667" s="107">
        <v>0.25890000000000002</v>
      </c>
    </row>
    <row r="3668" spans="1:4" x14ac:dyDescent="0.25">
      <c r="A3668" s="104">
        <v>94273</v>
      </c>
      <c r="B3668" s="103" t="s">
        <v>3561</v>
      </c>
      <c r="C3668" s="104" t="s">
        <v>37</v>
      </c>
      <c r="D3668" s="107">
        <v>0.25330000000000003</v>
      </c>
    </row>
    <row r="3669" spans="1:4" x14ac:dyDescent="0.25">
      <c r="A3669" s="104">
        <v>94279</v>
      </c>
      <c r="B3669" s="103" t="s">
        <v>3562</v>
      </c>
      <c r="C3669" s="104" t="s">
        <v>37</v>
      </c>
      <c r="D3669" s="107">
        <v>0.21820000000000001</v>
      </c>
    </row>
    <row r="3670" spans="1:4" x14ac:dyDescent="0.25">
      <c r="A3670" s="104">
        <v>94277</v>
      </c>
      <c r="B3670" s="103" t="s">
        <v>3563</v>
      </c>
      <c r="C3670" s="104" t="s">
        <v>37</v>
      </c>
      <c r="D3670" s="107">
        <v>0.27700000000000002</v>
      </c>
    </row>
    <row r="3671" spans="1:4" x14ac:dyDescent="0.25">
      <c r="A3671" s="104">
        <v>94294</v>
      </c>
      <c r="B3671" s="103" t="s">
        <v>3566</v>
      </c>
      <c r="C3671" s="104" t="s">
        <v>37</v>
      </c>
      <c r="D3671" s="107">
        <v>0.3231</v>
      </c>
    </row>
    <row r="3672" spans="1:4" x14ac:dyDescent="0.25">
      <c r="A3672" s="104">
        <v>94288</v>
      </c>
      <c r="B3672" s="103" t="s">
        <v>12485</v>
      </c>
      <c r="C3672" s="104" t="s">
        <v>37</v>
      </c>
      <c r="D3672" s="107">
        <v>0.4677</v>
      </c>
    </row>
    <row r="3673" spans="1:4" x14ac:dyDescent="0.25">
      <c r="A3673" s="104">
        <v>94282</v>
      </c>
      <c r="B3673" s="103" t="s">
        <v>12486</v>
      </c>
      <c r="C3673" s="104" t="s">
        <v>37</v>
      </c>
      <c r="D3673" s="107">
        <v>0.3957</v>
      </c>
    </row>
    <row r="3674" spans="1:4" x14ac:dyDescent="0.25">
      <c r="A3674" s="104">
        <v>94290</v>
      </c>
      <c r="B3674" s="103" t="s">
        <v>12487</v>
      </c>
      <c r="C3674" s="104" t="s">
        <v>37</v>
      </c>
      <c r="D3674" s="107">
        <v>0.37830000000000003</v>
      </c>
    </row>
    <row r="3675" spans="1:4" x14ac:dyDescent="0.25">
      <c r="A3675" s="104">
        <v>94284</v>
      </c>
      <c r="B3675" s="103" t="s">
        <v>12488</v>
      </c>
      <c r="C3675" s="104" t="s">
        <v>37</v>
      </c>
      <c r="D3675" s="107">
        <v>0.32250000000000001</v>
      </c>
    </row>
    <row r="3676" spans="1:4" x14ac:dyDescent="0.25">
      <c r="A3676" s="104">
        <v>94292</v>
      </c>
      <c r="B3676" s="103" t="s">
        <v>12489</v>
      </c>
      <c r="C3676" s="104" t="s">
        <v>37</v>
      </c>
      <c r="D3676" s="107">
        <v>0.3241</v>
      </c>
    </row>
    <row r="3677" spans="1:4" x14ac:dyDescent="0.25">
      <c r="A3677" s="104">
        <v>94286</v>
      </c>
      <c r="B3677" s="103" t="s">
        <v>12490</v>
      </c>
      <c r="C3677" s="104" t="s">
        <v>37</v>
      </c>
      <c r="D3677" s="107">
        <v>0.29720000000000002</v>
      </c>
    </row>
    <row r="3678" spans="1:4" x14ac:dyDescent="0.25">
      <c r="A3678" s="104">
        <v>94287</v>
      </c>
      <c r="B3678" s="103" t="s">
        <v>12491</v>
      </c>
      <c r="C3678" s="104" t="s">
        <v>37</v>
      </c>
      <c r="D3678" s="107">
        <v>0.3589</v>
      </c>
    </row>
    <row r="3679" spans="1:4" x14ac:dyDescent="0.25">
      <c r="A3679" s="104">
        <v>94281</v>
      </c>
      <c r="B3679" s="103" t="s">
        <v>12492</v>
      </c>
      <c r="C3679" s="104" t="s">
        <v>37</v>
      </c>
      <c r="D3679" s="107">
        <v>0.29110000000000003</v>
      </c>
    </row>
    <row r="3680" spans="1:4" x14ac:dyDescent="0.25">
      <c r="A3680" s="104">
        <v>94289</v>
      </c>
      <c r="B3680" s="103" t="s">
        <v>12493</v>
      </c>
      <c r="C3680" s="104" t="s">
        <v>37</v>
      </c>
      <c r="D3680" s="107">
        <v>0.28100000000000003</v>
      </c>
    </row>
    <row r="3681" spans="1:4" x14ac:dyDescent="0.25">
      <c r="A3681" s="104">
        <v>94283</v>
      </c>
      <c r="B3681" s="103" t="s">
        <v>12494</v>
      </c>
      <c r="C3681" s="104" t="s">
        <v>37</v>
      </c>
      <c r="D3681" s="107">
        <v>0.2364</v>
      </c>
    </row>
    <row r="3682" spans="1:4" x14ac:dyDescent="0.25">
      <c r="A3682" s="104">
        <v>94291</v>
      </c>
      <c r="B3682" s="103" t="s">
        <v>12495</v>
      </c>
      <c r="C3682" s="104" t="s">
        <v>37</v>
      </c>
      <c r="D3682" s="107">
        <v>0.23930000000000001</v>
      </c>
    </row>
    <row r="3683" spans="1:4" x14ac:dyDescent="0.25">
      <c r="A3683" s="104">
        <v>94285</v>
      </c>
      <c r="B3683" s="103" t="s">
        <v>12496</v>
      </c>
      <c r="C3683" s="104" t="s">
        <v>37</v>
      </c>
      <c r="D3683" s="107">
        <v>0.22900000000000001</v>
      </c>
    </row>
    <row r="3684" spans="1:4" x14ac:dyDescent="0.25">
      <c r="A3684" s="104">
        <v>94293</v>
      </c>
      <c r="B3684" s="103" t="s">
        <v>12497</v>
      </c>
      <c r="C3684" s="104" t="s">
        <v>37</v>
      </c>
      <c r="D3684" s="107">
        <v>0.22570000000000001</v>
      </c>
    </row>
    <row r="3685" spans="1:4" x14ac:dyDescent="0.25">
      <c r="A3685" s="104">
        <v>94264</v>
      </c>
      <c r="B3685" s="103" t="s">
        <v>12498</v>
      </c>
      <c r="C3685" s="104" t="s">
        <v>37</v>
      </c>
      <c r="D3685" s="107">
        <v>0.54930000000000001</v>
      </c>
    </row>
    <row r="3686" spans="1:4" x14ac:dyDescent="0.25">
      <c r="A3686" s="104">
        <v>94266</v>
      </c>
      <c r="B3686" s="103" t="s">
        <v>12499</v>
      </c>
      <c r="C3686" s="104" t="s">
        <v>37</v>
      </c>
      <c r="D3686" s="107">
        <v>0.4486</v>
      </c>
    </row>
    <row r="3687" spans="1:4" x14ac:dyDescent="0.25">
      <c r="A3687" s="104">
        <v>94263</v>
      </c>
      <c r="B3687" s="103" t="s">
        <v>12500</v>
      </c>
      <c r="C3687" s="104" t="s">
        <v>37</v>
      </c>
      <c r="D3687" s="107">
        <v>0.49769999999999998</v>
      </c>
    </row>
    <row r="3688" spans="1:4" x14ac:dyDescent="0.25">
      <c r="A3688" s="104">
        <v>94265</v>
      </c>
      <c r="B3688" s="103" t="s">
        <v>12501</v>
      </c>
      <c r="C3688" s="104" t="s">
        <v>37</v>
      </c>
      <c r="D3688" s="107">
        <v>0.39369999999999999</v>
      </c>
    </row>
    <row r="3689" spans="1:4" x14ac:dyDescent="0.25">
      <c r="A3689" s="104">
        <v>94268</v>
      </c>
      <c r="B3689" s="103" t="s">
        <v>12502</v>
      </c>
      <c r="C3689" s="104" t="s">
        <v>37</v>
      </c>
      <c r="D3689" s="107">
        <v>0.40429999999999999</v>
      </c>
    </row>
    <row r="3690" spans="1:4" x14ac:dyDescent="0.25">
      <c r="A3690" s="104">
        <v>94270</v>
      </c>
      <c r="B3690" s="103" t="s">
        <v>12503</v>
      </c>
      <c r="C3690" s="104" t="s">
        <v>37</v>
      </c>
      <c r="D3690" s="107">
        <v>0.35499999999999998</v>
      </c>
    </row>
    <row r="3691" spans="1:4" x14ac:dyDescent="0.25">
      <c r="A3691" s="104">
        <v>94272</v>
      </c>
      <c r="B3691" s="103" t="s">
        <v>12504</v>
      </c>
      <c r="C3691" s="104" t="s">
        <v>37</v>
      </c>
      <c r="D3691" s="107">
        <v>0.3569</v>
      </c>
    </row>
    <row r="3692" spans="1:4" x14ac:dyDescent="0.25">
      <c r="A3692" s="104">
        <v>94267</v>
      </c>
      <c r="B3692" s="103" t="s">
        <v>12505</v>
      </c>
      <c r="C3692" s="104" t="s">
        <v>37</v>
      </c>
      <c r="D3692" s="107">
        <v>0.34910000000000002</v>
      </c>
    </row>
    <row r="3693" spans="1:4" x14ac:dyDescent="0.25">
      <c r="A3693" s="104">
        <v>94269</v>
      </c>
      <c r="B3693" s="103" t="s">
        <v>12506</v>
      </c>
      <c r="C3693" s="104" t="s">
        <v>37</v>
      </c>
      <c r="D3693" s="107">
        <v>0.29670000000000002</v>
      </c>
    </row>
    <row r="3694" spans="1:4" x14ac:dyDescent="0.25">
      <c r="A3694" s="104">
        <v>94271</v>
      </c>
      <c r="B3694" s="103" t="s">
        <v>12507</v>
      </c>
      <c r="C3694" s="104" t="s">
        <v>37</v>
      </c>
      <c r="D3694" s="107">
        <v>0.29339999999999999</v>
      </c>
    </row>
    <row r="3695" spans="1:4" x14ac:dyDescent="0.25">
      <c r="A3695" s="104">
        <v>97605</v>
      </c>
      <c r="B3695" s="103" t="s">
        <v>3577</v>
      </c>
      <c r="C3695" s="104" t="s">
        <v>30</v>
      </c>
      <c r="D3695" s="107">
        <v>0.19700000000000001</v>
      </c>
    </row>
    <row r="3696" spans="1:4" x14ac:dyDescent="0.25">
      <c r="A3696" s="104">
        <v>97607</v>
      </c>
      <c r="B3696" s="103" t="s">
        <v>3578</v>
      </c>
      <c r="C3696" s="104" t="s">
        <v>30</v>
      </c>
      <c r="D3696" s="107">
        <v>0.23180000000000001</v>
      </c>
    </row>
    <row r="3697" spans="1:4" x14ac:dyDescent="0.25">
      <c r="A3697" s="104">
        <v>97599</v>
      </c>
      <c r="B3697" s="103" t="s">
        <v>3579</v>
      </c>
      <c r="C3697" s="104" t="s">
        <v>30</v>
      </c>
      <c r="D3697" s="107">
        <v>0.37840000000000001</v>
      </c>
    </row>
    <row r="3698" spans="1:4" x14ac:dyDescent="0.25">
      <c r="A3698" s="104">
        <v>103782</v>
      </c>
      <c r="B3698" s="103" t="s">
        <v>3594</v>
      </c>
      <c r="C3698" s="104" t="s">
        <v>30</v>
      </c>
      <c r="D3698" s="107">
        <v>0.64580000000000004</v>
      </c>
    </row>
    <row r="3699" spans="1:4" x14ac:dyDescent="0.25">
      <c r="A3699" s="104">
        <v>97610</v>
      </c>
      <c r="B3699" s="103" t="s">
        <v>3603</v>
      </c>
      <c r="C3699" s="104" t="s">
        <v>30</v>
      </c>
      <c r="D3699" s="107">
        <v>0.41670000000000001</v>
      </c>
    </row>
    <row r="3700" spans="1:4" x14ac:dyDescent="0.25">
      <c r="A3700" s="104">
        <v>97609</v>
      </c>
      <c r="B3700" s="103" t="s">
        <v>3604</v>
      </c>
      <c r="C3700" s="104" t="s">
        <v>30</v>
      </c>
      <c r="D3700" s="107">
        <v>0.4335</v>
      </c>
    </row>
    <row r="3701" spans="1:4" x14ac:dyDescent="0.25">
      <c r="A3701" s="104">
        <v>105554</v>
      </c>
      <c r="B3701" s="103" t="s">
        <v>3605</v>
      </c>
      <c r="C3701" s="104" t="s">
        <v>30</v>
      </c>
      <c r="D3701" s="107">
        <v>0.60819999999999996</v>
      </c>
    </row>
    <row r="3702" spans="1:4" x14ac:dyDescent="0.25">
      <c r="A3702" s="104">
        <v>100903</v>
      </c>
      <c r="B3702" s="103" t="s">
        <v>3606</v>
      </c>
      <c r="C3702" s="104" t="s">
        <v>30</v>
      </c>
      <c r="D3702" s="107">
        <v>0.47310000000000002</v>
      </c>
    </row>
    <row r="3703" spans="1:4" x14ac:dyDescent="0.25">
      <c r="A3703" s="104">
        <v>100902</v>
      </c>
      <c r="B3703" s="103" t="s">
        <v>3607</v>
      </c>
      <c r="C3703" s="104" t="s">
        <v>30</v>
      </c>
      <c r="D3703" s="107">
        <v>0.51390000000000002</v>
      </c>
    </row>
    <row r="3704" spans="1:4" x14ac:dyDescent="0.25">
      <c r="A3704" s="104">
        <v>97595</v>
      </c>
      <c r="B3704" s="103" t="s">
        <v>3609</v>
      </c>
      <c r="C3704" s="104" t="s">
        <v>30</v>
      </c>
      <c r="D3704" s="107">
        <v>0.2636</v>
      </c>
    </row>
    <row r="3705" spans="1:4" x14ac:dyDescent="0.25">
      <c r="A3705" s="104">
        <v>97597</v>
      </c>
      <c r="B3705" s="103" t="s">
        <v>3610</v>
      </c>
      <c r="C3705" s="104" t="s">
        <v>30</v>
      </c>
      <c r="D3705" s="107">
        <v>0.27389999999999998</v>
      </c>
    </row>
    <row r="3706" spans="1:4" x14ac:dyDescent="0.25">
      <c r="A3706" s="104">
        <v>97596</v>
      </c>
      <c r="B3706" s="103" t="s">
        <v>3611</v>
      </c>
      <c r="C3706" s="104" t="s">
        <v>30</v>
      </c>
      <c r="D3706" s="107">
        <v>0.36659999999999998</v>
      </c>
    </row>
    <row r="3707" spans="1:4" x14ac:dyDescent="0.25">
      <c r="A3707" s="104">
        <v>97598</v>
      </c>
      <c r="B3707" s="103" t="s">
        <v>3612</v>
      </c>
      <c r="C3707" s="104" t="s">
        <v>30</v>
      </c>
      <c r="D3707" s="107">
        <v>0.28860000000000002</v>
      </c>
    </row>
    <row r="3708" spans="1:4" x14ac:dyDescent="0.25">
      <c r="A3708" s="104">
        <v>98562</v>
      </c>
      <c r="B3708" s="103" t="s">
        <v>3614</v>
      </c>
      <c r="C3708" s="104" t="s">
        <v>28</v>
      </c>
      <c r="D3708" s="107">
        <v>0.70709999999999995</v>
      </c>
    </row>
    <row r="3709" spans="1:4" x14ac:dyDescent="0.25">
      <c r="A3709" s="104">
        <v>98555</v>
      </c>
      <c r="B3709" s="103" t="s">
        <v>3615</v>
      </c>
      <c r="C3709" s="104" t="s">
        <v>28</v>
      </c>
      <c r="D3709" s="107">
        <v>0.6704</v>
      </c>
    </row>
    <row r="3710" spans="1:4" x14ac:dyDescent="0.25">
      <c r="A3710" s="104">
        <v>98556</v>
      </c>
      <c r="B3710" s="103" t="s">
        <v>3616</v>
      </c>
      <c r="C3710" s="104" t="s">
        <v>28</v>
      </c>
      <c r="D3710" s="107">
        <v>0.59660000000000002</v>
      </c>
    </row>
    <row r="3711" spans="1:4" x14ac:dyDescent="0.25">
      <c r="A3711" s="104">
        <v>98557</v>
      </c>
      <c r="B3711" s="103" t="s">
        <v>3617</v>
      </c>
      <c r="C3711" s="104" t="s">
        <v>28</v>
      </c>
      <c r="D3711" s="107">
        <v>0.3422</v>
      </c>
    </row>
    <row r="3712" spans="1:4" x14ac:dyDescent="0.25">
      <c r="A3712" s="104">
        <v>98547</v>
      </c>
      <c r="B3712" s="103" t="s">
        <v>3619</v>
      </c>
      <c r="C3712" s="104" t="s">
        <v>28</v>
      </c>
      <c r="D3712" s="107">
        <v>0.25419999999999998</v>
      </c>
    </row>
    <row r="3713" spans="1:4" x14ac:dyDescent="0.25">
      <c r="A3713" s="104">
        <v>98546</v>
      </c>
      <c r="B3713" s="103" t="s">
        <v>3620</v>
      </c>
      <c r="C3713" s="104" t="s">
        <v>28</v>
      </c>
      <c r="D3713" s="107">
        <v>0.26750000000000002</v>
      </c>
    </row>
    <row r="3714" spans="1:4" x14ac:dyDescent="0.25">
      <c r="A3714" s="104">
        <v>98553</v>
      </c>
      <c r="B3714" s="103" t="s">
        <v>3622</v>
      </c>
      <c r="C3714" s="104" t="s">
        <v>28</v>
      </c>
      <c r="D3714" s="107">
        <v>0.107</v>
      </c>
    </row>
    <row r="3715" spans="1:4" x14ac:dyDescent="0.25">
      <c r="A3715" s="104">
        <v>98554</v>
      </c>
      <c r="B3715" s="103" t="s">
        <v>3623</v>
      </c>
      <c r="C3715" s="104" t="s">
        <v>28</v>
      </c>
      <c r="D3715" s="107">
        <v>0.4405</v>
      </c>
    </row>
    <row r="3716" spans="1:4" x14ac:dyDescent="0.25">
      <c r="A3716" s="104">
        <v>98565</v>
      </c>
      <c r="B3716" s="103" t="s">
        <v>3624</v>
      </c>
      <c r="C3716" s="104" t="s">
        <v>28</v>
      </c>
      <c r="D3716" s="107">
        <v>0.59060000000000001</v>
      </c>
    </row>
    <row r="3717" spans="1:4" x14ac:dyDescent="0.25">
      <c r="A3717" s="104">
        <v>98567</v>
      </c>
      <c r="B3717" s="103" t="s">
        <v>3625</v>
      </c>
      <c r="C3717" s="104" t="s">
        <v>28</v>
      </c>
      <c r="D3717" s="107">
        <v>0.60660000000000003</v>
      </c>
    </row>
    <row r="3718" spans="1:4" x14ac:dyDescent="0.25">
      <c r="A3718" s="104">
        <v>98569</v>
      </c>
      <c r="B3718" s="103" t="s">
        <v>3626</v>
      </c>
      <c r="C3718" s="104" t="s">
        <v>28</v>
      </c>
      <c r="D3718" s="107">
        <v>0.61409999999999998</v>
      </c>
    </row>
    <row r="3719" spans="1:4" x14ac:dyDescent="0.25">
      <c r="A3719" s="104">
        <v>98571</v>
      </c>
      <c r="B3719" s="103" t="s">
        <v>3627</v>
      </c>
      <c r="C3719" s="104" t="s">
        <v>28</v>
      </c>
      <c r="D3719" s="107">
        <v>0.48480000000000001</v>
      </c>
    </row>
    <row r="3720" spans="1:4" x14ac:dyDescent="0.25">
      <c r="A3720" s="104">
        <v>98572</v>
      </c>
      <c r="B3720" s="103" t="s">
        <v>3628</v>
      </c>
      <c r="C3720" s="104" t="s">
        <v>28</v>
      </c>
      <c r="D3720" s="107">
        <v>0.49359999999999998</v>
      </c>
    </row>
    <row r="3721" spans="1:4" x14ac:dyDescent="0.25">
      <c r="A3721" s="104">
        <v>98563</v>
      </c>
      <c r="B3721" s="103" t="s">
        <v>3629</v>
      </c>
      <c r="C3721" s="104" t="s">
        <v>28</v>
      </c>
      <c r="D3721" s="107">
        <v>0.56710000000000005</v>
      </c>
    </row>
    <row r="3722" spans="1:4" x14ac:dyDescent="0.25">
      <c r="A3722" s="104">
        <v>98564</v>
      </c>
      <c r="B3722" s="103" t="s">
        <v>3630</v>
      </c>
      <c r="C3722" s="104" t="s">
        <v>28</v>
      </c>
      <c r="D3722" s="107">
        <v>0.4536</v>
      </c>
    </row>
    <row r="3723" spans="1:4" x14ac:dyDescent="0.25">
      <c r="A3723" s="104">
        <v>98566</v>
      </c>
      <c r="B3723" s="103" t="s">
        <v>3631</v>
      </c>
      <c r="C3723" s="104" t="s">
        <v>28</v>
      </c>
      <c r="D3723" s="107">
        <v>0.49919999999999998</v>
      </c>
    </row>
    <row r="3724" spans="1:4" x14ac:dyDescent="0.25">
      <c r="A3724" s="104">
        <v>98568</v>
      </c>
      <c r="B3724" s="103" t="s">
        <v>3632</v>
      </c>
      <c r="C3724" s="104" t="s">
        <v>28</v>
      </c>
      <c r="D3724" s="107">
        <v>0.52929999999999999</v>
      </c>
    </row>
    <row r="3725" spans="1:4" x14ac:dyDescent="0.25">
      <c r="A3725" s="104">
        <v>98570</v>
      </c>
      <c r="B3725" s="103" t="s">
        <v>3633</v>
      </c>
      <c r="C3725" s="104" t="s">
        <v>28</v>
      </c>
      <c r="D3725" s="107">
        <v>0.54830000000000001</v>
      </c>
    </row>
    <row r="3726" spans="1:4" x14ac:dyDescent="0.25">
      <c r="A3726" s="104">
        <v>98573</v>
      </c>
      <c r="B3726" s="103" t="s">
        <v>3634</v>
      </c>
      <c r="C3726" s="104" t="s">
        <v>28</v>
      </c>
      <c r="D3726" s="107">
        <v>0.41839999999999999</v>
      </c>
    </row>
    <row r="3727" spans="1:4" x14ac:dyDescent="0.25">
      <c r="A3727" s="104">
        <v>98576</v>
      </c>
      <c r="B3727" s="103" t="s">
        <v>3635</v>
      </c>
      <c r="C3727" s="104" t="s">
        <v>37</v>
      </c>
      <c r="D3727" s="107">
        <v>4.3200000000000002E-2</v>
      </c>
    </row>
    <row r="3728" spans="1:4" x14ac:dyDescent="0.25">
      <c r="A3728" s="104">
        <v>98575</v>
      </c>
      <c r="B3728" s="103" t="s">
        <v>3636</v>
      </c>
      <c r="C3728" s="104" t="s">
        <v>37</v>
      </c>
      <c r="D3728" s="107">
        <v>0.64249999999999996</v>
      </c>
    </row>
    <row r="3729" spans="1:4" x14ac:dyDescent="0.25">
      <c r="A3729" s="104">
        <v>98577</v>
      </c>
      <c r="B3729" s="103" t="s">
        <v>3637</v>
      </c>
      <c r="C3729" s="104" t="s">
        <v>37</v>
      </c>
      <c r="D3729" s="107">
        <v>0.81679999999999997</v>
      </c>
    </row>
    <row r="3730" spans="1:4" x14ac:dyDescent="0.25">
      <c r="A3730" s="104">
        <v>98558</v>
      </c>
      <c r="B3730" s="103" t="s">
        <v>3638</v>
      </c>
      <c r="C3730" s="104" t="s">
        <v>30</v>
      </c>
      <c r="D3730" s="107">
        <v>0.50149999999999995</v>
      </c>
    </row>
    <row r="3731" spans="1:4" x14ac:dyDescent="0.25">
      <c r="A3731" s="104">
        <v>98559</v>
      </c>
      <c r="B3731" s="103" t="s">
        <v>3641</v>
      </c>
      <c r="C3731" s="104" t="s">
        <v>37</v>
      </c>
      <c r="D3731" s="107">
        <v>0.42530000000000001</v>
      </c>
    </row>
    <row r="3732" spans="1:4" x14ac:dyDescent="0.25">
      <c r="A3732" s="104">
        <v>91925</v>
      </c>
      <c r="B3732" s="103" t="s">
        <v>3642</v>
      </c>
      <c r="C3732" s="104" t="s">
        <v>37</v>
      </c>
      <c r="D3732" s="107">
        <v>0.34899999999999998</v>
      </c>
    </row>
    <row r="3733" spans="1:4" x14ac:dyDescent="0.25">
      <c r="A3733" s="104">
        <v>91924</v>
      </c>
      <c r="B3733" s="103" t="s">
        <v>3643</v>
      </c>
      <c r="C3733" s="104" t="s">
        <v>37</v>
      </c>
      <c r="D3733" s="107">
        <v>0.41739999999999999</v>
      </c>
    </row>
    <row r="3734" spans="1:4" x14ac:dyDescent="0.25">
      <c r="A3734" s="104">
        <v>91933</v>
      </c>
      <c r="B3734" s="103" t="s">
        <v>3644</v>
      </c>
      <c r="C3734" s="104" t="s">
        <v>37</v>
      </c>
      <c r="D3734" s="107">
        <v>0.2601</v>
      </c>
    </row>
    <row r="3735" spans="1:4" x14ac:dyDescent="0.25">
      <c r="A3735" s="104">
        <v>91932</v>
      </c>
      <c r="B3735" s="103" t="s">
        <v>3645</v>
      </c>
      <c r="C3735" s="104" t="s">
        <v>37</v>
      </c>
      <c r="D3735" s="107">
        <v>0.251</v>
      </c>
    </row>
    <row r="3736" spans="1:4" x14ac:dyDescent="0.25">
      <c r="A3736" s="104">
        <v>91935</v>
      </c>
      <c r="B3736" s="103" t="s">
        <v>3646</v>
      </c>
      <c r="C3736" s="104" t="s">
        <v>37</v>
      </c>
      <c r="D3736" s="107">
        <v>0.24909999999999999</v>
      </c>
    </row>
    <row r="3737" spans="1:4" x14ac:dyDescent="0.25">
      <c r="A3737" s="104">
        <v>91934</v>
      </c>
      <c r="B3737" s="103" t="s">
        <v>3647</v>
      </c>
      <c r="C3737" s="104" t="s">
        <v>37</v>
      </c>
      <c r="D3737" s="107">
        <v>0.26050000000000001</v>
      </c>
    </row>
    <row r="3738" spans="1:4" x14ac:dyDescent="0.25">
      <c r="A3738" s="104">
        <v>91927</v>
      </c>
      <c r="B3738" s="103" t="s">
        <v>3648</v>
      </c>
      <c r="C3738" s="104" t="s">
        <v>37</v>
      </c>
      <c r="D3738" s="107">
        <v>0.32690000000000002</v>
      </c>
    </row>
    <row r="3739" spans="1:4" x14ac:dyDescent="0.25">
      <c r="A3739" s="104">
        <v>91926</v>
      </c>
      <c r="B3739" s="103" t="s">
        <v>3649</v>
      </c>
      <c r="C3739" s="104" t="s">
        <v>37</v>
      </c>
      <c r="D3739" s="107">
        <v>0.36580000000000001</v>
      </c>
    </row>
    <row r="3740" spans="1:4" x14ac:dyDescent="0.25">
      <c r="A3740" s="104">
        <v>91929</v>
      </c>
      <c r="B3740" s="103" t="s">
        <v>3650</v>
      </c>
      <c r="C3740" s="104" t="s">
        <v>37</v>
      </c>
      <c r="D3740" s="107">
        <v>0.3</v>
      </c>
    </row>
    <row r="3741" spans="1:4" x14ac:dyDescent="0.25">
      <c r="A3741" s="104">
        <v>91928</v>
      </c>
      <c r="B3741" s="103" t="s">
        <v>3651</v>
      </c>
      <c r="C3741" s="104" t="s">
        <v>37</v>
      </c>
      <c r="D3741" s="107">
        <v>0.31979999999999997</v>
      </c>
    </row>
    <row r="3742" spans="1:4" x14ac:dyDescent="0.25">
      <c r="A3742" s="104">
        <v>91931</v>
      </c>
      <c r="B3742" s="103" t="s">
        <v>3652</v>
      </c>
      <c r="C3742" s="104" t="s">
        <v>37</v>
      </c>
      <c r="D3742" s="107">
        <v>0.27889999999999998</v>
      </c>
    </row>
    <row r="3743" spans="1:4" x14ac:dyDescent="0.25">
      <c r="A3743" s="104">
        <v>91930</v>
      </c>
      <c r="B3743" s="103" t="s">
        <v>3653</v>
      </c>
      <c r="C3743" s="104" t="s">
        <v>37</v>
      </c>
      <c r="D3743" s="107">
        <v>0.30049999999999999</v>
      </c>
    </row>
    <row r="3744" spans="1:4" x14ac:dyDescent="0.25">
      <c r="A3744" s="104">
        <v>91937</v>
      </c>
      <c r="B3744" s="103" t="s">
        <v>3660</v>
      </c>
      <c r="C3744" s="104" t="s">
        <v>30</v>
      </c>
      <c r="D3744" s="107">
        <v>0.71809999999999996</v>
      </c>
    </row>
    <row r="3745" spans="1:4" x14ac:dyDescent="0.25">
      <c r="A3745" s="104">
        <v>92865</v>
      </c>
      <c r="B3745" s="103" t="s">
        <v>3661</v>
      </c>
      <c r="C3745" s="104" t="s">
        <v>30</v>
      </c>
      <c r="D3745" s="107">
        <v>0.78859999999999997</v>
      </c>
    </row>
    <row r="3746" spans="1:4" x14ac:dyDescent="0.25">
      <c r="A3746" s="104">
        <v>91936</v>
      </c>
      <c r="B3746" s="103" t="s">
        <v>3662</v>
      </c>
      <c r="C3746" s="104" t="s">
        <v>30</v>
      </c>
      <c r="D3746" s="107">
        <v>0.63790000000000002</v>
      </c>
    </row>
    <row r="3747" spans="1:4" x14ac:dyDescent="0.25">
      <c r="A3747" s="104">
        <v>92867</v>
      </c>
      <c r="B3747" s="103" t="s">
        <v>3663</v>
      </c>
      <c r="C3747" s="104" t="s">
        <v>30</v>
      </c>
      <c r="D3747" s="107">
        <v>0.93869999999999998</v>
      </c>
    </row>
    <row r="3748" spans="1:4" x14ac:dyDescent="0.25">
      <c r="A3748" s="104">
        <v>91939</v>
      </c>
      <c r="B3748" s="103" t="s">
        <v>3664</v>
      </c>
      <c r="C3748" s="104" t="s">
        <v>30</v>
      </c>
      <c r="D3748" s="107">
        <v>0.90690000000000004</v>
      </c>
    </row>
    <row r="3749" spans="1:4" x14ac:dyDescent="0.25">
      <c r="A3749" s="104">
        <v>92869</v>
      </c>
      <c r="B3749" s="103" t="s">
        <v>3665</v>
      </c>
      <c r="C3749" s="104" t="s">
        <v>30</v>
      </c>
      <c r="D3749" s="107">
        <v>0.82210000000000005</v>
      </c>
    </row>
    <row r="3750" spans="1:4" x14ac:dyDescent="0.25">
      <c r="A3750" s="104">
        <v>91941</v>
      </c>
      <c r="B3750" s="103" t="s">
        <v>3666</v>
      </c>
      <c r="C3750" s="104" t="s">
        <v>30</v>
      </c>
      <c r="D3750" s="107">
        <v>0.74639999999999995</v>
      </c>
    </row>
    <row r="3751" spans="1:4" x14ac:dyDescent="0.25">
      <c r="A3751" s="104">
        <v>92868</v>
      </c>
      <c r="B3751" s="103" t="s">
        <v>3667</v>
      </c>
      <c r="C3751" s="104" t="s">
        <v>30</v>
      </c>
      <c r="D3751" s="107">
        <v>0.89059999999999995</v>
      </c>
    </row>
    <row r="3752" spans="1:4" x14ac:dyDescent="0.25">
      <c r="A3752" s="104">
        <v>91940</v>
      </c>
      <c r="B3752" s="103" t="s">
        <v>3668</v>
      </c>
      <c r="C3752" s="104" t="s">
        <v>30</v>
      </c>
      <c r="D3752" s="107">
        <v>0.83819999999999995</v>
      </c>
    </row>
    <row r="3753" spans="1:4" x14ac:dyDescent="0.25">
      <c r="A3753" s="104">
        <v>92870</v>
      </c>
      <c r="B3753" s="103" t="s">
        <v>3669</v>
      </c>
      <c r="C3753" s="104" t="s">
        <v>30</v>
      </c>
      <c r="D3753" s="107">
        <v>0.89059999999999995</v>
      </c>
    </row>
    <row r="3754" spans="1:4" x14ac:dyDescent="0.25">
      <c r="A3754" s="104">
        <v>91942</v>
      </c>
      <c r="B3754" s="103" t="s">
        <v>3670</v>
      </c>
      <c r="C3754" s="104" t="s">
        <v>30</v>
      </c>
      <c r="D3754" s="107">
        <v>0.84179999999999999</v>
      </c>
    </row>
    <row r="3755" spans="1:4" x14ac:dyDescent="0.25">
      <c r="A3755" s="104">
        <v>92872</v>
      </c>
      <c r="B3755" s="103" t="s">
        <v>3671</v>
      </c>
      <c r="C3755" s="104" t="s">
        <v>30</v>
      </c>
      <c r="D3755" s="107">
        <v>0.71099999999999997</v>
      </c>
    </row>
    <row r="3756" spans="1:4" x14ac:dyDescent="0.25">
      <c r="A3756" s="104">
        <v>91944</v>
      </c>
      <c r="B3756" s="103" t="s">
        <v>3672</v>
      </c>
      <c r="C3756" s="104" t="s">
        <v>30</v>
      </c>
      <c r="D3756" s="107">
        <v>0.61650000000000005</v>
      </c>
    </row>
    <row r="3757" spans="1:4" x14ac:dyDescent="0.25">
      <c r="A3757" s="104">
        <v>92871</v>
      </c>
      <c r="B3757" s="103" t="s">
        <v>3673</v>
      </c>
      <c r="C3757" s="104" t="s">
        <v>30</v>
      </c>
      <c r="D3757" s="107">
        <v>0.8125</v>
      </c>
    </row>
    <row r="3758" spans="1:4" x14ac:dyDescent="0.25">
      <c r="A3758" s="104">
        <v>91943</v>
      </c>
      <c r="B3758" s="103" t="s">
        <v>3674</v>
      </c>
      <c r="C3758" s="104" t="s">
        <v>30</v>
      </c>
      <c r="D3758" s="107">
        <v>0.73909999999999998</v>
      </c>
    </row>
    <row r="3759" spans="1:4" x14ac:dyDescent="0.25">
      <c r="A3759" s="104">
        <v>92866</v>
      </c>
      <c r="B3759" s="103" t="s">
        <v>3675</v>
      </c>
      <c r="C3759" s="104" t="s">
        <v>30</v>
      </c>
      <c r="D3759" s="107">
        <v>0.89119999999999999</v>
      </c>
    </row>
    <row r="3760" spans="1:4" x14ac:dyDescent="0.25">
      <c r="A3760" s="104">
        <v>91987</v>
      </c>
      <c r="B3760" s="103" t="s">
        <v>3676</v>
      </c>
      <c r="C3760" s="104" t="s">
        <v>30</v>
      </c>
      <c r="D3760" s="107">
        <v>0.51200000000000001</v>
      </c>
    </row>
    <row r="3761" spans="1:4" x14ac:dyDescent="0.25">
      <c r="A3761" s="104">
        <v>91986</v>
      </c>
      <c r="B3761" s="103" t="s">
        <v>3677</v>
      </c>
      <c r="C3761" s="104" t="s">
        <v>30</v>
      </c>
      <c r="D3761" s="107">
        <v>0.4899</v>
      </c>
    </row>
    <row r="3762" spans="1:4" x14ac:dyDescent="0.25">
      <c r="A3762" s="104">
        <v>97559</v>
      </c>
      <c r="B3762" s="103" t="s">
        <v>3678</v>
      </c>
      <c r="C3762" s="104" t="s">
        <v>30</v>
      </c>
      <c r="D3762" s="107">
        <v>0.79830000000000001</v>
      </c>
    </row>
    <row r="3763" spans="1:4" x14ac:dyDescent="0.25">
      <c r="A3763" s="104">
        <v>97562</v>
      </c>
      <c r="B3763" s="103" t="s">
        <v>3679</v>
      </c>
      <c r="C3763" s="104" t="s">
        <v>30</v>
      </c>
      <c r="D3763" s="107">
        <v>0.75700000000000001</v>
      </c>
    </row>
    <row r="3764" spans="1:4" x14ac:dyDescent="0.25">
      <c r="A3764" s="104">
        <v>97564</v>
      </c>
      <c r="B3764" s="103" t="s">
        <v>3680</v>
      </c>
      <c r="C3764" s="104" t="s">
        <v>30</v>
      </c>
      <c r="D3764" s="107">
        <v>0.85009999999999997</v>
      </c>
    </row>
    <row r="3765" spans="1:4" x14ac:dyDescent="0.25">
      <c r="A3765" s="104">
        <v>91889</v>
      </c>
      <c r="B3765" s="103" t="s">
        <v>3681</v>
      </c>
      <c r="C3765" s="104" t="s">
        <v>30</v>
      </c>
      <c r="D3765" s="107">
        <v>0.78569999999999995</v>
      </c>
    </row>
    <row r="3766" spans="1:4" x14ac:dyDescent="0.25">
      <c r="A3766" s="104">
        <v>91901</v>
      </c>
      <c r="B3766" s="103" t="s">
        <v>3682</v>
      </c>
      <c r="C3766" s="104" t="s">
        <v>30</v>
      </c>
      <c r="D3766" s="107">
        <v>0.73550000000000004</v>
      </c>
    </row>
    <row r="3767" spans="1:4" x14ac:dyDescent="0.25">
      <c r="A3767" s="104">
        <v>91913</v>
      </c>
      <c r="B3767" s="103" t="s">
        <v>3683</v>
      </c>
      <c r="C3767" s="104" t="s">
        <v>30</v>
      </c>
      <c r="D3767" s="107">
        <v>0.84570000000000001</v>
      </c>
    </row>
    <row r="3768" spans="1:4" x14ac:dyDescent="0.25">
      <c r="A3768" s="104">
        <v>91892</v>
      </c>
      <c r="B3768" s="103" t="s">
        <v>3684</v>
      </c>
      <c r="C3768" s="104" t="s">
        <v>30</v>
      </c>
      <c r="D3768" s="107">
        <v>0.68</v>
      </c>
    </row>
    <row r="3769" spans="1:4" x14ac:dyDescent="0.25">
      <c r="A3769" s="104">
        <v>91904</v>
      </c>
      <c r="B3769" s="103" t="s">
        <v>3685</v>
      </c>
      <c r="C3769" s="104" t="s">
        <v>30</v>
      </c>
      <c r="D3769" s="107">
        <v>0.62580000000000002</v>
      </c>
    </row>
    <row r="3770" spans="1:4" x14ac:dyDescent="0.25">
      <c r="A3770" s="104">
        <v>91916</v>
      </c>
      <c r="B3770" s="103" t="s">
        <v>3686</v>
      </c>
      <c r="C3770" s="104" t="s">
        <v>30</v>
      </c>
      <c r="D3770" s="107">
        <v>0.75280000000000002</v>
      </c>
    </row>
    <row r="3771" spans="1:4" x14ac:dyDescent="0.25">
      <c r="A3771" s="104">
        <v>91895</v>
      </c>
      <c r="B3771" s="103" t="s">
        <v>3687</v>
      </c>
      <c r="C3771" s="104" t="s">
        <v>30</v>
      </c>
      <c r="D3771" s="107">
        <v>0.65439999999999998</v>
      </c>
    </row>
    <row r="3772" spans="1:4" x14ac:dyDescent="0.25">
      <c r="A3772" s="104">
        <v>91907</v>
      </c>
      <c r="B3772" s="103" t="s">
        <v>3688</v>
      </c>
      <c r="C3772" s="104" t="s">
        <v>30</v>
      </c>
      <c r="D3772" s="107">
        <v>0.60750000000000004</v>
      </c>
    </row>
    <row r="3773" spans="1:4" x14ac:dyDescent="0.25">
      <c r="A3773" s="104">
        <v>91919</v>
      </c>
      <c r="B3773" s="103" t="s">
        <v>3689</v>
      </c>
      <c r="C3773" s="104" t="s">
        <v>30</v>
      </c>
      <c r="D3773" s="107">
        <v>0.72140000000000004</v>
      </c>
    </row>
    <row r="3774" spans="1:4" x14ac:dyDescent="0.25">
      <c r="A3774" s="104">
        <v>91898</v>
      </c>
      <c r="B3774" s="103" t="s">
        <v>3690</v>
      </c>
      <c r="C3774" s="104" t="s">
        <v>30</v>
      </c>
      <c r="D3774" s="107">
        <v>0.66420000000000001</v>
      </c>
    </row>
    <row r="3775" spans="1:4" x14ac:dyDescent="0.25">
      <c r="A3775" s="104">
        <v>91910</v>
      </c>
      <c r="B3775" s="103" t="s">
        <v>3691</v>
      </c>
      <c r="C3775" s="104" t="s">
        <v>30</v>
      </c>
      <c r="D3775" s="107">
        <v>0.62580000000000002</v>
      </c>
    </row>
    <row r="3776" spans="1:4" x14ac:dyDescent="0.25">
      <c r="A3776" s="104">
        <v>91922</v>
      </c>
      <c r="B3776" s="103" t="s">
        <v>3692</v>
      </c>
      <c r="C3776" s="104" t="s">
        <v>30</v>
      </c>
      <c r="D3776" s="107">
        <v>0.72209999999999996</v>
      </c>
    </row>
    <row r="3777" spans="1:4" x14ac:dyDescent="0.25">
      <c r="A3777" s="104">
        <v>91887</v>
      </c>
      <c r="B3777" s="103" t="s">
        <v>3693</v>
      </c>
      <c r="C3777" s="104" t="s">
        <v>30</v>
      </c>
      <c r="D3777" s="107">
        <v>0.76539999999999997</v>
      </c>
    </row>
    <row r="3778" spans="1:4" x14ac:dyDescent="0.25">
      <c r="A3778" s="104">
        <v>91899</v>
      </c>
      <c r="B3778" s="103" t="s">
        <v>3694</v>
      </c>
      <c r="C3778" s="104" t="s">
        <v>30</v>
      </c>
      <c r="D3778" s="107">
        <v>0.71209999999999996</v>
      </c>
    </row>
    <row r="3779" spans="1:4" x14ac:dyDescent="0.25">
      <c r="A3779" s="104">
        <v>91911</v>
      </c>
      <c r="B3779" s="103" t="s">
        <v>3695</v>
      </c>
      <c r="C3779" s="104" t="s">
        <v>30</v>
      </c>
      <c r="D3779" s="107">
        <v>0.82989999999999997</v>
      </c>
    </row>
    <row r="3780" spans="1:4" x14ac:dyDescent="0.25">
      <c r="A3780" s="104">
        <v>91890</v>
      </c>
      <c r="B3780" s="103" t="s">
        <v>3696</v>
      </c>
      <c r="C3780" s="104" t="s">
        <v>30</v>
      </c>
      <c r="D3780" s="107">
        <v>0.78480000000000005</v>
      </c>
    </row>
    <row r="3781" spans="1:4" x14ac:dyDescent="0.25">
      <c r="A3781" s="104">
        <v>91902</v>
      </c>
      <c r="B3781" s="103" t="s">
        <v>3697</v>
      </c>
      <c r="C3781" s="104" t="s">
        <v>30</v>
      </c>
      <c r="D3781" s="107">
        <v>0.74160000000000004</v>
      </c>
    </row>
    <row r="3782" spans="1:4" x14ac:dyDescent="0.25">
      <c r="A3782" s="104">
        <v>91914</v>
      </c>
      <c r="B3782" s="103" t="s">
        <v>3698</v>
      </c>
      <c r="C3782" s="104" t="s">
        <v>30</v>
      </c>
      <c r="D3782" s="107">
        <v>0.83940000000000003</v>
      </c>
    </row>
    <row r="3783" spans="1:4" x14ac:dyDescent="0.25">
      <c r="A3783" s="104">
        <v>91893</v>
      </c>
      <c r="B3783" s="103" t="s">
        <v>3699</v>
      </c>
      <c r="C3783" s="104" t="s">
        <v>30</v>
      </c>
      <c r="D3783" s="107">
        <v>0.73699999999999999</v>
      </c>
    </row>
    <row r="3784" spans="1:4" x14ac:dyDescent="0.25">
      <c r="A3784" s="104">
        <v>91905</v>
      </c>
      <c r="B3784" s="103" t="s">
        <v>3700</v>
      </c>
      <c r="C3784" s="104" t="s">
        <v>30</v>
      </c>
      <c r="D3784" s="107">
        <v>0.69610000000000005</v>
      </c>
    </row>
    <row r="3785" spans="1:4" x14ac:dyDescent="0.25">
      <c r="A3785" s="104">
        <v>91917</v>
      </c>
      <c r="B3785" s="103" t="s">
        <v>3701</v>
      </c>
      <c r="C3785" s="104" t="s">
        <v>30</v>
      </c>
      <c r="D3785" s="107">
        <v>0.79310000000000003</v>
      </c>
    </row>
    <row r="3786" spans="1:4" x14ac:dyDescent="0.25">
      <c r="A3786" s="104">
        <v>91896</v>
      </c>
      <c r="B3786" s="103" t="s">
        <v>3702</v>
      </c>
      <c r="C3786" s="104" t="s">
        <v>30</v>
      </c>
      <c r="D3786" s="107">
        <v>0.74229999999999996</v>
      </c>
    </row>
    <row r="3787" spans="1:4" x14ac:dyDescent="0.25">
      <c r="A3787" s="104">
        <v>91908</v>
      </c>
      <c r="B3787" s="103" t="s">
        <v>3703</v>
      </c>
      <c r="C3787" s="104" t="s">
        <v>30</v>
      </c>
      <c r="D3787" s="107">
        <v>0.70879999999999999</v>
      </c>
    </row>
    <row r="3788" spans="1:4" x14ac:dyDescent="0.25">
      <c r="A3788" s="104">
        <v>91920</v>
      </c>
      <c r="B3788" s="103" t="s">
        <v>3704</v>
      </c>
      <c r="C3788" s="104" t="s">
        <v>30</v>
      </c>
      <c r="D3788" s="107">
        <v>0.79090000000000005</v>
      </c>
    </row>
    <row r="3789" spans="1:4" x14ac:dyDescent="0.25">
      <c r="A3789" s="104">
        <v>91983</v>
      </c>
      <c r="B3789" s="103" t="s">
        <v>3705</v>
      </c>
      <c r="C3789" s="104" t="s">
        <v>30</v>
      </c>
      <c r="D3789" s="107">
        <v>0.17899999999999999</v>
      </c>
    </row>
    <row r="3790" spans="1:4" x14ac:dyDescent="0.25">
      <c r="A3790" s="104">
        <v>91982</v>
      </c>
      <c r="B3790" s="103" t="s">
        <v>3706</v>
      </c>
      <c r="C3790" s="104" t="s">
        <v>30</v>
      </c>
      <c r="D3790" s="107">
        <v>0.12939999999999999</v>
      </c>
    </row>
    <row r="3791" spans="1:4" x14ac:dyDescent="0.25">
      <c r="A3791" s="104">
        <v>91833</v>
      </c>
      <c r="B3791" s="103" t="s">
        <v>3707</v>
      </c>
      <c r="C3791" s="104" t="s">
        <v>37</v>
      </c>
      <c r="D3791" s="107">
        <v>0.58889999999999998</v>
      </c>
    </row>
    <row r="3792" spans="1:4" x14ac:dyDescent="0.25">
      <c r="A3792" s="104">
        <v>91843</v>
      </c>
      <c r="B3792" s="103" t="s">
        <v>3708</v>
      </c>
      <c r="C3792" s="104" t="s">
        <v>37</v>
      </c>
      <c r="D3792" s="107">
        <v>0.43590000000000001</v>
      </c>
    </row>
    <row r="3793" spans="1:4" x14ac:dyDescent="0.25">
      <c r="A3793" s="104">
        <v>91853</v>
      </c>
      <c r="B3793" s="103" t="s">
        <v>3709</v>
      </c>
      <c r="C3793" s="104" t="s">
        <v>37</v>
      </c>
      <c r="D3793" s="107">
        <v>0.63080000000000003</v>
      </c>
    </row>
    <row r="3794" spans="1:4" x14ac:dyDescent="0.25">
      <c r="A3794" s="104">
        <v>91835</v>
      </c>
      <c r="B3794" s="103" t="s">
        <v>3710</v>
      </c>
      <c r="C3794" s="104" t="s">
        <v>37</v>
      </c>
      <c r="D3794" s="107">
        <v>0.55889999999999995</v>
      </c>
    </row>
    <row r="3795" spans="1:4" x14ac:dyDescent="0.25">
      <c r="A3795" s="104">
        <v>91845</v>
      </c>
      <c r="B3795" s="103" t="s">
        <v>3711</v>
      </c>
      <c r="C3795" s="104" t="s">
        <v>37</v>
      </c>
      <c r="D3795" s="107">
        <v>0.4</v>
      </c>
    </row>
    <row r="3796" spans="1:4" x14ac:dyDescent="0.25">
      <c r="A3796" s="104">
        <v>91855</v>
      </c>
      <c r="B3796" s="103" t="s">
        <v>3712</v>
      </c>
      <c r="C3796" s="104" t="s">
        <v>37</v>
      </c>
      <c r="D3796" s="107">
        <v>0.5776</v>
      </c>
    </row>
    <row r="3797" spans="1:4" x14ac:dyDescent="0.25">
      <c r="A3797" s="104">
        <v>91837</v>
      </c>
      <c r="B3797" s="103" t="s">
        <v>3713</v>
      </c>
      <c r="C3797" s="104" t="s">
        <v>37</v>
      </c>
      <c r="D3797" s="107">
        <v>0.46210000000000001</v>
      </c>
    </row>
    <row r="3798" spans="1:4" x14ac:dyDescent="0.25">
      <c r="A3798" s="104">
        <v>91847</v>
      </c>
      <c r="B3798" s="103" t="s">
        <v>3714</v>
      </c>
      <c r="C3798" s="104" t="s">
        <v>37</v>
      </c>
      <c r="D3798" s="107">
        <v>0.2959</v>
      </c>
    </row>
    <row r="3799" spans="1:4" x14ac:dyDescent="0.25">
      <c r="A3799" s="104">
        <v>91857</v>
      </c>
      <c r="B3799" s="103" t="s">
        <v>3715</v>
      </c>
      <c r="C3799" s="104" t="s">
        <v>37</v>
      </c>
      <c r="D3799" s="107">
        <v>0.44140000000000001</v>
      </c>
    </row>
    <row r="3800" spans="1:4" x14ac:dyDescent="0.25">
      <c r="A3800" s="104">
        <v>91840</v>
      </c>
      <c r="B3800" s="103" t="s">
        <v>3719</v>
      </c>
      <c r="C3800" s="104" t="s">
        <v>37</v>
      </c>
      <c r="D3800" s="107">
        <v>0.58230000000000004</v>
      </c>
    </row>
    <row r="3801" spans="1:4" x14ac:dyDescent="0.25">
      <c r="A3801" s="104">
        <v>91850</v>
      </c>
      <c r="B3801" s="103" t="s">
        <v>3720</v>
      </c>
      <c r="C3801" s="104" t="s">
        <v>37</v>
      </c>
      <c r="D3801" s="107">
        <v>0.47439999999999999</v>
      </c>
    </row>
    <row r="3802" spans="1:4" x14ac:dyDescent="0.25">
      <c r="A3802" s="104">
        <v>91860</v>
      </c>
      <c r="B3802" s="103" t="s">
        <v>3721</v>
      </c>
      <c r="C3802" s="104" t="s">
        <v>37</v>
      </c>
      <c r="D3802" s="107">
        <v>0.61339999999999995</v>
      </c>
    </row>
    <row r="3803" spans="1:4" x14ac:dyDescent="0.25">
      <c r="A3803" s="104">
        <v>91831</v>
      </c>
      <c r="B3803" s="103" t="s">
        <v>3722</v>
      </c>
      <c r="C3803" s="104" t="s">
        <v>37</v>
      </c>
      <c r="D3803" s="107">
        <v>0.61370000000000002</v>
      </c>
    </row>
    <row r="3804" spans="1:4" x14ac:dyDescent="0.25">
      <c r="A3804" s="104">
        <v>91852</v>
      </c>
      <c r="B3804" s="103" t="s">
        <v>3723</v>
      </c>
      <c r="C3804" s="104" t="s">
        <v>37</v>
      </c>
      <c r="D3804" s="107">
        <v>0.67659999999999998</v>
      </c>
    </row>
    <row r="3805" spans="1:4" x14ac:dyDescent="0.25">
      <c r="A3805" s="104">
        <v>91834</v>
      </c>
      <c r="B3805" s="103" t="s">
        <v>3724</v>
      </c>
      <c r="C3805" s="104" t="s">
        <v>37</v>
      </c>
      <c r="D3805" s="107">
        <v>0.61660000000000004</v>
      </c>
    </row>
    <row r="3806" spans="1:4" x14ac:dyDescent="0.25">
      <c r="A3806" s="104">
        <v>91854</v>
      </c>
      <c r="B3806" s="103" t="s">
        <v>3725</v>
      </c>
      <c r="C3806" s="104" t="s">
        <v>37</v>
      </c>
      <c r="D3806" s="107">
        <v>0.67610000000000003</v>
      </c>
    </row>
    <row r="3807" spans="1:4" x14ac:dyDescent="0.25">
      <c r="A3807" s="104">
        <v>91836</v>
      </c>
      <c r="B3807" s="103" t="s">
        <v>3726</v>
      </c>
      <c r="C3807" s="104" t="s">
        <v>37</v>
      </c>
      <c r="D3807" s="107">
        <v>0.55630000000000002</v>
      </c>
    </row>
    <row r="3808" spans="1:4" x14ac:dyDescent="0.25">
      <c r="A3808" s="104">
        <v>91856</v>
      </c>
      <c r="B3808" s="103" t="s">
        <v>3727</v>
      </c>
      <c r="C3808" s="104" t="s">
        <v>37</v>
      </c>
      <c r="D3808" s="107">
        <v>0.57550000000000001</v>
      </c>
    </row>
    <row r="3809" spans="1:4" x14ac:dyDescent="0.25">
      <c r="A3809" s="104">
        <v>91839</v>
      </c>
      <c r="B3809" s="103" t="s">
        <v>3728</v>
      </c>
      <c r="C3809" s="104" t="s">
        <v>37</v>
      </c>
      <c r="D3809" s="107">
        <v>0.62229999999999996</v>
      </c>
    </row>
    <row r="3810" spans="1:4" x14ac:dyDescent="0.25">
      <c r="A3810" s="104">
        <v>91849</v>
      </c>
      <c r="B3810" s="103" t="s">
        <v>3729</v>
      </c>
      <c r="C3810" s="104" t="s">
        <v>37</v>
      </c>
      <c r="D3810" s="107">
        <v>0.53280000000000005</v>
      </c>
    </row>
    <row r="3811" spans="1:4" x14ac:dyDescent="0.25">
      <c r="A3811" s="104">
        <v>91859</v>
      </c>
      <c r="B3811" s="103" t="s">
        <v>3730</v>
      </c>
      <c r="C3811" s="104" t="s">
        <v>37</v>
      </c>
      <c r="D3811" s="107">
        <v>0.68310000000000004</v>
      </c>
    </row>
    <row r="3812" spans="1:4" x14ac:dyDescent="0.25">
      <c r="A3812" s="104">
        <v>91841</v>
      </c>
      <c r="B3812" s="103" t="s">
        <v>3731</v>
      </c>
      <c r="C3812" s="104" t="s">
        <v>37</v>
      </c>
      <c r="D3812" s="107">
        <v>0.60660000000000003</v>
      </c>
    </row>
    <row r="3813" spans="1:4" x14ac:dyDescent="0.25">
      <c r="A3813" s="104">
        <v>91851</v>
      </c>
      <c r="B3813" s="103" t="s">
        <v>3732</v>
      </c>
      <c r="C3813" s="104" t="s">
        <v>37</v>
      </c>
      <c r="D3813" s="107">
        <v>0.51539999999999997</v>
      </c>
    </row>
    <row r="3814" spans="1:4" x14ac:dyDescent="0.25">
      <c r="A3814" s="104">
        <v>91861</v>
      </c>
      <c r="B3814" s="103" t="s">
        <v>3733</v>
      </c>
      <c r="C3814" s="104" t="s">
        <v>37</v>
      </c>
      <c r="D3814" s="107">
        <v>0.65190000000000003</v>
      </c>
    </row>
    <row r="3815" spans="1:4" x14ac:dyDescent="0.25">
      <c r="A3815" s="104">
        <v>91862</v>
      </c>
      <c r="B3815" s="103" t="s">
        <v>3734</v>
      </c>
      <c r="C3815" s="104" t="s">
        <v>37</v>
      </c>
      <c r="D3815" s="107">
        <v>0.51680000000000004</v>
      </c>
    </row>
    <row r="3816" spans="1:4" x14ac:dyDescent="0.25">
      <c r="A3816" s="104">
        <v>91866</v>
      </c>
      <c r="B3816" s="103" t="s">
        <v>3735</v>
      </c>
      <c r="C3816" s="104" t="s">
        <v>37</v>
      </c>
      <c r="D3816" s="107">
        <v>0.44740000000000002</v>
      </c>
    </row>
    <row r="3817" spans="1:4" x14ac:dyDescent="0.25">
      <c r="A3817" s="104">
        <v>91870</v>
      </c>
      <c r="B3817" s="103" t="s">
        <v>3736</v>
      </c>
      <c r="C3817" s="104" t="s">
        <v>37</v>
      </c>
      <c r="D3817" s="107">
        <v>0.62439999999999996</v>
      </c>
    </row>
    <row r="3818" spans="1:4" x14ac:dyDescent="0.25">
      <c r="A3818" s="104">
        <v>91863</v>
      </c>
      <c r="B3818" s="103" t="s">
        <v>3737</v>
      </c>
      <c r="C3818" s="104" t="s">
        <v>37</v>
      </c>
      <c r="D3818" s="107">
        <v>0.49330000000000002</v>
      </c>
    </row>
    <row r="3819" spans="1:4" x14ac:dyDescent="0.25">
      <c r="A3819" s="104">
        <v>91867</v>
      </c>
      <c r="B3819" s="103" t="s">
        <v>3738</v>
      </c>
      <c r="C3819" s="104" t="s">
        <v>37</v>
      </c>
      <c r="D3819" s="107">
        <v>0.43340000000000001</v>
      </c>
    </row>
    <row r="3820" spans="1:4" x14ac:dyDescent="0.25">
      <c r="A3820" s="104">
        <v>91871</v>
      </c>
      <c r="B3820" s="103" t="s">
        <v>3739</v>
      </c>
      <c r="C3820" s="104" t="s">
        <v>37</v>
      </c>
      <c r="D3820" s="107">
        <v>0.59179999999999999</v>
      </c>
    </row>
    <row r="3821" spans="1:4" x14ac:dyDescent="0.25">
      <c r="A3821" s="104">
        <v>91864</v>
      </c>
      <c r="B3821" s="103" t="s">
        <v>3740</v>
      </c>
      <c r="C3821" s="104" t="s">
        <v>37</v>
      </c>
      <c r="D3821" s="107">
        <v>0.42109999999999997</v>
      </c>
    </row>
    <row r="3822" spans="1:4" x14ac:dyDescent="0.25">
      <c r="A3822" s="104">
        <v>91868</v>
      </c>
      <c r="B3822" s="103" t="s">
        <v>3741</v>
      </c>
      <c r="C3822" s="104" t="s">
        <v>37</v>
      </c>
      <c r="D3822" s="107">
        <v>0.373</v>
      </c>
    </row>
    <row r="3823" spans="1:4" x14ac:dyDescent="0.25">
      <c r="A3823" s="104">
        <v>91872</v>
      </c>
      <c r="B3823" s="103" t="s">
        <v>3742</v>
      </c>
      <c r="C3823" s="104" t="s">
        <v>37</v>
      </c>
      <c r="D3823" s="107">
        <v>0.50790000000000002</v>
      </c>
    </row>
    <row r="3824" spans="1:4" x14ac:dyDescent="0.25">
      <c r="A3824" s="104">
        <v>91865</v>
      </c>
      <c r="B3824" s="103" t="s">
        <v>3743</v>
      </c>
      <c r="C3824" s="104" t="s">
        <v>37</v>
      </c>
      <c r="D3824" s="107">
        <v>0.38929999999999998</v>
      </c>
    </row>
    <row r="3825" spans="1:4" x14ac:dyDescent="0.25">
      <c r="A3825" s="104">
        <v>91869</v>
      </c>
      <c r="B3825" s="103" t="s">
        <v>3744</v>
      </c>
      <c r="C3825" s="104" t="s">
        <v>37</v>
      </c>
      <c r="D3825" s="107">
        <v>0.34789999999999999</v>
      </c>
    </row>
    <row r="3826" spans="1:4" x14ac:dyDescent="0.25">
      <c r="A3826" s="104">
        <v>91873</v>
      </c>
      <c r="B3826" s="103" t="s">
        <v>3745</v>
      </c>
      <c r="C3826" s="104" t="s">
        <v>37</v>
      </c>
      <c r="D3826" s="107">
        <v>0.46289999999999998</v>
      </c>
    </row>
    <row r="3827" spans="1:4" x14ac:dyDescent="0.25">
      <c r="A3827" s="104">
        <v>91981</v>
      </c>
      <c r="B3827" s="103" t="s">
        <v>3746</v>
      </c>
      <c r="C3827" s="104" t="s">
        <v>30</v>
      </c>
      <c r="D3827" s="107">
        <v>0.53879999999999995</v>
      </c>
    </row>
    <row r="3828" spans="1:4" x14ac:dyDescent="0.25">
      <c r="A3828" s="104">
        <v>91980</v>
      </c>
      <c r="B3828" s="103" t="s">
        <v>3747</v>
      </c>
      <c r="C3828" s="104" t="s">
        <v>30</v>
      </c>
      <c r="D3828" s="107">
        <v>0.5252</v>
      </c>
    </row>
    <row r="3829" spans="1:4" x14ac:dyDescent="0.25">
      <c r="A3829" s="104">
        <v>91979</v>
      </c>
      <c r="B3829" s="103" t="s">
        <v>3748</v>
      </c>
      <c r="C3829" s="104" t="s">
        <v>30</v>
      </c>
      <c r="D3829" s="107">
        <v>0.52549999999999997</v>
      </c>
    </row>
    <row r="3830" spans="1:4" x14ac:dyDescent="0.25">
      <c r="A3830" s="104">
        <v>91978</v>
      </c>
      <c r="B3830" s="103" t="s">
        <v>3749</v>
      </c>
      <c r="C3830" s="104" t="s">
        <v>30</v>
      </c>
      <c r="D3830" s="107">
        <v>0.50870000000000004</v>
      </c>
    </row>
    <row r="3831" spans="1:4" x14ac:dyDescent="0.25">
      <c r="A3831" s="104">
        <v>92029</v>
      </c>
      <c r="B3831" s="103" t="s">
        <v>3750</v>
      </c>
      <c r="C3831" s="104" t="s">
        <v>30</v>
      </c>
      <c r="D3831" s="107">
        <v>0.61809999999999998</v>
      </c>
    </row>
    <row r="3832" spans="1:4" x14ac:dyDescent="0.25">
      <c r="A3832" s="104">
        <v>92028</v>
      </c>
      <c r="B3832" s="103" t="s">
        <v>3751</v>
      </c>
      <c r="C3832" s="104" t="s">
        <v>30</v>
      </c>
      <c r="D3832" s="107">
        <v>0.62570000000000003</v>
      </c>
    </row>
    <row r="3833" spans="1:4" x14ac:dyDescent="0.25">
      <c r="A3833" s="104">
        <v>92031</v>
      </c>
      <c r="B3833" s="103" t="s">
        <v>3752</v>
      </c>
      <c r="C3833" s="104" t="s">
        <v>30</v>
      </c>
      <c r="D3833" s="107">
        <v>0.61709999999999998</v>
      </c>
    </row>
    <row r="3834" spans="1:4" x14ac:dyDescent="0.25">
      <c r="A3834" s="104">
        <v>92030</v>
      </c>
      <c r="B3834" s="103" t="s">
        <v>3753</v>
      </c>
      <c r="C3834" s="104" t="s">
        <v>30</v>
      </c>
      <c r="D3834" s="107">
        <v>0.62219999999999998</v>
      </c>
    </row>
    <row r="3835" spans="1:4" x14ac:dyDescent="0.25">
      <c r="A3835" s="104">
        <v>91955</v>
      </c>
      <c r="B3835" s="103" t="s">
        <v>3754</v>
      </c>
      <c r="C3835" s="104" t="s">
        <v>30</v>
      </c>
      <c r="D3835" s="107">
        <v>0.62</v>
      </c>
    </row>
    <row r="3836" spans="1:4" x14ac:dyDescent="0.25">
      <c r="A3836" s="104">
        <v>91954</v>
      </c>
      <c r="B3836" s="103" t="s">
        <v>3755</v>
      </c>
      <c r="C3836" s="104" t="s">
        <v>30</v>
      </c>
      <c r="D3836" s="107">
        <v>0.63460000000000005</v>
      </c>
    </row>
    <row r="3837" spans="1:4" x14ac:dyDescent="0.25">
      <c r="A3837" s="104">
        <v>92033</v>
      </c>
      <c r="B3837" s="103" t="s">
        <v>3756</v>
      </c>
      <c r="C3837" s="104" t="s">
        <v>30</v>
      </c>
      <c r="D3837" s="107">
        <v>0.60809999999999997</v>
      </c>
    </row>
    <row r="3838" spans="1:4" x14ac:dyDescent="0.25">
      <c r="A3838" s="104">
        <v>92032</v>
      </c>
      <c r="B3838" s="103" t="s">
        <v>3757</v>
      </c>
      <c r="C3838" s="104" t="s">
        <v>30</v>
      </c>
      <c r="D3838" s="107">
        <v>0.61160000000000003</v>
      </c>
    </row>
    <row r="3839" spans="1:4" x14ac:dyDescent="0.25">
      <c r="A3839" s="104">
        <v>91961</v>
      </c>
      <c r="B3839" s="103" t="s">
        <v>3758</v>
      </c>
      <c r="C3839" s="104" t="s">
        <v>30</v>
      </c>
      <c r="D3839" s="107">
        <v>0.60580000000000001</v>
      </c>
    </row>
    <row r="3840" spans="1:4" x14ac:dyDescent="0.25">
      <c r="A3840" s="104">
        <v>91960</v>
      </c>
      <c r="B3840" s="103" t="s">
        <v>3759</v>
      </c>
      <c r="C3840" s="104" t="s">
        <v>30</v>
      </c>
      <c r="D3840" s="107">
        <v>0.61029999999999995</v>
      </c>
    </row>
    <row r="3841" spans="1:4" x14ac:dyDescent="0.25">
      <c r="A3841" s="104">
        <v>91969</v>
      </c>
      <c r="B3841" s="103" t="s">
        <v>3760</v>
      </c>
      <c r="C3841" s="104" t="s">
        <v>30</v>
      </c>
      <c r="D3841" s="107">
        <v>0.59930000000000005</v>
      </c>
    </row>
    <row r="3842" spans="1:4" x14ac:dyDescent="0.25">
      <c r="A3842" s="104">
        <v>91968</v>
      </c>
      <c r="B3842" s="103" t="s">
        <v>3761</v>
      </c>
      <c r="C3842" s="104" t="s">
        <v>30</v>
      </c>
      <c r="D3842" s="107">
        <v>0.60129999999999995</v>
      </c>
    </row>
    <row r="3843" spans="1:4" x14ac:dyDescent="0.25">
      <c r="A3843" s="104">
        <v>91985</v>
      </c>
      <c r="B3843" s="103" t="s">
        <v>3762</v>
      </c>
      <c r="C3843" s="104" t="s">
        <v>30</v>
      </c>
      <c r="D3843" s="107">
        <v>0.6341</v>
      </c>
    </row>
    <row r="3844" spans="1:4" x14ac:dyDescent="0.25">
      <c r="A3844" s="104">
        <v>91984</v>
      </c>
      <c r="B3844" s="103" t="s">
        <v>3763</v>
      </c>
      <c r="C3844" s="104" t="s">
        <v>30</v>
      </c>
      <c r="D3844" s="107">
        <v>0.66390000000000005</v>
      </c>
    </row>
    <row r="3845" spans="1:4" x14ac:dyDescent="0.25">
      <c r="A3845" s="104">
        <v>91989</v>
      </c>
      <c r="B3845" s="103" t="s">
        <v>3764</v>
      </c>
      <c r="C3845" s="104" t="s">
        <v>30</v>
      </c>
      <c r="D3845" s="107">
        <v>0.55359999999999998</v>
      </c>
    </row>
    <row r="3846" spans="1:4" x14ac:dyDescent="0.25">
      <c r="A3846" s="104">
        <v>91988</v>
      </c>
      <c r="B3846" s="103" t="s">
        <v>3765</v>
      </c>
      <c r="C3846" s="104" t="s">
        <v>30</v>
      </c>
      <c r="D3846" s="107">
        <v>0.53710000000000002</v>
      </c>
    </row>
    <row r="3847" spans="1:4" x14ac:dyDescent="0.25">
      <c r="A3847" s="104">
        <v>92023</v>
      </c>
      <c r="B3847" s="103" t="s">
        <v>3766</v>
      </c>
      <c r="C3847" s="104" t="s">
        <v>30</v>
      </c>
      <c r="D3847" s="107">
        <v>0.61160000000000003</v>
      </c>
    </row>
    <row r="3848" spans="1:4" x14ac:dyDescent="0.25">
      <c r="A3848" s="104">
        <v>92022</v>
      </c>
      <c r="B3848" s="103" t="s">
        <v>3767</v>
      </c>
      <c r="C3848" s="104" t="s">
        <v>30</v>
      </c>
      <c r="D3848" s="107">
        <v>0.61860000000000004</v>
      </c>
    </row>
    <row r="3849" spans="1:4" x14ac:dyDescent="0.25">
      <c r="A3849" s="104">
        <v>92025</v>
      </c>
      <c r="B3849" s="103" t="s">
        <v>3768</v>
      </c>
      <c r="C3849" s="104" t="s">
        <v>30</v>
      </c>
      <c r="D3849" s="107">
        <v>0.61260000000000003</v>
      </c>
    </row>
    <row r="3850" spans="1:4" x14ac:dyDescent="0.25">
      <c r="A3850" s="104">
        <v>92024</v>
      </c>
      <c r="B3850" s="103" t="s">
        <v>3769</v>
      </c>
      <c r="C3850" s="104" t="s">
        <v>30</v>
      </c>
      <c r="D3850" s="107">
        <v>0.61739999999999995</v>
      </c>
    </row>
    <row r="3851" spans="1:4" x14ac:dyDescent="0.25">
      <c r="A3851" s="104">
        <v>91957</v>
      </c>
      <c r="B3851" s="103" t="s">
        <v>3770</v>
      </c>
      <c r="C3851" s="104" t="s">
        <v>30</v>
      </c>
      <c r="D3851" s="107">
        <v>0.59789999999999999</v>
      </c>
    </row>
    <row r="3852" spans="1:4" x14ac:dyDescent="0.25">
      <c r="A3852" s="104">
        <v>91956</v>
      </c>
      <c r="B3852" s="103" t="s">
        <v>3771</v>
      </c>
      <c r="C3852" s="104" t="s">
        <v>30</v>
      </c>
      <c r="D3852" s="107">
        <v>0.60099999999999998</v>
      </c>
    </row>
    <row r="3853" spans="1:4" x14ac:dyDescent="0.25">
      <c r="A3853" s="104">
        <v>91963</v>
      </c>
      <c r="B3853" s="103" t="s">
        <v>3772</v>
      </c>
      <c r="C3853" s="104" t="s">
        <v>30</v>
      </c>
      <c r="D3853" s="107">
        <v>0.59340000000000004</v>
      </c>
    </row>
    <row r="3854" spans="1:4" x14ac:dyDescent="0.25">
      <c r="A3854" s="104">
        <v>91962</v>
      </c>
      <c r="B3854" s="103" t="s">
        <v>3773</v>
      </c>
      <c r="C3854" s="104" t="s">
        <v>30</v>
      </c>
      <c r="D3854" s="107">
        <v>0.59460000000000002</v>
      </c>
    </row>
    <row r="3855" spans="1:4" x14ac:dyDescent="0.25">
      <c r="A3855" s="104">
        <v>91953</v>
      </c>
      <c r="B3855" s="103" t="s">
        <v>3774</v>
      </c>
      <c r="C3855" s="104" t="s">
        <v>30</v>
      </c>
      <c r="D3855" s="107">
        <v>0.60980000000000001</v>
      </c>
    </row>
    <row r="3856" spans="1:4" x14ac:dyDescent="0.25">
      <c r="A3856" s="104">
        <v>91952</v>
      </c>
      <c r="B3856" s="103" t="s">
        <v>3775</v>
      </c>
      <c r="C3856" s="104" t="s">
        <v>30</v>
      </c>
      <c r="D3856" s="107">
        <v>0.62350000000000005</v>
      </c>
    </row>
    <row r="3857" spans="1:4" x14ac:dyDescent="0.25">
      <c r="A3857" s="104">
        <v>92035</v>
      </c>
      <c r="B3857" s="103" t="s">
        <v>3776</v>
      </c>
      <c r="C3857" s="104" t="s">
        <v>30</v>
      </c>
      <c r="D3857" s="107">
        <v>0.6028</v>
      </c>
    </row>
    <row r="3858" spans="1:4" x14ac:dyDescent="0.25">
      <c r="A3858" s="104">
        <v>92034</v>
      </c>
      <c r="B3858" s="103" t="s">
        <v>3777</v>
      </c>
      <c r="C3858" s="104" t="s">
        <v>30</v>
      </c>
      <c r="D3858" s="107">
        <v>0.60580000000000001</v>
      </c>
    </row>
    <row r="3859" spans="1:4" x14ac:dyDescent="0.25">
      <c r="A3859" s="104">
        <v>92027</v>
      </c>
      <c r="B3859" s="103" t="s">
        <v>3778</v>
      </c>
      <c r="C3859" s="104" t="s">
        <v>30</v>
      </c>
      <c r="D3859" s="107">
        <v>0.59660000000000002</v>
      </c>
    </row>
    <row r="3860" spans="1:4" x14ac:dyDescent="0.25">
      <c r="A3860" s="104">
        <v>92026</v>
      </c>
      <c r="B3860" s="103" t="s">
        <v>3779</v>
      </c>
      <c r="C3860" s="104" t="s">
        <v>30</v>
      </c>
      <c r="D3860" s="107">
        <v>0.59860000000000002</v>
      </c>
    </row>
    <row r="3861" spans="1:4" x14ac:dyDescent="0.25">
      <c r="A3861" s="104">
        <v>91965</v>
      </c>
      <c r="B3861" s="103" t="s">
        <v>3780</v>
      </c>
      <c r="C3861" s="104" t="s">
        <v>30</v>
      </c>
      <c r="D3861" s="107">
        <v>0.58630000000000004</v>
      </c>
    </row>
    <row r="3862" spans="1:4" x14ac:dyDescent="0.25">
      <c r="A3862" s="104">
        <v>91964</v>
      </c>
      <c r="B3862" s="103" t="s">
        <v>3781</v>
      </c>
      <c r="C3862" s="104" t="s">
        <v>30</v>
      </c>
      <c r="D3862" s="107">
        <v>0.58630000000000004</v>
      </c>
    </row>
    <row r="3863" spans="1:4" x14ac:dyDescent="0.25">
      <c r="A3863" s="104">
        <v>91973</v>
      </c>
      <c r="B3863" s="103" t="s">
        <v>3782</v>
      </c>
      <c r="C3863" s="104" t="s">
        <v>30</v>
      </c>
      <c r="D3863" s="107">
        <v>0.56689999999999996</v>
      </c>
    </row>
    <row r="3864" spans="1:4" x14ac:dyDescent="0.25">
      <c r="A3864" s="104">
        <v>91972</v>
      </c>
      <c r="B3864" s="103" t="s">
        <v>3783</v>
      </c>
      <c r="C3864" s="104" t="s">
        <v>30</v>
      </c>
      <c r="D3864" s="107">
        <v>0.58740000000000003</v>
      </c>
    </row>
    <row r="3865" spans="1:4" x14ac:dyDescent="0.25">
      <c r="A3865" s="104">
        <v>91959</v>
      </c>
      <c r="B3865" s="103" t="s">
        <v>3784</v>
      </c>
      <c r="C3865" s="104" t="s">
        <v>30</v>
      </c>
      <c r="D3865" s="107">
        <v>0.58840000000000003</v>
      </c>
    </row>
    <row r="3866" spans="1:4" x14ac:dyDescent="0.25">
      <c r="A3866" s="104">
        <v>91958</v>
      </c>
      <c r="B3866" s="103" t="s">
        <v>3785</v>
      </c>
      <c r="C3866" s="104" t="s">
        <v>30</v>
      </c>
      <c r="D3866" s="107">
        <v>0.58909999999999996</v>
      </c>
    </row>
    <row r="3867" spans="1:4" x14ac:dyDescent="0.25">
      <c r="A3867" s="104">
        <v>91971</v>
      </c>
      <c r="B3867" s="103" t="s">
        <v>3786</v>
      </c>
      <c r="C3867" s="104" t="s">
        <v>30</v>
      </c>
      <c r="D3867" s="107">
        <v>0.55940000000000001</v>
      </c>
    </row>
    <row r="3868" spans="1:4" x14ac:dyDescent="0.25">
      <c r="A3868" s="104">
        <v>91970</v>
      </c>
      <c r="B3868" s="103" t="s">
        <v>3787</v>
      </c>
      <c r="C3868" s="104" t="s">
        <v>30</v>
      </c>
      <c r="D3868" s="107">
        <v>0.58009999999999995</v>
      </c>
    </row>
    <row r="3869" spans="1:4" x14ac:dyDescent="0.25">
      <c r="A3869" s="104">
        <v>91967</v>
      </c>
      <c r="B3869" s="103" t="s">
        <v>3788</v>
      </c>
      <c r="C3869" s="104" t="s">
        <v>30</v>
      </c>
      <c r="D3869" s="107">
        <v>0.57820000000000005</v>
      </c>
    </row>
    <row r="3870" spans="1:4" x14ac:dyDescent="0.25">
      <c r="A3870" s="104">
        <v>91966</v>
      </c>
      <c r="B3870" s="103" t="s">
        <v>3789</v>
      </c>
      <c r="C3870" s="104" t="s">
        <v>30</v>
      </c>
      <c r="D3870" s="107">
        <v>0.57640000000000002</v>
      </c>
    </row>
    <row r="3871" spans="1:4" x14ac:dyDescent="0.25">
      <c r="A3871" s="104">
        <v>91975</v>
      </c>
      <c r="B3871" s="103" t="s">
        <v>3790</v>
      </c>
      <c r="C3871" s="104" t="s">
        <v>30</v>
      </c>
      <c r="D3871" s="107">
        <v>0.55100000000000005</v>
      </c>
    </row>
    <row r="3872" spans="1:4" x14ac:dyDescent="0.25">
      <c r="A3872" s="104">
        <v>91974</v>
      </c>
      <c r="B3872" s="103" t="s">
        <v>3791</v>
      </c>
      <c r="C3872" s="104" t="s">
        <v>30</v>
      </c>
      <c r="D3872" s="107">
        <v>0.57169999999999999</v>
      </c>
    </row>
    <row r="3873" spans="1:4" x14ac:dyDescent="0.25">
      <c r="A3873" s="104">
        <v>91977</v>
      </c>
      <c r="B3873" s="103" t="s">
        <v>3792</v>
      </c>
      <c r="C3873" s="104" t="s">
        <v>30</v>
      </c>
      <c r="D3873" s="107">
        <v>0.5504</v>
      </c>
    </row>
    <row r="3874" spans="1:4" x14ac:dyDescent="0.25">
      <c r="A3874" s="104">
        <v>91976</v>
      </c>
      <c r="B3874" s="103" t="s">
        <v>3793</v>
      </c>
      <c r="C3874" s="104" t="s">
        <v>30</v>
      </c>
      <c r="D3874" s="107">
        <v>0.56430000000000002</v>
      </c>
    </row>
    <row r="3875" spans="1:4" x14ac:dyDescent="0.25">
      <c r="A3875" s="104">
        <v>91874</v>
      </c>
      <c r="B3875" s="103" t="s">
        <v>3794</v>
      </c>
      <c r="C3875" s="104" t="s">
        <v>30</v>
      </c>
      <c r="D3875" s="107">
        <v>0.87970000000000004</v>
      </c>
    </row>
    <row r="3876" spans="1:4" x14ac:dyDescent="0.25">
      <c r="A3876" s="104">
        <v>91878</v>
      </c>
      <c r="B3876" s="103" t="s">
        <v>3795</v>
      </c>
      <c r="C3876" s="104" t="s">
        <v>30</v>
      </c>
      <c r="D3876" s="107">
        <v>0.84750000000000003</v>
      </c>
    </row>
    <row r="3877" spans="1:4" x14ac:dyDescent="0.25">
      <c r="A3877" s="104">
        <v>91882</v>
      </c>
      <c r="B3877" s="103" t="s">
        <v>3796</v>
      </c>
      <c r="C3877" s="104" t="s">
        <v>30</v>
      </c>
      <c r="D3877" s="107">
        <v>0.9163</v>
      </c>
    </row>
    <row r="3878" spans="1:4" x14ac:dyDescent="0.25">
      <c r="A3878" s="104">
        <v>91875</v>
      </c>
      <c r="B3878" s="103" t="s">
        <v>3797</v>
      </c>
      <c r="C3878" s="104" t="s">
        <v>30</v>
      </c>
      <c r="D3878" s="107">
        <v>0.84789999999999999</v>
      </c>
    </row>
    <row r="3879" spans="1:4" x14ac:dyDescent="0.25">
      <c r="A3879" s="104">
        <v>91879</v>
      </c>
      <c r="B3879" s="103" t="s">
        <v>3798</v>
      </c>
      <c r="C3879" s="104" t="s">
        <v>30</v>
      </c>
      <c r="D3879" s="107">
        <v>0.81469999999999998</v>
      </c>
    </row>
    <row r="3880" spans="1:4" x14ac:dyDescent="0.25">
      <c r="A3880" s="104">
        <v>91884</v>
      </c>
      <c r="B3880" s="103" t="s">
        <v>3799</v>
      </c>
      <c r="C3880" s="104" t="s">
        <v>30</v>
      </c>
      <c r="D3880" s="107">
        <v>0.8891</v>
      </c>
    </row>
    <row r="3881" spans="1:4" x14ac:dyDescent="0.25">
      <c r="A3881" s="104">
        <v>91876</v>
      </c>
      <c r="B3881" s="103" t="s">
        <v>3800</v>
      </c>
      <c r="C3881" s="104" t="s">
        <v>30</v>
      </c>
      <c r="D3881" s="107">
        <v>0.82430000000000003</v>
      </c>
    </row>
    <row r="3882" spans="1:4" x14ac:dyDescent="0.25">
      <c r="A3882" s="104">
        <v>91880</v>
      </c>
      <c r="B3882" s="103" t="s">
        <v>3801</v>
      </c>
      <c r="C3882" s="104" t="s">
        <v>30</v>
      </c>
      <c r="D3882" s="107">
        <v>0.79339999999999999</v>
      </c>
    </row>
    <row r="3883" spans="1:4" x14ac:dyDescent="0.25">
      <c r="A3883" s="104">
        <v>91885</v>
      </c>
      <c r="B3883" s="103" t="s">
        <v>3802</v>
      </c>
      <c r="C3883" s="104" t="s">
        <v>30</v>
      </c>
      <c r="D3883" s="107">
        <v>0.86519999999999997</v>
      </c>
    </row>
    <row r="3884" spans="1:4" x14ac:dyDescent="0.25">
      <c r="A3884" s="104">
        <v>91877</v>
      </c>
      <c r="B3884" s="103" t="s">
        <v>3803</v>
      </c>
      <c r="C3884" s="104" t="s">
        <v>30</v>
      </c>
      <c r="D3884" s="107">
        <v>0.7782</v>
      </c>
    </row>
    <row r="3885" spans="1:4" x14ac:dyDescent="0.25">
      <c r="A3885" s="104">
        <v>91881</v>
      </c>
      <c r="B3885" s="103" t="s">
        <v>3804</v>
      </c>
      <c r="C3885" s="104" t="s">
        <v>30</v>
      </c>
      <c r="D3885" s="107">
        <v>0.74760000000000004</v>
      </c>
    </row>
    <row r="3886" spans="1:4" x14ac:dyDescent="0.25">
      <c r="A3886" s="104">
        <v>91886</v>
      </c>
      <c r="B3886" s="103" t="s">
        <v>3805</v>
      </c>
      <c r="C3886" s="104" t="s">
        <v>30</v>
      </c>
      <c r="D3886" s="107">
        <v>0.82150000000000001</v>
      </c>
    </row>
    <row r="3887" spans="1:4" x14ac:dyDescent="0.25">
      <c r="A3887" s="104">
        <v>91945</v>
      </c>
      <c r="B3887" s="103" t="s">
        <v>3806</v>
      </c>
      <c r="C3887" s="104" t="s">
        <v>30</v>
      </c>
      <c r="D3887" s="107">
        <v>0.67469999999999997</v>
      </c>
    </row>
    <row r="3888" spans="1:4" x14ac:dyDescent="0.25">
      <c r="A3888" s="104">
        <v>91947</v>
      </c>
      <c r="B3888" s="103" t="s">
        <v>3807</v>
      </c>
      <c r="C3888" s="104" t="s">
        <v>30</v>
      </c>
      <c r="D3888" s="107">
        <v>0.50190000000000001</v>
      </c>
    </row>
    <row r="3889" spans="1:4" x14ac:dyDescent="0.25">
      <c r="A3889" s="104">
        <v>91946</v>
      </c>
      <c r="B3889" s="103" t="s">
        <v>3808</v>
      </c>
      <c r="C3889" s="104" t="s">
        <v>30</v>
      </c>
      <c r="D3889" s="107">
        <v>0.58640000000000003</v>
      </c>
    </row>
    <row r="3890" spans="1:4" x14ac:dyDescent="0.25">
      <c r="A3890" s="104">
        <v>91949</v>
      </c>
      <c r="B3890" s="103" t="s">
        <v>3809</v>
      </c>
      <c r="C3890" s="104" t="s">
        <v>30</v>
      </c>
      <c r="D3890" s="107">
        <v>0.56459999999999999</v>
      </c>
    </row>
    <row r="3891" spans="1:4" x14ac:dyDescent="0.25">
      <c r="A3891" s="104">
        <v>91951</v>
      </c>
      <c r="B3891" s="103" t="s">
        <v>3810</v>
      </c>
      <c r="C3891" s="104" t="s">
        <v>30</v>
      </c>
      <c r="D3891" s="107">
        <v>0.38440000000000002</v>
      </c>
    </row>
    <row r="3892" spans="1:4" x14ac:dyDescent="0.25">
      <c r="A3892" s="104">
        <v>91950</v>
      </c>
      <c r="B3892" s="103" t="s">
        <v>3811</v>
      </c>
      <c r="C3892" s="104" t="s">
        <v>30</v>
      </c>
      <c r="D3892" s="107">
        <v>0.46679999999999999</v>
      </c>
    </row>
    <row r="3893" spans="1:4" x14ac:dyDescent="0.25">
      <c r="A3893" s="104">
        <v>91992</v>
      </c>
      <c r="B3893" s="103" t="s">
        <v>3812</v>
      </c>
      <c r="C3893" s="104" t="s">
        <v>30</v>
      </c>
      <c r="D3893" s="107">
        <v>0.71889999999999998</v>
      </c>
    </row>
    <row r="3894" spans="1:4" x14ac:dyDescent="0.25">
      <c r="A3894" s="104">
        <v>91990</v>
      </c>
      <c r="B3894" s="103" t="s">
        <v>3813</v>
      </c>
      <c r="C3894" s="104" t="s">
        <v>30</v>
      </c>
      <c r="D3894" s="107">
        <v>0.76200000000000001</v>
      </c>
    </row>
    <row r="3895" spans="1:4" x14ac:dyDescent="0.25">
      <c r="A3895" s="104">
        <v>91993</v>
      </c>
      <c r="B3895" s="103" t="s">
        <v>3814</v>
      </c>
      <c r="C3895" s="104" t="s">
        <v>30</v>
      </c>
      <c r="D3895" s="107">
        <v>0.68459999999999999</v>
      </c>
    </row>
    <row r="3896" spans="1:4" x14ac:dyDescent="0.25">
      <c r="A3896" s="104">
        <v>91991</v>
      </c>
      <c r="B3896" s="103" t="s">
        <v>3815</v>
      </c>
      <c r="C3896" s="104" t="s">
        <v>30</v>
      </c>
      <c r="D3896" s="107">
        <v>0.71460000000000001</v>
      </c>
    </row>
    <row r="3897" spans="1:4" x14ac:dyDescent="0.25">
      <c r="A3897" s="104">
        <v>92000</v>
      </c>
      <c r="B3897" s="103" t="s">
        <v>3816</v>
      </c>
      <c r="C3897" s="104" t="s">
        <v>30</v>
      </c>
      <c r="D3897" s="107">
        <v>0.59689999999999999</v>
      </c>
    </row>
    <row r="3898" spans="1:4" x14ac:dyDescent="0.25">
      <c r="A3898" s="104">
        <v>91998</v>
      </c>
      <c r="B3898" s="103" t="s">
        <v>3817</v>
      </c>
      <c r="C3898" s="104" t="s">
        <v>30</v>
      </c>
      <c r="D3898" s="107">
        <v>0.60250000000000004</v>
      </c>
    </row>
    <row r="3899" spans="1:4" x14ac:dyDescent="0.25">
      <c r="A3899" s="104">
        <v>92001</v>
      </c>
      <c r="B3899" s="103" t="s">
        <v>3818</v>
      </c>
      <c r="C3899" s="104" t="s">
        <v>30</v>
      </c>
      <c r="D3899" s="107">
        <v>0.55689999999999995</v>
      </c>
    </row>
    <row r="3900" spans="1:4" x14ac:dyDescent="0.25">
      <c r="A3900" s="104">
        <v>91999</v>
      </c>
      <c r="B3900" s="103" t="s">
        <v>3819</v>
      </c>
      <c r="C3900" s="104" t="s">
        <v>30</v>
      </c>
      <c r="D3900" s="107">
        <v>0.54239999999999999</v>
      </c>
    </row>
    <row r="3901" spans="1:4" x14ac:dyDescent="0.25">
      <c r="A3901" s="104">
        <v>92008</v>
      </c>
      <c r="B3901" s="103" t="s">
        <v>3820</v>
      </c>
      <c r="C3901" s="104" t="s">
        <v>30</v>
      </c>
      <c r="D3901" s="107">
        <v>0.57279999999999998</v>
      </c>
    </row>
    <row r="3902" spans="1:4" x14ac:dyDescent="0.25">
      <c r="A3902" s="104">
        <v>92006</v>
      </c>
      <c r="B3902" s="103" t="s">
        <v>3821</v>
      </c>
      <c r="C3902" s="104" t="s">
        <v>30</v>
      </c>
      <c r="D3902" s="107">
        <v>0.56879999999999997</v>
      </c>
    </row>
    <row r="3903" spans="1:4" x14ac:dyDescent="0.25">
      <c r="A3903" s="104">
        <v>92009</v>
      </c>
      <c r="B3903" s="103" t="s">
        <v>3822</v>
      </c>
      <c r="C3903" s="104" t="s">
        <v>30</v>
      </c>
      <c r="D3903" s="107">
        <v>0.52410000000000001</v>
      </c>
    </row>
    <row r="3904" spans="1:4" x14ac:dyDescent="0.25">
      <c r="A3904" s="104">
        <v>92007</v>
      </c>
      <c r="B3904" s="103" t="s">
        <v>3823</v>
      </c>
      <c r="C3904" s="104" t="s">
        <v>30</v>
      </c>
      <c r="D3904" s="107">
        <v>0.50770000000000004</v>
      </c>
    </row>
    <row r="3905" spans="1:4" x14ac:dyDescent="0.25">
      <c r="A3905" s="104">
        <v>92016</v>
      </c>
      <c r="B3905" s="103" t="s">
        <v>3824</v>
      </c>
      <c r="C3905" s="104" t="s">
        <v>30</v>
      </c>
      <c r="D3905" s="107">
        <v>0.56130000000000002</v>
      </c>
    </row>
    <row r="3906" spans="1:4" x14ac:dyDescent="0.25">
      <c r="A3906" s="104">
        <v>92014</v>
      </c>
      <c r="B3906" s="103" t="s">
        <v>3825</v>
      </c>
      <c r="C3906" s="104" t="s">
        <v>30</v>
      </c>
      <c r="D3906" s="107">
        <v>0.55630000000000002</v>
      </c>
    </row>
    <row r="3907" spans="1:4" x14ac:dyDescent="0.25">
      <c r="A3907" s="104">
        <v>92017</v>
      </c>
      <c r="B3907" s="103" t="s">
        <v>3826</v>
      </c>
      <c r="C3907" s="104" t="s">
        <v>30</v>
      </c>
      <c r="D3907" s="107">
        <v>0.50890000000000002</v>
      </c>
    </row>
    <row r="3908" spans="1:4" x14ac:dyDescent="0.25">
      <c r="A3908" s="104">
        <v>92015</v>
      </c>
      <c r="B3908" s="103" t="s">
        <v>3827</v>
      </c>
      <c r="C3908" s="104" t="s">
        <v>30</v>
      </c>
      <c r="D3908" s="107">
        <v>0.495</v>
      </c>
    </row>
    <row r="3909" spans="1:4" x14ac:dyDescent="0.25">
      <c r="A3909" s="104">
        <v>92019</v>
      </c>
      <c r="B3909" s="103" t="s">
        <v>3828</v>
      </c>
      <c r="C3909" s="104" t="s">
        <v>30</v>
      </c>
      <c r="D3909" s="107">
        <v>0.5373</v>
      </c>
    </row>
    <row r="3910" spans="1:4" x14ac:dyDescent="0.25">
      <c r="A3910" s="104">
        <v>92018</v>
      </c>
      <c r="B3910" s="103" t="s">
        <v>3829</v>
      </c>
      <c r="C3910" s="104" t="s">
        <v>30</v>
      </c>
      <c r="D3910" s="107">
        <v>0.55320000000000003</v>
      </c>
    </row>
    <row r="3911" spans="1:4" x14ac:dyDescent="0.25">
      <c r="A3911" s="104">
        <v>92021</v>
      </c>
      <c r="B3911" s="103" t="s">
        <v>3830</v>
      </c>
      <c r="C3911" s="104" t="s">
        <v>30</v>
      </c>
      <c r="D3911" s="107">
        <v>0.53590000000000004</v>
      </c>
    </row>
    <row r="3912" spans="1:4" x14ac:dyDescent="0.25">
      <c r="A3912" s="104">
        <v>92020</v>
      </c>
      <c r="B3912" s="103" t="s">
        <v>3831</v>
      </c>
      <c r="C3912" s="104" t="s">
        <v>30</v>
      </c>
      <c r="D3912" s="107">
        <v>0.5464</v>
      </c>
    </row>
    <row r="3913" spans="1:4" x14ac:dyDescent="0.25">
      <c r="A3913" s="104">
        <v>91996</v>
      </c>
      <c r="B3913" s="103" t="s">
        <v>3832</v>
      </c>
      <c r="C3913" s="104" t="s">
        <v>30</v>
      </c>
      <c r="D3913" s="107">
        <v>0.64049999999999996</v>
      </c>
    </row>
    <row r="3914" spans="1:4" x14ac:dyDescent="0.25">
      <c r="A3914" s="104">
        <v>91994</v>
      </c>
      <c r="B3914" s="103" t="s">
        <v>3833</v>
      </c>
      <c r="C3914" s="104" t="s">
        <v>30</v>
      </c>
      <c r="D3914" s="107">
        <v>0.66520000000000001</v>
      </c>
    </row>
    <row r="3915" spans="1:4" x14ac:dyDescent="0.25">
      <c r="A3915" s="104">
        <v>91997</v>
      </c>
      <c r="B3915" s="103" t="s">
        <v>3834</v>
      </c>
      <c r="C3915" s="104" t="s">
        <v>30</v>
      </c>
      <c r="D3915" s="107">
        <v>0.60189999999999999</v>
      </c>
    </row>
    <row r="3916" spans="1:4" x14ac:dyDescent="0.25">
      <c r="A3916" s="104">
        <v>91995</v>
      </c>
      <c r="B3916" s="103" t="s">
        <v>3835</v>
      </c>
      <c r="C3916" s="104" t="s">
        <v>30</v>
      </c>
      <c r="D3916" s="107">
        <v>0.60840000000000005</v>
      </c>
    </row>
    <row r="3917" spans="1:4" x14ac:dyDescent="0.25">
      <c r="A3917" s="104">
        <v>92004</v>
      </c>
      <c r="B3917" s="103" t="s">
        <v>3836</v>
      </c>
      <c r="C3917" s="104" t="s">
        <v>30</v>
      </c>
      <c r="D3917" s="107">
        <v>0.63100000000000001</v>
      </c>
    </row>
    <row r="3918" spans="1:4" x14ac:dyDescent="0.25">
      <c r="A3918" s="104">
        <v>92002</v>
      </c>
      <c r="B3918" s="103" t="s">
        <v>3837</v>
      </c>
      <c r="C3918" s="104" t="s">
        <v>30</v>
      </c>
      <c r="D3918" s="107">
        <v>0.64190000000000003</v>
      </c>
    </row>
    <row r="3919" spans="1:4" x14ac:dyDescent="0.25">
      <c r="A3919" s="104">
        <v>92005</v>
      </c>
      <c r="B3919" s="103" t="s">
        <v>3838</v>
      </c>
      <c r="C3919" s="104" t="s">
        <v>30</v>
      </c>
      <c r="D3919" s="107">
        <v>0.58409999999999995</v>
      </c>
    </row>
    <row r="3920" spans="1:4" x14ac:dyDescent="0.25">
      <c r="A3920" s="104">
        <v>92003</v>
      </c>
      <c r="B3920" s="103" t="s">
        <v>3839</v>
      </c>
      <c r="C3920" s="104" t="s">
        <v>30</v>
      </c>
      <c r="D3920" s="107">
        <v>0.58360000000000001</v>
      </c>
    </row>
    <row r="3921" spans="1:4" x14ac:dyDescent="0.25">
      <c r="A3921" s="104">
        <v>92012</v>
      </c>
      <c r="B3921" s="103" t="s">
        <v>3840</v>
      </c>
      <c r="C3921" s="104" t="s">
        <v>30</v>
      </c>
      <c r="D3921" s="107">
        <v>0.62639999999999996</v>
      </c>
    </row>
    <row r="3922" spans="1:4" x14ac:dyDescent="0.25">
      <c r="A3922" s="104">
        <v>92010</v>
      </c>
      <c r="B3922" s="103" t="s">
        <v>3841</v>
      </c>
      <c r="C3922" s="104" t="s">
        <v>30</v>
      </c>
      <c r="D3922" s="107">
        <v>0.6331</v>
      </c>
    </row>
    <row r="3923" spans="1:4" x14ac:dyDescent="0.25">
      <c r="A3923" s="104">
        <v>92013</v>
      </c>
      <c r="B3923" s="103" t="s">
        <v>3842</v>
      </c>
      <c r="C3923" s="104" t="s">
        <v>30</v>
      </c>
      <c r="D3923" s="107">
        <v>0.57599999999999996</v>
      </c>
    </row>
    <row r="3924" spans="1:4" x14ac:dyDescent="0.25">
      <c r="A3924" s="104">
        <v>92011</v>
      </c>
      <c r="B3924" s="103" t="s">
        <v>3843</v>
      </c>
      <c r="C3924" s="104" t="s">
        <v>30</v>
      </c>
      <c r="D3924" s="107">
        <v>0.57440000000000002</v>
      </c>
    </row>
    <row r="3925" spans="1:4" x14ac:dyDescent="0.25">
      <c r="A3925" s="104">
        <v>95777</v>
      </c>
      <c r="B3925" s="103" t="s">
        <v>14273</v>
      </c>
      <c r="C3925" s="104" t="s">
        <v>30</v>
      </c>
      <c r="D3925" s="107">
        <v>0.39329999999999998</v>
      </c>
    </row>
    <row r="3926" spans="1:4" x14ac:dyDescent="0.25">
      <c r="A3926" s="104">
        <v>95780</v>
      </c>
      <c r="B3926" s="103" t="s">
        <v>14274</v>
      </c>
      <c r="C3926" s="104" t="s">
        <v>30</v>
      </c>
      <c r="D3926" s="107">
        <v>0.34189999999999998</v>
      </c>
    </row>
    <row r="3927" spans="1:4" x14ac:dyDescent="0.25">
      <c r="A3927" s="104">
        <v>95778</v>
      </c>
      <c r="B3927" s="103" t="s">
        <v>14276</v>
      </c>
      <c r="C3927" s="104" t="s">
        <v>30</v>
      </c>
      <c r="D3927" s="107">
        <v>0.44</v>
      </c>
    </row>
    <row r="3928" spans="1:4" x14ac:dyDescent="0.25">
      <c r="A3928" s="104">
        <v>95781</v>
      </c>
      <c r="B3928" s="103" t="s">
        <v>14277</v>
      </c>
      <c r="C3928" s="104" t="s">
        <v>30</v>
      </c>
      <c r="D3928" s="107">
        <v>0.39360000000000001</v>
      </c>
    </row>
    <row r="3929" spans="1:4" x14ac:dyDescent="0.25">
      <c r="A3929" s="104">
        <v>95782</v>
      </c>
      <c r="B3929" s="103" t="s">
        <v>14279</v>
      </c>
      <c r="C3929" s="104" t="s">
        <v>30</v>
      </c>
      <c r="D3929" s="107">
        <v>0.31680000000000003</v>
      </c>
    </row>
    <row r="3930" spans="1:4" x14ac:dyDescent="0.25">
      <c r="A3930" s="104">
        <v>95779</v>
      </c>
      <c r="B3930" s="103" t="s">
        <v>14280</v>
      </c>
      <c r="C3930" s="104" t="s">
        <v>30</v>
      </c>
      <c r="D3930" s="107">
        <v>0.4279</v>
      </c>
    </row>
    <row r="3931" spans="1:4" x14ac:dyDescent="0.25">
      <c r="A3931" s="104">
        <v>95785</v>
      </c>
      <c r="B3931" s="103" t="s">
        <v>14281</v>
      </c>
      <c r="C3931" s="104" t="s">
        <v>30</v>
      </c>
      <c r="D3931" s="107">
        <v>0.27960000000000002</v>
      </c>
    </row>
    <row r="3932" spans="1:4" x14ac:dyDescent="0.25">
      <c r="A3932" s="104">
        <v>95787</v>
      </c>
      <c r="B3932" s="103" t="s">
        <v>14288</v>
      </c>
      <c r="C3932" s="104" t="s">
        <v>30</v>
      </c>
      <c r="D3932" s="107">
        <v>0.53149999999999997</v>
      </c>
    </row>
    <row r="3933" spans="1:4" x14ac:dyDescent="0.25">
      <c r="A3933" s="104">
        <v>95789</v>
      </c>
      <c r="B3933" s="103" t="s">
        <v>14289</v>
      </c>
      <c r="C3933" s="104" t="s">
        <v>30</v>
      </c>
      <c r="D3933" s="107">
        <v>0.43099999999999999</v>
      </c>
    </row>
    <row r="3934" spans="1:4" x14ac:dyDescent="0.25">
      <c r="A3934" s="104">
        <v>95791</v>
      </c>
      <c r="B3934" s="103" t="s">
        <v>14290</v>
      </c>
      <c r="C3934" s="104" t="s">
        <v>30</v>
      </c>
      <c r="D3934" s="107">
        <v>0.33989999999999998</v>
      </c>
    </row>
    <row r="3935" spans="1:4" x14ac:dyDescent="0.25">
      <c r="A3935" s="104">
        <v>95795</v>
      </c>
      <c r="B3935" s="103" t="s">
        <v>14291</v>
      </c>
      <c r="C3935" s="104" t="s">
        <v>30</v>
      </c>
      <c r="D3935" s="107">
        <v>0.53900000000000003</v>
      </c>
    </row>
    <row r="3936" spans="1:4" x14ac:dyDescent="0.25">
      <c r="A3936" s="104">
        <v>95796</v>
      </c>
      <c r="B3936" s="103" t="s">
        <v>14292</v>
      </c>
      <c r="C3936" s="104" t="s">
        <v>30</v>
      </c>
      <c r="D3936" s="107">
        <v>0.43309999999999998</v>
      </c>
    </row>
    <row r="3937" spans="1:4" x14ac:dyDescent="0.25">
      <c r="A3937" s="104">
        <v>95797</v>
      </c>
      <c r="B3937" s="103" t="s">
        <v>14293</v>
      </c>
      <c r="C3937" s="104" t="s">
        <v>30</v>
      </c>
      <c r="D3937" s="107">
        <v>0.3513</v>
      </c>
    </row>
    <row r="3938" spans="1:4" x14ac:dyDescent="0.25">
      <c r="A3938" s="104">
        <v>95801</v>
      </c>
      <c r="B3938" s="103" t="s">
        <v>14297</v>
      </c>
      <c r="C3938" s="104" t="s">
        <v>30</v>
      </c>
      <c r="D3938" s="107">
        <v>0.50829999999999997</v>
      </c>
    </row>
    <row r="3939" spans="1:4" x14ac:dyDescent="0.25">
      <c r="A3939" s="104">
        <v>95802</v>
      </c>
      <c r="B3939" s="103" t="s">
        <v>14298</v>
      </c>
      <c r="C3939" s="104" t="s">
        <v>30</v>
      </c>
      <c r="D3939" s="107">
        <v>0.47939999999999999</v>
      </c>
    </row>
    <row r="3940" spans="1:4" x14ac:dyDescent="0.25">
      <c r="A3940" s="104">
        <v>95803</v>
      </c>
      <c r="B3940" s="103" t="s">
        <v>14299</v>
      </c>
      <c r="C3940" s="104" t="s">
        <v>30</v>
      </c>
      <c r="D3940" s="107">
        <v>0.37280000000000002</v>
      </c>
    </row>
    <row r="3941" spans="1:4" x14ac:dyDescent="0.25">
      <c r="A3941" s="104">
        <v>95804</v>
      </c>
      <c r="B3941" s="103" t="s">
        <v>14300</v>
      </c>
      <c r="C3941" s="104" t="s">
        <v>30</v>
      </c>
      <c r="D3941" s="107">
        <v>0.43469999999999998</v>
      </c>
    </row>
    <row r="3942" spans="1:4" x14ac:dyDescent="0.25">
      <c r="A3942" s="104">
        <v>95805</v>
      </c>
      <c r="B3942" s="103" t="s">
        <v>14301</v>
      </c>
      <c r="C3942" s="104" t="s">
        <v>30</v>
      </c>
      <c r="D3942" s="107">
        <v>0.43890000000000001</v>
      </c>
    </row>
    <row r="3943" spans="1:4" x14ac:dyDescent="0.25">
      <c r="A3943" s="104">
        <v>95806</v>
      </c>
      <c r="B3943" s="103" t="s">
        <v>14302</v>
      </c>
      <c r="C3943" s="104" t="s">
        <v>30</v>
      </c>
      <c r="D3943" s="107">
        <v>0.43440000000000001</v>
      </c>
    </row>
    <row r="3944" spans="1:4" x14ac:dyDescent="0.25">
      <c r="A3944" s="104">
        <v>104401</v>
      </c>
      <c r="B3944" s="103" t="s">
        <v>14303</v>
      </c>
      <c r="C3944" s="104" t="s">
        <v>30</v>
      </c>
      <c r="D3944" s="107">
        <v>0.4481</v>
      </c>
    </row>
    <row r="3945" spans="1:4" x14ac:dyDescent="0.25">
      <c r="A3945" s="104">
        <v>104402</v>
      </c>
      <c r="B3945" s="103" t="s">
        <v>14304</v>
      </c>
      <c r="C3945" s="104" t="s">
        <v>30</v>
      </c>
      <c r="D3945" s="107">
        <v>0.48230000000000001</v>
      </c>
    </row>
    <row r="3946" spans="1:4" x14ac:dyDescent="0.25">
      <c r="A3946" s="104">
        <v>104403</v>
      </c>
      <c r="B3946" s="103" t="s">
        <v>14305</v>
      </c>
      <c r="C3946" s="104" t="s">
        <v>30</v>
      </c>
      <c r="D3946" s="107">
        <v>0.43930000000000002</v>
      </c>
    </row>
    <row r="3947" spans="1:4" x14ac:dyDescent="0.25">
      <c r="A3947" s="104">
        <v>104395</v>
      </c>
      <c r="B3947" s="103" t="s">
        <v>14306</v>
      </c>
      <c r="C3947" s="104" t="s">
        <v>30</v>
      </c>
      <c r="D3947" s="107">
        <v>0.44540000000000002</v>
      </c>
    </row>
    <row r="3948" spans="1:4" x14ac:dyDescent="0.25">
      <c r="A3948" s="104">
        <v>104396</v>
      </c>
      <c r="B3948" s="103" t="s">
        <v>14307</v>
      </c>
      <c r="C3948" s="104" t="s">
        <v>30</v>
      </c>
      <c r="D3948" s="107">
        <v>0.46860000000000002</v>
      </c>
    </row>
    <row r="3949" spans="1:4" x14ac:dyDescent="0.25">
      <c r="A3949" s="104">
        <v>104397</v>
      </c>
      <c r="B3949" s="103" t="s">
        <v>14308</v>
      </c>
      <c r="C3949" s="104" t="s">
        <v>30</v>
      </c>
      <c r="D3949" s="107">
        <v>0.42209999999999998</v>
      </c>
    </row>
    <row r="3950" spans="1:4" x14ac:dyDescent="0.25">
      <c r="A3950" s="104">
        <v>95810</v>
      </c>
      <c r="B3950" s="103" t="s">
        <v>14309</v>
      </c>
      <c r="C3950" s="104" t="s">
        <v>30</v>
      </c>
      <c r="D3950" s="107">
        <v>0.25779999999999997</v>
      </c>
    </row>
    <row r="3951" spans="1:4" x14ac:dyDescent="0.25">
      <c r="A3951" s="104">
        <v>95811</v>
      </c>
      <c r="B3951" s="103" t="s">
        <v>14310</v>
      </c>
      <c r="C3951" s="104" t="s">
        <v>30</v>
      </c>
      <c r="D3951" s="107">
        <v>0.27850000000000003</v>
      </c>
    </row>
    <row r="3952" spans="1:4" x14ac:dyDescent="0.25">
      <c r="A3952" s="104">
        <v>95812</v>
      </c>
      <c r="B3952" s="103" t="s">
        <v>14311</v>
      </c>
      <c r="C3952" s="104" t="s">
        <v>30</v>
      </c>
      <c r="D3952" s="107">
        <v>0.27379999999999999</v>
      </c>
    </row>
    <row r="3953" spans="1:4" x14ac:dyDescent="0.25">
      <c r="A3953" s="104">
        <v>95807</v>
      </c>
      <c r="B3953" s="103" t="s">
        <v>14312</v>
      </c>
      <c r="C3953" s="104" t="s">
        <v>30</v>
      </c>
      <c r="D3953" s="107">
        <v>0.47910000000000003</v>
      </c>
    </row>
    <row r="3954" spans="1:4" x14ac:dyDescent="0.25">
      <c r="A3954" s="104">
        <v>95808</v>
      </c>
      <c r="B3954" s="103" t="s">
        <v>14313</v>
      </c>
      <c r="C3954" s="104" t="s">
        <v>30</v>
      </c>
      <c r="D3954" s="107">
        <v>0.48830000000000001</v>
      </c>
    </row>
    <row r="3955" spans="1:4" x14ac:dyDescent="0.25">
      <c r="A3955" s="104">
        <v>95809</v>
      </c>
      <c r="B3955" s="103" t="s">
        <v>14314</v>
      </c>
      <c r="C3955" s="104" t="s">
        <v>30</v>
      </c>
      <c r="D3955" s="107">
        <v>0.46560000000000001</v>
      </c>
    </row>
    <row r="3956" spans="1:4" x14ac:dyDescent="0.25">
      <c r="A3956" s="104">
        <v>104398</v>
      </c>
      <c r="B3956" s="103" t="s">
        <v>14315</v>
      </c>
      <c r="C3956" s="104" t="s">
        <v>30</v>
      </c>
      <c r="D3956" s="107">
        <v>0.47949999999999998</v>
      </c>
    </row>
    <row r="3957" spans="1:4" x14ac:dyDescent="0.25">
      <c r="A3957" s="104">
        <v>104399</v>
      </c>
      <c r="B3957" s="103" t="s">
        <v>14316</v>
      </c>
      <c r="C3957" s="104" t="s">
        <v>30</v>
      </c>
      <c r="D3957" s="107">
        <v>0.51580000000000004</v>
      </c>
    </row>
    <row r="3958" spans="1:4" x14ac:dyDescent="0.25">
      <c r="A3958" s="104">
        <v>104400</v>
      </c>
      <c r="B3958" s="103" t="s">
        <v>14317</v>
      </c>
      <c r="C3958" s="104" t="s">
        <v>30</v>
      </c>
      <c r="D3958" s="107">
        <v>0.47549999999999998</v>
      </c>
    </row>
    <row r="3959" spans="1:4" x14ac:dyDescent="0.25">
      <c r="A3959" s="104">
        <v>104404</v>
      </c>
      <c r="B3959" s="103" t="s">
        <v>14318</v>
      </c>
      <c r="C3959" s="104" t="s">
        <v>30</v>
      </c>
      <c r="D3959" s="107">
        <v>0.50280000000000002</v>
      </c>
    </row>
    <row r="3960" spans="1:4" x14ac:dyDescent="0.25">
      <c r="A3960" s="104">
        <v>104405</v>
      </c>
      <c r="B3960" s="103" t="s">
        <v>14319</v>
      </c>
      <c r="C3960" s="104" t="s">
        <v>30</v>
      </c>
      <c r="D3960" s="107">
        <v>0.44500000000000001</v>
      </c>
    </row>
    <row r="3961" spans="1:4" x14ac:dyDescent="0.25">
      <c r="A3961" s="104">
        <v>95813</v>
      </c>
      <c r="B3961" s="103" t="s">
        <v>14320</v>
      </c>
      <c r="C3961" s="104" t="s">
        <v>30</v>
      </c>
      <c r="D3961" s="107">
        <v>0.2964</v>
      </c>
    </row>
    <row r="3962" spans="1:4" x14ac:dyDescent="0.25">
      <c r="A3962" s="104">
        <v>95814</v>
      </c>
      <c r="B3962" s="103" t="s">
        <v>14321</v>
      </c>
      <c r="C3962" s="104" t="s">
        <v>30</v>
      </c>
      <c r="D3962" s="107">
        <v>0.31809999999999999</v>
      </c>
    </row>
    <row r="3963" spans="1:4" x14ac:dyDescent="0.25">
      <c r="A3963" s="104">
        <v>95815</v>
      </c>
      <c r="B3963" s="103" t="s">
        <v>14322</v>
      </c>
      <c r="C3963" s="104" t="s">
        <v>30</v>
      </c>
      <c r="D3963" s="107">
        <v>0.28699999999999998</v>
      </c>
    </row>
    <row r="3964" spans="1:4" x14ac:dyDescent="0.25">
      <c r="A3964" s="104">
        <v>95816</v>
      </c>
      <c r="B3964" s="103" t="s">
        <v>14323</v>
      </c>
      <c r="C3964" s="104" t="s">
        <v>30</v>
      </c>
      <c r="D3964" s="107">
        <v>0.48370000000000002</v>
      </c>
    </row>
    <row r="3965" spans="1:4" x14ac:dyDescent="0.25">
      <c r="A3965" s="104">
        <v>95817</v>
      </c>
      <c r="B3965" s="103" t="s">
        <v>14324</v>
      </c>
      <c r="C3965" s="104" t="s">
        <v>30</v>
      </c>
      <c r="D3965" s="107">
        <v>0.50429999999999997</v>
      </c>
    </row>
    <row r="3966" spans="1:4" x14ac:dyDescent="0.25">
      <c r="A3966" s="104">
        <v>95818</v>
      </c>
      <c r="B3966" s="103" t="s">
        <v>14325</v>
      </c>
      <c r="C3966" s="104" t="s">
        <v>30</v>
      </c>
      <c r="D3966" s="107">
        <v>0.44140000000000001</v>
      </c>
    </row>
    <row r="3967" spans="1:4" x14ac:dyDescent="0.25">
      <c r="A3967" s="104">
        <v>104391</v>
      </c>
      <c r="B3967" s="103" t="s">
        <v>14329</v>
      </c>
      <c r="C3967" s="104" t="s">
        <v>30</v>
      </c>
      <c r="D3967" s="107">
        <v>0.44779999999999998</v>
      </c>
    </row>
    <row r="3968" spans="1:4" x14ac:dyDescent="0.25">
      <c r="A3968" s="104">
        <v>104392</v>
      </c>
      <c r="B3968" s="103" t="s">
        <v>14330</v>
      </c>
      <c r="C3968" s="104" t="s">
        <v>30</v>
      </c>
      <c r="D3968" s="107">
        <v>0.3735</v>
      </c>
    </row>
    <row r="3969" spans="1:4" x14ac:dyDescent="0.25">
      <c r="A3969" s="104">
        <v>104393</v>
      </c>
      <c r="B3969" s="103" t="s">
        <v>14331</v>
      </c>
      <c r="C3969" s="104" t="s">
        <v>30</v>
      </c>
      <c r="D3969" s="107">
        <v>0.24049999999999999</v>
      </c>
    </row>
    <row r="3970" spans="1:4" x14ac:dyDescent="0.25">
      <c r="A3970" s="104">
        <v>104394</v>
      </c>
      <c r="B3970" s="103" t="s">
        <v>14332</v>
      </c>
      <c r="C3970" s="104" t="s">
        <v>30</v>
      </c>
      <c r="D3970" s="107">
        <v>0.18870000000000001</v>
      </c>
    </row>
    <row r="3971" spans="1:4" x14ac:dyDescent="0.25">
      <c r="A3971" s="104">
        <v>95761</v>
      </c>
      <c r="B3971" s="103" t="s">
        <v>14333</v>
      </c>
      <c r="C3971" s="104" t="s">
        <v>30</v>
      </c>
      <c r="D3971" s="107">
        <v>0.48459999999999998</v>
      </c>
    </row>
    <row r="3972" spans="1:4" x14ac:dyDescent="0.25">
      <c r="A3972" s="104">
        <v>95763</v>
      </c>
      <c r="B3972" s="103" t="s">
        <v>14334</v>
      </c>
      <c r="C3972" s="104" t="s">
        <v>30</v>
      </c>
      <c r="D3972" s="107">
        <v>0.442</v>
      </c>
    </row>
    <row r="3973" spans="1:4" x14ac:dyDescent="0.25">
      <c r="A3973" s="104">
        <v>95767</v>
      </c>
      <c r="B3973" s="103" t="s">
        <v>14336</v>
      </c>
      <c r="C3973" s="104" t="s">
        <v>30</v>
      </c>
      <c r="D3973" s="107">
        <v>0.25019999999999998</v>
      </c>
    </row>
    <row r="3974" spans="1:4" x14ac:dyDescent="0.25">
      <c r="A3974" s="104">
        <v>95762</v>
      </c>
      <c r="B3974" s="103" t="s">
        <v>14337</v>
      </c>
      <c r="C3974" s="104" t="s">
        <v>30</v>
      </c>
      <c r="D3974" s="107">
        <v>0.48270000000000002</v>
      </c>
    </row>
    <row r="3975" spans="1:4" x14ac:dyDescent="0.25">
      <c r="A3975" s="104">
        <v>95764</v>
      </c>
      <c r="B3975" s="103" t="s">
        <v>14338</v>
      </c>
      <c r="C3975" s="104" t="s">
        <v>30</v>
      </c>
      <c r="D3975" s="107">
        <v>0.43480000000000002</v>
      </c>
    </row>
    <row r="3976" spans="1:4" x14ac:dyDescent="0.25">
      <c r="A3976" s="104">
        <v>95766</v>
      </c>
      <c r="B3976" s="103" t="s">
        <v>14339</v>
      </c>
      <c r="C3976" s="104" t="s">
        <v>30</v>
      </c>
      <c r="D3976" s="107">
        <v>0.28310000000000002</v>
      </c>
    </row>
    <row r="3977" spans="1:4" x14ac:dyDescent="0.25">
      <c r="A3977" s="104">
        <v>95768</v>
      </c>
      <c r="B3977" s="103" t="s">
        <v>14340</v>
      </c>
      <c r="C3977" s="104" t="s">
        <v>30</v>
      </c>
      <c r="D3977" s="107">
        <v>0.24629999999999999</v>
      </c>
    </row>
    <row r="3978" spans="1:4" x14ac:dyDescent="0.25">
      <c r="A3978" s="104">
        <v>106671</v>
      </c>
      <c r="B3978" s="103" t="s">
        <v>14344</v>
      </c>
      <c r="C3978" s="104" t="s">
        <v>37</v>
      </c>
      <c r="D3978" s="107">
        <v>6.88E-2</v>
      </c>
    </row>
    <row r="3979" spans="1:4" x14ac:dyDescent="0.25">
      <c r="A3979" s="104">
        <v>106670</v>
      </c>
      <c r="B3979" s="103" t="s">
        <v>14345</v>
      </c>
      <c r="C3979" s="104" t="s">
        <v>37</v>
      </c>
      <c r="D3979" s="107">
        <v>8.9499999999999996E-2</v>
      </c>
    </row>
    <row r="3980" spans="1:4" x14ac:dyDescent="0.25">
      <c r="A3980" s="104">
        <v>106669</v>
      </c>
      <c r="B3980" s="103" t="s">
        <v>14346</v>
      </c>
      <c r="C3980" s="104" t="s">
        <v>37</v>
      </c>
      <c r="D3980" s="107">
        <v>0.1033</v>
      </c>
    </row>
    <row r="3981" spans="1:4" x14ac:dyDescent="0.25">
      <c r="A3981" s="104">
        <v>95726</v>
      </c>
      <c r="B3981" s="103" t="s">
        <v>14347</v>
      </c>
      <c r="C3981" s="104" t="s">
        <v>37</v>
      </c>
      <c r="D3981" s="107">
        <v>0.61099999999999999</v>
      </c>
    </row>
    <row r="3982" spans="1:4" x14ac:dyDescent="0.25">
      <c r="A3982" s="104">
        <v>95727</v>
      </c>
      <c r="B3982" s="103" t="s">
        <v>14348</v>
      </c>
      <c r="C3982" s="104" t="s">
        <v>37</v>
      </c>
      <c r="D3982" s="107">
        <v>0.59340000000000004</v>
      </c>
    </row>
    <row r="3983" spans="1:4" x14ac:dyDescent="0.25">
      <c r="A3983" s="104">
        <v>95728</v>
      </c>
      <c r="B3983" s="103" t="s">
        <v>14349</v>
      </c>
      <c r="C3983" s="104" t="s">
        <v>37</v>
      </c>
      <c r="D3983" s="107">
        <v>0.54379999999999995</v>
      </c>
    </row>
    <row r="3984" spans="1:4" x14ac:dyDescent="0.25">
      <c r="A3984" s="104">
        <v>104452</v>
      </c>
      <c r="B3984" s="103" t="s">
        <v>14354</v>
      </c>
      <c r="C3984" s="104" t="s">
        <v>30</v>
      </c>
      <c r="D3984" s="107">
        <v>0.74319999999999997</v>
      </c>
    </row>
    <row r="3985" spans="1:4" x14ac:dyDescent="0.25">
      <c r="A3985" s="104">
        <v>104448</v>
      </c>
      <c r="B3985" s="103" t="s">
        <v>14355</v>
      </c>
      <c r="C3985" s="104" t="s">
        <v>30</v>
      </c>
      <c r="D3985" s="107">
        <v>0.72370000000000001</v>
      </c>
    </row>
    <row r="3986" spans="1:4" x14ac:dyDescent="0.25">
      <c r="A3986" s="104">
        <v>104449</v>
      </c>
      <c r="B3986" s="103" t="s">
        <v>14356</v>
      </c>
      <c r="C3986" s="104" t="s">
        <v>30</v>
      </c>
      <c r="D3986" s="107">
        <v>0.6119</v>
      </c>
    </row>
    <row r="3987" spans="1:4" x14ac:dyDescent="0.25">
      <c r="A3987" s="104">
        <v>104450</v>
      </c>
      <c r="B3987" s="103" t="s">
        <v>14357</v>
      </c>
      <c r="C3987" s="104" t="s">
        <v>30</v>
      </c>
      <c r="D3987" s="107">
        <v>0.5383</v>
      </c>
    </row>
    <row r="3988" spans="1:4" x14ac:dyDescent="0.25">
      <c r="A3988" s="104">
        <v>101884</v>
      </c>
      <c r="B3988" s="103" t="s">
        <v>13219</v>
      </c>
      <c r="C3988" s="104" t="s">
        <v>37</v>
      </c>
      <c r="D3988" s="107">
        <v>1.7899999999999999E-2</v>
      </c>
    </row>
    <row r="3989" spans="1:4" x14ac:dyDescent="0.25">
      <c r="A3989" s="104">
        <v>101886</v>
      </c>
      <c r="B3989" s="103" t="s">
        <v>13220</v>
      </c>
      <c r="C3989" s="104" t="s">
        <v>37</v>
      </c>
      <c r="D3989" s="107">
        <v>2.3699999999999999E-2</v>
      </c>
    </row>
    <row r="3990" spans="1:4" x14ac:dyDescent="0.25">
      <c r="A3990" s="104">
        <v>101888</v>
      </c>
      <c r="B3990" s="103" t="s">
        <v>13221</v>
      </c>
      <c r="C3990" s="104" t="s">
        <v>37</v>
      </c>
      <c r="D3990" s="107">
        <v>4.5499999999999999E-2</v>
      </c>
    </row>
    <row r="3991" spans="1:4" x14ac:dyDescent="0.25">
      <c r="A3991" s="104">
        <v>101938</v>
      </c>
      <c r="B3991" s="103" t="s">
        <v>13222</v>
      </c>
      <c r="C3991" s="104" t="s">
        <v>30</v>
      </c>
      <c r="D3991" s="107">
        <v>0.44059999999999999</v>
      </c>
    </row>
    <row r="3992" spans="1:4" x14ac:dyDescent="0.25">
      <c r="A3992" s="104">
        <v>101904</v>
      </c>
      <c r="B3992" s="103" t="s">
        <v>13223</v>
      </c>
      <c r="C3992" s="104" t="s">
        <v>30</v>
      </c>
      <c r="D3992" s="107">
        <v>2.2599999999999999E-2</v>
      </c>
    </row>
    <row r="3993" spans="1:4" x14ac:dyDescent="0.25">
      <c r="A3993" s="104">
        <v>101901</v>
      </c>
      <c r="B3993" s="103" t="s">
        <v>13224</v>
      </c>
      <c r="C3993" s="104" t="s">
        <v>30</v>
      </c>
      <c r="D3993" s="107">
        <v>3.1800000000000002E-2</v>
      </c>
    </row>
    <row r="3994" spans="1:4" x14ac:dyDescent="0.25">
      <c r="A3994" s="104">
        <v>101902</v>
      </c>
      <c r="B3994" s="103" t="s">
        <v>13225</v>
      </c>
      <c r="C3994" s="104" t="s">
        <v>30</v>
      </c>
      <c r="D3994" s="107">
        <v>3.4099999999999998E-2</v>
      </c>
    </row>
    <row r="3995" spans="1:4" x14ac:dyDescent="0.25">
      <c r="A3995" s="104">
        <v>101903</v>
      </c>
      <c r="B3995" s="103" t="s">
        <v>13226</v>
      </c>
      <c r="C3995" s="104" t="s">
        <v>30</v>
      </c>
      <c r="D3995" s="107">
        <v>3.0700000000000002E-2</v>
      </c>
    </row>
    <row r="3996" spans="1:4" x14ac:dyDescent="0.25">
      <c r="A3996" s="104">
        <v>101900</v>
      </c>
      <c r="B3996" s="103" t="s">
        <v>13227</v>
      </c>
      <c r="C3996" s="104" t="s">
        <v>30</v>
      </c>
      <c r="D3996" s="107">
        <v>1.6500000000000001E-2</v>
      </c>
    </row>
    <row r="3997" spans="1:4" x14ac:dyDescent="0.25">
      <c r="A3997" s="104">
        <v>106030</v>
      </c>
      <c r="B3997" s="103" t="s">
        <v>13228</v>
      </c>
      <c r="C3997" s="104" t="s">
        <v>30</v>
      </c>
      <c r="D3997" s="107">
        <v>0.1227</v>
      </c>
    </row>
    <row r="3998" spans="1:4" x14ac:dyDescent="0.25">
      <c r="A3998" s="104">
        <v>93660</v>
      </c>
      <c r="B3998" s="103" t="s">
        <v>13229</v>
      </c>
      <c r="C3998" s="104" t="s">
        <v>30</v>
      </c>
      <c r="D3998" s="107">
        <v>7.4700000000000003E-2</v>
      </c>
    </row>
    <row r="3999" spans="1:4" x14ac:dyDescent="0.25">
      <c r="A3999" s="104">
        <v>93661</v>
      </c>
      <c r="B3999" s="103" t="s">
        <v>13230</v>
      </c>
      <c r="C3999" s="104" t="s">
        <v>30</v>
      </c>
      <c r="D3999" s="107">
        <v>7.4700000000000003E-2</v>
      </c>
    </row>
    <row r="4000" spans="1:4" x14ac:dyDescent="0.25">
      <c r="A4000" s="104">
        <v>93662</v>
      </c>
      <c r="B4000" s="103" t="s">
        <v>13231</v>
      </c>
      <c r="C4000" s="104" t="s">
        <v>30</v>
      </c>
      <c r="D4000" s="107">
        <v>9.5200000000000007E-2</v>
      </c>
    </row>
    <row r="4001" spans="1:4" x14ac:dyDescent="0.25">
      <c r="A4001" s="104">
        <v>93663</v>
      </c>
      <c r="B4001" s="103" t="s">
        <v>13232</v>
      </c>
      <c r="C4001" s="104" t="s">
        <v>30</v>
      </c>
      <c r="D4001" s="107">
        <v>0.12570000000000001</v>
      </c>
    </row>
    <row r="4002" spans="1:4" x14ac:dyDescent="0.25">
      <c r="A4002" s="104">
        <v>93664</v>
      </c>
      <c r="B4002" s="103" t="s">
        <v>13233</v>
      </c>
      <c r="C4002" s="104" t="s">
        <v>30</v>
      </c>
      <c r="D4002" s="107">
        <v>0.1618</v>
      </c>
    </row>
    <row r="4003" spans="1:4" x14ac:dyDescent="0.25">
      <c r="A4003" s="104">
        <v>93665</v>
      </c>
      <c r="B4003" s="103" t="s">
        <v>13234</v>
      </c>
      <c r="C4003" s="104" t="s">
        <v>30</v>
      </c>
      <c r="D4003" s="107">
        <v>0.2218</v>
      </c>
    </row>
    <row r="4004" spans="1:4" x14ac:dyDescent="0.25">
      <c r="A4004" s="104">
        <v>93666</v>
      </c>
      <c r="B4004" s="103" t="s">
        <v>13235</v>
      </c>
      <c r="C4004" s="104" t="s">
        <v>30</v>
      </c>
      <c r="D4004" s="107">
        <v>0.28079999999999999</v>
      </c>
    </row>
    <row r="4005" spans="1:4" x14ac:dyDescent="0.25">
      <c r="A4005" s="104">
        <v>93674</v>
      </c>
      <c r="B4005" s="103" t="s">
        <v>13236</v>
      </c>
      <c r="C4005" s="104" t="s">
        <v>30</v>
      </c>
      <c r="D4005" s="107">
        <v>5.2699999999999997E-2</v>
      </c>
    </row>
    <row r="4006" spans="1:4" x14ac:dyDescent="0.25">
      <c r="A4006" s="104">
        <v>93675</v>
      </c>
      <c r="B4006" s="103" t="s">
        <v>13237</v>
      </c>
      <c r="C4006" s="104" t="s">
        <v>30</v>
      </c>
      <c r="D4006" s="107">
        <v>9.7500000000000003E-2</v>
      </c>
    </row>
    <row r="4007" spans="1:4" x14ac:dyDescent="0.25">
      <c r="A4007" s="104">
        <v>101892</v>
      </c>
      <c r="B4007" s="103" t="s">
        <v>13238</v>
      </c>
      <c r="C4007" s="104" t="s">
        <v>30</v>
      </c>
      <c r="D4007" s="107">
        <v>0.10680000000000001</v>
      </c>
    </row>
    <row r="4008" spans="1:4" x14ac:dyDescent="0.25">
      <c r="A4008" s="104">
        <v>93653</v>
      </c>
      <c r="B4008" s="103" t="s">
        <v>13239</v>
      </c>
      <c r="C4008" s="104" t="s">
        <v>30</v>
      </c>
      <c r="D4008" s="107">
        <v>0.17510000000000001</v>
      </c>
    </row>
    <row r="4009" spans="1:4" x14ac:dyDescent="0.25">
      <c r="A4009" s="104">
        <v>93654</v>
      </c>
      <c r="B4009" s="103" t="s">
        <v>13240</v>
      </c>
      <c r="C4009" s="104" t="s">
        <v>30</v>
      </c>
      <c r="D4009" s="107">
        <v>0.17510000000000001</v>
      </c>
    </row>
    <row r="4010" spans="1:4" x14ac:dyDescent="0.25">
      <c r="A4010" s="104">
        <v>93655</v>
      </c>
      <c r="B4010" s="103" t="s">
        <v>13241</v>
      </c>
      <c r="C4010" s="104" t="s">
        <v>30</v>
      </c>
      <c r="D4010" s="107">
        <v>0.2132</v>
      </c>
    </row>
    <row r="4011" spans="1:4" x14ac:dyDescent="0.25">
      <c r="A4011" s="104">
        <v>93656</v>
      </c>
      <c r="B4011" s="103" t="s">
        <v>13242</v>
      </c>
      <c r="C4011" s="104" t="s">
        <v>30</v>
      </c>
      <c r="D4011" s="107">
        <v>0.27</v>
      </c>
    </row>
    <row r="4012" spans="1:4" x14ac:dyDescent="0.25">
      <c r="A4012" s="104">
        <v>93657</v>
      </c>
      <c r="B4012" s="103" t="s">
        <v>13243</v>
      </c>
      <c r="C4012" s="104" t="s">
        <v>30</v>
      </c>
      <c r="D4012" s="107">
        <v>0.33079999999999998</v>
      </c>
    </row>
    <row r="4013" spans="1:4" x14ac:dyDescent="0.25">
      <c r="A4013" s="104">
        <v>93658</v>
      </c>
      <c r="B4013" s="103" t="s">
        <v>13244</v>
      </c>
      <c r="C4013" s="104" t="s">
        <v>30</v>
      </c>
      <c r="D4013" s="107">
        <v>0.33650000000000002</v>
      </c>
    </row>
    <row r="4014" spans="1:4" x14ac:dyDescent="0.25">
      <c r="A4014" s="104">
        <v>93659</v>
      </c>
      <c r="B4014" s="103" t="s">
        <v>13245</v>
      </c>
      <c r="C4014" s="104" t="s">
        <v>30</v>
      </c>
      <c r="D4014" s="107">
        <v>0.4073</v>
      </c>
    </row>
    <row r="4015" spans="1:4" x14ac:dyDescent="0.25">
      <c r="A4015" s="104">
        <v>101890</v>
      </c>
      <c r="B4015" s="103" t="s">
        <v>13246</v>
      </c>
      <c r="C4015" s="104" t="s">
        <v>30</v>
      </c>
      <c r="D4015" s="107">
        <v>0.1782</v>
      </c>
    </row>
    <row r="4016" spans="1:4" x14ac:dyDescent="0.25">
      <c r="A4016" s="104">
        <v>101891</v>
      </c>
      <c r="B4016" s="103" t="s">
        <v>13247</v>
      </c>
      <c r="C4016" s="104" t="s">
        <v>30</v>
      </c>
      <c r="D4016" s="107">
        <v>0.26569999999999999</v>
      </c>
    </row>
    <row r="4017" spans="1:4" x14ac:dyDescent="0.25">
      <c r="A4017" s="104">
        <v>101895</v>
      </c>
      <c r="B4017" s="103" t="s">
        <v>13248</v>
      </c>
      <c r="C4017" s="104" t="s">
        <v>30</v>
      </c>
      <c r="D4017" s="107">
        <v>0.17130000000000001</v>
      </c>
    </row>
    <row r="4018" spans="1:4" x14ac:dyDescent="0.25">
      <c r="A4018" s="104">
        <v>101896</v>
      </c>
      <c r="B4018" s="103" t="s">
        <v>13249</v>
      </c>
      <c r="C4018" s="104" t="s">
        <v>30</v>
      </c>
      <c r="D4018" s="107">
        <v>0.11509999999999999</v>
      </c>
    </row>
    <row r="4019" spans="1:4" x14ac:dyDescent="0.25">
      <c r="A4019" s="104">
        <v>101897</v>
      </c>
      <c r="B4019" s="103" t="s">
        <v>13250</v>
      </c>
      <c r="C4019" s="104" t="s">
        <v>30</v>
      </c>
      <c r="D4019" s="107">
        <v>7.2599999999999998E-2</v>
      </c>
    </row>
    <row r="4020" spans="1:4" x14ac:dyDescent="0.25">
      <c r="A4020" s="104">
        <v>101898</v>
      </c>
      <c r="B4020" s="103" t="s">
        <v>13251</v>
      </c>
      <c r="C4020" s="104" t="s">
        <v>30</v>
      </c>
      <c r="D4020" s="107">
        <v>5.4600000000000003E-2</v>
      </c>
    </row>
    <row r="4021" spans="1:4" x14ac:dyDescent="0.25">
      <c r="A4021" s="104">
        <v>101899</v>
      </c>
      <c r="B4021" s="103" t="s">
        <v>13252</v>
      </c>
      <c r="C4021" s="104" t="s">
        <v>30</v>
      </c>
      <c r="D4021" s="107">
        <v>3.4299999999999997E-2</v>
      </c>
    </row>
    <row r="4022" spans="1:4" x14ac:dyDescent="0.25">
      <c r="A4022" s="104">
        <v>93676</v>
      </c>
      <c r="B4022" s="103" t="s">
        <v>13253</v>
      </c>
      <c r="C4022" s="104" t="s">
        <v>30</v>
      </c>
      <c r="D4022" s="107">
        <v>8.7599999999999997E-2</v>
      </c>
    </row>
    <row r="4023" spans="1:4" x14ac:dyDescent="0.25">
      <c r="A4023" s="104">
        <v>97711</v>
      </c>
      <c r="B4023" s="103" t="s">
        <v>13254</v>
      </c>
      <c r="C4023" s="104" t="s">
        <v>30</v>
      </c>
      <c r="D4023" s="107">
        <v>0.15859999999999999</v>
      </c>
    </row>
    <row r="4024" spans="1:4" x14ac:dyDescent="0.25">
      <c r="A4024" s="104">
        <v>106020</v>
      </c>
      <c r="B4024" s="103" t="s">
        <v>13255</v>
      </c>
      <c r="C4024" s="104" t="s">
        <v>30</v>
      </c>
      <c r="D4024" s="107">
        <v>0.28249999999999997</v>
      </c>
    </row>
    <row r="4025" spans="1:4" x14ac:dyDescent="0.25">
      <c r="A4025" s="104">
        <v>93667</v>
      </c>
      <c r="B4025" s="103" t="s">
        <v>13256</v>
      </c>
      <c r="C4025" s="104" t="s">
        <v>30</v>
      </c>
      <c r="D4025" s="107">
        <v>8.9099999999999999E-2</v>
      </c>
    </row>
    <row r="4026" spans="1:4" x14ac:dyDescent="0.25">
      <c r="A4026" s="104">
        <v>93668</v>
      </c>
      <c r="B4026" s="103" t="s">
        <v>13257</v>
      </c>
      <c r="C4026" s="104" t="s">
        <v>30</v>
      </c>
      <c r="D4026" s="107">
        <v>8.9099999999999999E-2</v>
      </c>
    </row>
    <row r="4027" spans="1:4" x14ac:dyDescent="0.25">
      <c r="A4027" s="104">
        <v>93669</v>
      </c>
      <c r="B4027" s="103" t="s">
        <v>13258</v>
      </c>
      <c r="C4027" s="104" t="s">
        <v>30</v>
      </c>
      <c r="D4027" s="107">
        <v>0.1129</v>
      </c>
    </row>
    <row r="4028" spans="1:4" x14ac:dyDescent="0.25">
      <c r="A4028" s="104">
        <v>93670</v>
      </c>
      <c r="B4028" s="103" t="s">
        <v>13259</v>
      </c>
      <c r="C4028" s="104" t="s">
        <v>30</v>
      </c>
      <c r="D4028" s="107">
        <v>0.14799999999999999</v>
      </c>
    </row>
    <row r="4029" spans="1:4" x14ac:dyDescent="0.25">
      <c r="A4029" s="104">
        <v>93671</v>
      </c>
      <c r="B4029" s="103" t="s">
        <v>13260</v>
      </c>
      <c r="C4029" s="104" t="s">
        <v>30</v>
      </c>
      <c r="D4029" s="107">
        <v>0.18870000000000001</v>
      </c>
    </row>
    <row r="4030" spans="1:4" x14ac:dyDescent="0.25">
      <c r="A4030" s="104">
        <v>93672</v>
      </c>
      <c r="B4030" s="103" t="s">
        <v>13261</v>
      </c>
      <c r="C4030" s="104" t="s">
        <v>30</v>
      </c>
      <c r="D4030" s="107">
        <v>0.25290000000000001</v>
      </c>
    </row>
    <row r="4031" spans="1:4" x14ac:dyDescent="0.25">
      <c r="A4031" s="104">
        <v>93673</v>
      </c>
      <c r="B4031" s="103" t="s">
        <v>13262</v>
      </c>
      <c r="C4031" s="104" t="s">
        <v>30</v>
      </c>
      <c r="D4031" s="107">
        <v>0.31609999999999999</v>
      </c>
    </row>
    <row r="4032" spans="1:4" x14ac:dyDescent="0.25">
      <c r="A4032" s="104">
        <v>101893</v>
      </c>
      <c r="B4032" s="103" t="s">
        <v>13263</v>
      </c>
      <c r="C4032" s="104" t="s">
        <v>30</v>
      </c>
      <c r="D4032" s="107">
        <v>0.1246</v>
      </c>
    </row>
    <row r="4033" spans="1:4" x14ac:dyDescent="0.25">
      <c r="A4033" s="104">
        <v>101894</v>
      </c>
      <c r="B4033" s="103" t="s">
        <v>13264</v>
      </c>
      <c r="C4033" s="104" t="s">
        <v>30</v>
      </c>
      <c r="D4033" s="107">
        <v>0.2712</v>
      </c>
    </row>
    <row r="4034" spans="1:4" x14ac:dyDescent="0.25">
      <c r="A4034" s="104">
        <v>106027</v>
      </c>
      <c r="B4034" s="103" t="s">
        <v>13265</v>
      </c>
      <c r="C4034" s="104" t="s">
        <v>30</v>
      </c>
      <c r="D4034" s="107">
        <v>0.10539999999999999</v>
      </c>
    </row>
    <row r="4035" spans="1:4" x14ac:dyDescent="0.25">
      <c r="A4035" s="104">
        <v>101875</v>
      </c>
      <c r="B4035" s="103" t="s">
        <v>13266</v>
      </c>
      <c r="C4035" s="104" t="s">
        <v>30</v>
      </c>
      <c r="D4035" s="107">
        <v>0.189</v>
      </c>
    </row>
    <row r="4036" spans="1:4" x14ac:dyDescent="0.25">
      <c r="A4036" s="104">
        <v>101883</v>
      </c>
      <c r="B4036" s="103" t="s">
        <v>13267</v>
      </c>
      <c r="C4036" s="104" t="s">
        <v>30</v>
      </c>
      <c r="D4036" s="107">
        <v>0.15959999999999999</v>
      </c>
    </row>
    <row r="4037" spans="1:4" x14ac:dyDescent="0.25">
      <c r="A4037" s="104">
        <v>101879</v>
      </c>
      <c r="B4037" s="103" t="s">
        <v>13268</v>
      </c>
      <c r="C4037" s="104" t="s">
        <v>30</v>
      </c>
      <c r="D4037" s="107">
        <v>0.1537</v>
      </c>
    </row>
    <row r="4038" spans="1:4" x14ac:dyDescent="0.25">
      <c r="A4038" s="104">
        <v>101880</v>
      </c>
      <c r="B4038" s="103" t="s">
        <v>13269</v>
      </c>
      <c r="C4038" s="104" t="s">
        <v>30</v>
      </c>
      <c r="D4038" s="107">
        <v>0.16320000000000001</v>
      </c>
    </row>
    <row r="4039" spans="1:4" x14ac:dyDescent="0.25">
      <c r="A4039" s="104">
        <v>101882</v>
      </c>
      <c r="B4039" s="103" t="s">
        <v>13270</v>
      </c>
      <c r="C4039" s="104" t="s">
        <v>30</v>
      </c>
      <c r="D4039" s="107">
        <v>8.5199999999999998E-2</v>
      </c>
    </row>
    <row r="4040" spans="1:4" x14ac:dyDescent="0.25">
      <c r="A4040" s="104">
        <v>101881</v>
      </c>
      <c r="B4040" s="103" t="s">
        <v>13271</v>
      </c>
      <c r="C4040" s="104" t="s">
        <v>30</v>
      </c>
      <c r="D4040" s="107">
        <v>0.1186</v>
      </c>
    </row>
    <row r="4041" spans="1:4" x14ac:dyDescent="0.25">
      <c r="A4041" s="104">
        <v>101878</v>
      </c>
      <c r="B4041" s="103" t="s">
        <v>13272</v>
      </c>
      <c r="C4041" s="104" t="s">
        <v>30</v>
      </c>
      <c r="D4041" s="107">
        <v>3.6999999999999998E-2</v>
      </c>
    </row>
    <row r="4042" spans="1:4" x14ac:dyDescent="0.25">
      <c r="A4042" s="104">
        <v>101877</v>
      </c>
      <c r="B4042" s="103" t="s">
        <v>13273</v>
      </c>
      <c r="C4042" s="104" t="s">
        <v>30</v>
      </c>
      <c r="D4042" s="107">
        <v>0.5181</v>
      </c>
    </row>
    <row r="4043" spans="1:4" x14ac:dyDescent="0.25">
      <c r="A4043" s="104">
        <v>101876</v>
      </c>
      <c r="B4043" s="103" t="s">
        <v>13274</v>
      </c>
      <c r="C4043" s="104" t="s">
        <v>30</v>
      </c>
      <c r="D4043" s="107">
        <v>0.44840000000000002</v>
      </c>
    </row>
    <row r="4044" spans="1:4" x14ac:dyDescent="0.25">
      <c r="A4044" s="104">
        <v>97360</v>
      </c>
      <c r="B4044" s="103" t="s">
        <v>13275</v>
      </c>
      <c r="C4044" s="104" t="s">
        <v>30</v>
      </c>
      <c r="D4044" s="107">
        <v>4.4499999999999998E-2</v>
      </c>
    </row>
    <row r="4045" spans="1:4" x14ac:dyDescent="0.25">
      <c r="A4045" s="104">
        <v>97361</v>
      </c>
      <c r="B4045" s="103" t="s">
        <v>13276</v>
      </c>
      <c r="C4045" s="104" t="s">
        <v>30</v>
      </c>
      <c r="D4045" s="107">
        <v>4.4499999999999998E-2</v>
      </c>
    </row>
    <row r="4046" spans="1:4" x14ac:dyDescent="0.25">
      <c r="A4046" s="104">
        <v>97359</v>
      </c>
      <c r="B4046" s="103" t="s">
        <v>13277</v>
      </c>
      <c r="C4046" s="104" t="s">
        <v>30</v>
      </c>
      <c r="D4046" s="107">
        <v>5.7000000000000002E-2</v>
      </c>
    </row>
    <row r="4047" spans="1:4" x14ac:dyDescent="0.25">
      <c r="A4047" s="104">
        <v>101946</v>
      </c>
      <c r="B4047" s="103" t="s">
        <v>13278</v>
      </c>
      <c r="C4047" s="104" t="s">
        <v>30</v>
      </c>
      <c r="D4047" s="107">
        <v>0.26629999999999998</v>
      </c>
    </row>
    <row r="4048" spans="1:4" x14ac:dyDescent="0.25">
      <c r="A4048" s="104">
        <v>97362</v>
      </c>
      <c r="B4048" s="103" t="s">
        <v>13279</v>
      </c>
      <c r="C4048" s="104" t="s">
        <v>30</v>
      </c>
      <c r="D4048" s="107">
        <v>2.5000000000000001E-2</v>
      </c>
    </row>
    <row r="4049" spans="1:4" x14ac:dyDescent="0.25">
      <c r="A4049" s="104">
        <v>101553</v>
      </c>
      <c r="B4049" s="103" t="s">
        <v>14361</v>
      </c>
      <c r="C4049" s="104" t="s">
        <v>30</v>
      </c>
      <c r="D4049" s="107">
        <v>0.35489999999999999</v>
      </c>
    </row>
    <row r="4050" spans="1:4" x14ac:dyDescent="0.25">
      <c r="A4050" s="104">
        <v>101554</v>
      </c>
      <c r="B4050" s="103" t="s">
        <v>14362</v>
      </c>
      <c r="C4050" s="104" t="s">
        <v>30</v>
      </c>
      <c r="D4050" s="107">
        <v>0.47689999999999999</v>
      </c>
    </row>
    <row r="4051" spans="1:4" x14ac:dyDescent="0.25">
      <c r="A4051" s="104">
        <v>101555</v>
      </c>
      <c r="B4051" s="103" t="s">
        <v>14363</v>
      </c>
      <c r="C4051" s="104" t="s">
        <v>30</v>
      </c>
      <c r="D4051" s="107">
        <v>0.69430000000000003</v>
      </c>
    </row>
    <row r="4052" spans="1:4" x14ac:dyDescent="0.25">
      <c r="A4052" s="104">
        <v>101556</v>
      </c>
      <c r="B4052" s="103" t="s">
        <v>14364</v>
      </c>
      <c r="C4052" s="104" t="s">
        <v>30</v>
      </c>
      <c r="D4052" s="107">
        <v>0.74860000000000004</v>
      </c>
    </row>
    <row r="4053" spans="1:4" x14ac:dyDescent="0.25">
      <c r="A4053" s="104">
        <v>101537</v>
      </c>
      <c r="B4053" s="103" t="s">
        <v>14365</v>
      </c>
      <c r="C4053" s="104" t="s">
        <v>30</v>
      </c>
      <c r="D4053" s="107">
        <v>0.46529999999999999</v>
      </c>
    </row>
    <row r="4054" spans="1:4" x14ac:dyDescent="0.25">
      <c r="A4054" s="104">
        <v>101538</v>
      </c>
      <c r="B4054" s="103" t="s">
        <v>14366</v>
      </c>
      <c r="C4054" s="104" t="s">
        <v>30</v>
      </c>
      <c r="D4054" s="107">
        <v>0.29310000000000003</v>
      </c>
    </row>
    <row r="4055" spans="1:4" x14ac:dyDescent="0.25">
      <c r="A4055" s="104">
        <v>101542</v>
      </c>
      <c r="B4055" s="103" t="s">
        <v>14367</v>
      </c>
      <c r="C4055" s="104" t="s">
        <v>30</v>
      </c>
      <c r="D4055" s="107">
        <v>0.31830000000000003</v>
      </c>
    </row>
    <row r="4056" spans="1:4" x14ac:dyDescent="0.25">
      <c r="A4056" s="104">
        <v>101539</v>
      </c>
      <c r="B4056" s="103" t="s">
        <v>14368</v>
      </c>
      <c r="C4056" s="104" t="s">
        <v>30</v>
      </c>
      <c r="D4056" s="107">
        <v>0.34770000000000001</v>
      </c>
    </row>
    <row r="4057" spans="1:4" x14ac:dyDescent="0.25">
      <c r="A4057" s="104">
        <v>101543</v>
      </c>
      <c r="B4057" s="103" t="s">
        <v>14369</v>
      </c>
      <c r="C4057" s="104" t="s">
        <v>30</v>
      </c>
      <c r="D4057" s="107">
        <v>0.3533</v>
      </c>
    </row>
    <row r="4058" spans="1:4" x14ac:dyDescent="0.25">
      <c r="A4058" s="104">
        <v>101540</v>
      </c>
      <c r="B4058" s="103" t="s">
        <v>14370</v>
      </c>
      <c r="C4058" s="104" t="s">
        <v>30</v>
      </c>
      <c r="D4058" s="107">
        <v>0.31319999999999998</v>
      </c>
    </row>
    <row r="4059" spans="1:4" x14ac:dyDescent="0.25">
      <c r="A4059" s="104">
        <v>101544</v>
      </c>
      <c r="B4059" s="103" t="s">
        <v>14371</v>
      </c>
      <c r="C4059" s="104" t="s">
        <v>30</v>
      </c>
      <c r="D4059" s="107">
        <v>0.33389999999999997</v>
      </c>
    </row>
    <row r="4060" spans="1:4" x14ac:dyDescent="0.25">
      <c r="A4060" s="104">
        <v>101541</v>
      </c>
      <c r="B4060" s="103" t="s">
        <v>14372</v>
      </c>
      <c r="C4060" s="104" t="s">
        <v>30</v>
      </c>
      <c r="D4060" s="107">
        <v>0.31950000000000001</v>
      </c>
    </row>
    <row r="4061" spans="1:4" x14ac:dyDescent="0.25">
      <c r="A4061" s="104">
        <v>101545</v>
      </c>
      <c r="B4061" s="103" t="s">
        <v>14373</v>
      </c>
      <c r="C4061" s="104" t="s">
        <v>30</v>
      </c>
      <c r="D4061" s="107">
        <v>0.30990000000000001</v>
      </c>
    </row>
    <row r="4062" spans="1:4" x14ac:dyDescent="0.25">
      <c r="A4062" s="104">
        <v>106502</v>
      </c>
      <c r="B4062" s="103" t="s">
        <v>14374</v>
      </c>
      <c r="C4062" s="104" t="s">
        <v>37</v>
      </c>
      <c r="D4062" s="107">
        <v>2.2200000000000001E-2</v>
      </c>
    </row>
    <row r="4063" spans="1:4" x14ac:dyDescent="0.25">
      <c r="A4063" s="104">
        <v>106503</v>
      </c>
      <c r="B4063" s="103" t="s">
        <v>14375</v>
      </c>
      <c r="C4063" s="104" t="s">
        <v>37</v>
      </c>
      <c r="D4063" s="107">
        <v>2.5700000000000001E-2</v>
      </c>
    </row>
    <row r="4064" spans="1:4" x14ac:dyDescent="0.25">
      <c r="A4064" s="104">
        <v>106504</v>
      </c>
      <c r="B4064" s="103" t="s">
        <v>14376</v>
      </c>
      <c r="C4064" s="104" t="s">
        <v>37</v>
      </c>
      <c r="D4064" s="107">
        <v>2.4400000000000002E-2</v>
      </c>
    </row>
    <row r="4065" spans="1:4" x14ac:dyDescent="0.25">
      <c r="A4065" s="104">
        <v>106505</v>
      </c>
      <c r="B4065" s="103" t="s">
        <v>14377</v>
      </c>
      <c r="C4065" s="104" t="s">
        <v>37</v>
      </c>
      <c r="D4065" s="107">
        <v>3.9800000000000002E-2</v>
      </c>
    </row>
    <row r="4066" spans="1:4" x14ac:dyDescent="0.25">
      <c r="A4066" s="104">
        <v>106506</v>
      </c>
      <c r="B4066" s="103" t="s">
        <v>14379</v>
      </c>
      <c r="C4066" s="104" t="s">
        <v>37</v>
      </c>
      <c r="D4066" s="107">
        <v>4.6699999999999998E-2</v>
      </c>
    </row>
    <row r="4067" spans="1:4" x14ac:dyDescent="0.25">
      <c r="A4067" s="104">
        <v>106507</v>
      </c>
      <c r="B4067" s="103" t="s">
        <v>14380</v>
      </c>
      <c r="C4067" s="104" t="s">
        <v>37</v>
      </c>
      <c r="D4067" s="107">
        <v>5.3800000000000001E-2</v>
      </c>
    </row>
    <row r="4068" spans="1:4" x14ac:dyDescent="0.25">
      <c r="A4068" s="104">
        <v>106508</v>
      </c>
      <c r="B4068" s="103" t="s">
        <v>14381</v>
      </c>
      <c r="C4068" s="104" t="s">
        <v>37</v>
      </c>
      <c r="D4068" s="107">
        <v>5.0200000000000002E-2</v>
      </c>
    </row>
    <row r="4069" spans="1:4" x14ac:dyDescent="0.25">
      <c r="A4069" s="104">
        <v>106509</v>
      </c>
      <c r="B4069" s="103" t="s">
        <v>14382</v>
      </c>
      <c r="C4069" s="104" t="s">
        <v>37</v>
      </c>
      <c r="D4069" s="107">
        <v>8.2900000000000001E-2</v>
      </c>
    </row>
    <row r="4070" spans="1:4" x14ac:dyDescent="0.25">
      <c r="A4070" s="104">
        <v>101560</v>
      </c>
      <c r="B4070" s="103" t="s">
        <v>14387</v>
      </c>
      <c r="C4070" s="104" t="s">
        <v>37</v>
      </c>
      <c r="D4070" s="107">
        <v>8.5000000000000006E-3</v>
      </c>
    </row>
    <row r="4071" spans="1:4" x14ac:dyDescent="0.25">
      <c r="A4071" s="104">
        <v>101568</v>
      </c>
      <c r="B4071" s="103" t="s">
        <v>14388</v>
      </c>
      <c r="C4071" s="104" t="s">
        <v>37</v>
      </c>
      <c r="D4071" s="107">
        <v>8.0000000000000004E-4</v>
      </c>
    </row>
    <row r="4072" spans="1:4" x14ac:dyDescent="0.25">
      <c r="A4072" s="104">
        <v>101561</v>
      </c>
      <c r="B4072" s="103" t="s">
        <v>14389</v>
      </c>
      <c r="C4072" s="104" t="s">
        <v>37</v>
      </c>
      <c r="D4072" s="107">
        <v>5.3E-3</v>
      </c>
    </row>
    <row r="4073" spans="1:4" x14ac:dyDescent="0.25">
      <c r="A4073" s="104">
        <v>101562</v>
      </c>
      <c r="B4073" s="103" t="s">
        <v>14390</v>
      </c>
      <c r="C4073" s="104" t="s">
        <v>37</v>
      </c>
      <c r="D4073" s="107">
        <v>3.3999999999999998E-3</v>
      </c>
    </row>
    <row r="4074" spans="1:4" x14ac:dyDescent="0.25">
      <c r="A4074" s="104">
        <v>101563</v>
      </c>
      <c r="B4074" s="103" t="s">
        <v>14391</v>
      </c>
      <c r="C4074" s="104" t="s">
        <v>37</v>
      </c>
      <c r="D4074" s="107">
        <v>2.3999999999999998E-3</v>
      </c>
    </row>
    <row r="4075" spans="1:4" x14ac:dyDescent="0.25">
      <c r="A4075" s="104">
        <v>101564</v>
      </c>
      <c r="B4075" s="103" t="s">
        <v>14392</v>
      </c>
      <c r="C4075" s="104" t="s">
        <v>37</v>
      </c>
      <c r="D4075" s="107">
        <v>1.6000000000000001E-3</v>
      </c>
    </row>
    <row r="4076" spans="1:4" x14ac:dyDescent="0.25">
      <c r="A4076" s="104">
        <v>101565</v>
      </c>
      <c r="B4076" s="103" t="s">
        <v>14393</v>
      </c>
      <c r="C4076" s="104" t="s">
        <v>37</v>
      </c>
      <c r="D4076" s="107">
        <v>1.1999999999999999E-3</v>
      </c>
    </row>
    <row r="4077" spans="1:4" x14ac:dyDescent="0.25">
      <c r="A4077" s="104">
        <v>101567</v>
      </c>
      <c r="B4077" s="103" t="s">
        <v>14394</v>
      </c>
      <c r="C4077" s="104" t="s">
        <v>37</v>
      </c>
      <c r="D4077" s="107">
        <v>1E-3</v>
      </c>
    </row>
    <row r="4078" spans="1:4" x14ac:dyDescent="0.25">
      <c r="A4078" s="104">
        <v>101501</v>
      </c>
      <c r="B4078" s="103" t="s">
        <v>14400</v>
      </c>
      <c r="C4078" s="104" t="s">
        <v>30</v>
      </c>
      <c r="D4078" s="107">
        <v>0.2908</v>
      </c>
    </row>
    <row r="4079" spans="1:4" x14ac:dyDescent="0.25">
      <c r="A4079" s="104">
        <v>101502</v>
      </c>
      <c r="B4079" s="103" t="s">
        <v>14401</v>
      </c>
      <c r="C4079" s="104" t="s">
        <v>30</v>
      </c>
      <c r="D4079" s="107">
        <v>0.28589999999999999</v>
      </c>
    </row>
    <row r="4080" spans="1:4" x14ac:dyDescent="0.25">
      <c r="A4080" s="104">
        <v>101503</v>
      </c>
      <c r="B4080" s="103" t="s">
        <v>14402</v>
      </c>
      <c r="C4080" s="104" t="s">
        <v>30</v>
      </c>
      <c r="D4080" s="107">
        <v>0.25580000000000003</v>
      </c>
    </row>
    <row r="4081" spans="1:4" x14ac:dyDescent="0.25">
      <c r="A4081" s="104">
        <v>101504</v>
      </c>
      <c r="B4081" s="103" t="s">
        <v>14403</v>
      </c>
      <c r="C4081" s="104" t="s">
        <v>30</v>
      </c>
      <c r="D4081" s="107">
        <v>0.24079999999999999</v>
      </c>
    </row>
    <row r="4082" spans="1:4" x14ac:dyDescent="0.25">
      <c r="A4082" s="104">
        <v>101497</v>
      </c>
      <c r="B4082" s="103" t="s">
        <v>14404</v>
      </c>
      <c r="C4082" s="104" t="s">
        <v>30</v>
      </c>
      <c r="D4082" s="107">
        <v>0.29749999999999999</v>
      </c>
    </row>
    <row r="4083" spans="1:4" x14ac:dyDescent="0.25">
      <c r="A4083" s="104">
        <v>101498</v>
      </c>
      <c r="B4083" s="103" t="s">
        <v>14405</v>
      </c>
      <c r="C4083" s="104" t="s">
        <v>30</v>
      </c>
      <c r="D4083" s="107">
        <v>0.29220000000000002</v>
      </c>
    </row>
    <row r="4084" spans="1:4" x14ac:dyDescent="0.25">
      <c r="A4084" s="104">
        <v>101499</v>
      </c>
      <c r="B4084" s="103" t="s">
        <v>14406</v>
      </c>
      <c r="C4084" s="104" t="s">
        <v>30</v>
      </c>
      <c r="D4084" s="107">
        <v>0.26200000000000001</v>
      </c>
    </row>
    <row r="4085" spans="1:4" x14ac:dyDescent="0.25">
      <c r="A4085" s="104">
        <v>101500</v>
      </c>
      <c r="B4085" s="103" t="s">
        <v>14407</v>
      </c>
      <c r="C4085" s="104" t="s">
        <v>30</v>
      </c>
      <c r="D4085" s="107">
        <v>0.2465</v>
      </c>
    </row>
    <row r="4086" spans="1:4" x14ac:dyDescent="0.25">
      <c r="A4086" s="104">
        <v>101493</v>
      </c>
      <c r="B4086" s="103" t="s">
        <v>14408</v>
      </c>
      <c r="C4086" s="104" t="s">
        <v>30</v>
      </c>
      <c r="D4086" s="107">
        <v>0.314</v>
      </c>
    </row>
    <row r="4087" spans="1:4" x14ac:dyDescent="0.25">
      <c r="A4087" s="104">
        <v>101494</v>
      </c>
      <c r="B4087" s="103" t="s">
        <v>14409</v>
      </c>
      <c r="C4087" s="104" t="s">
        <v>30</v>
      </c>
      <c r="D4087" s="107">
        <v>0.30880000000000002</v>
      </c>
    </row>
    <row r="4088" spans="1:4" x14ac:dyDescent="0.25">
      <c r="A4088" s="104">
        <v>101495</v>
      </c>
      <c r="B4088" s="103" t="s">
        <v>14410</v>
      </c>
      <c r="C4088" s="104" t="s">
        <v>30</v>
      </c>
      <c r="D4088" s="107">
        <v>0.2848</v>
      </c>
    </row>
    <row r="4089" spans="1:4" x14ac:dyDescent="0.25">
      <c r="A4089" s="104">
        <v>101496</v>
      </c>
      <c r="B4089" s="103" t="s">
        <v>14411</v>
      </c>
      <c r="C4089" s="104" t="s">
        <v>30</v>
      </c>
      <c r="D4089" s="107">
        <v>0.27100000000000002</v>
      </c>
    </row>
    <row r="4090" spans="1:4" x14ac:dyDescent="0.25">
      <c r="A4090" s="104">
        <v>101489</v>
      </c>
      <c r="B4090" s="103" t="s">
        <v>14412</v>
      </c>
      <c r="C4090" s="104" t="s">
        <v>30</v>
      </c>
      <c r="D4090" s="107">
        <v>0.32279999999999998</v>
      </c>
    </row>
    <row r="4091" spans="1:4" x14ac:dyDescent="0.25">
      <c r="A4091" s="104">
        <v>101490</v>
      </c>
      <c r="B4091" s="103" t="s">
        <v>14413</v>
      </c>
      <c r="C4091" s="104" t="s">
        <v>30</v>
      </c>
      <c r="D4091" s="107">
        <v>0.31709999999999999</v>
      </c>
    </row>
    <row r="4092" spans="1:4" x14ac:dyDescent="0.25">
      <c r="A4092" s="104">
        <v>101491</v>
      </c>
      <c r="B4092" s="103" t="s">
        <v>14414</v>
      </c>
      <c r="C4092" s="104" t="s">
        <v>30</v>
      </c>
      <c r="D4092" s="107">
        <v>0.29320000000000002</v>
      </c>
    </row>
    <row r="4093" spans="1:4" x14ac:dyDescent="0.25">
      <c r="A4093" s="104">
        <v>101492</v>
      </c>
      <c r="B4093" s="103" t="s">
        <v>14415</v>
      </c>
      <c r="C4093" s="104" t="s">
        <v>30</v>
      </c>
      <c r="D4093" s="107">
        <v>0.27879999999999999</v>
      </c>
    </row>
    <row r="4094" spans="1:4" x14ac:dyDescent="0.25">
      <c r="A4094" s="104">
        <v>101509</v>
      </c>
      <c r="B4094" s="103" t="s">
        <v>14416</v>
      </c>
      <c r="C4094" s="104" t="s">
        <v>30</v>
      </c>
      <c r="D4094" s="107">
        <v>0.2792</v>
      </c>
    </row>
    <row r="4095" spans="1:4" x14ac:dyDescent="0.25">
      <c r="A4095" s="104">
        <v>101510</v>
      </c>
      <c r="B4095" s="103" t="s">
        <v>14417</v>
      </c>
      <c r="C4095" s="104" t="s">
        <v>30</v>
      </c>
      <c r="D4095" s="107">
        <v>0.27460000000000001</v>
      </c>
    </row>
    <row r="4096" spans="1:4" x14ac:dyDescent="0.25">
      <c r="A4096" s="104">
        <v>101511</v>
      </c>
      <c r="B4096" s="103" t="s">
        <v>14418</v>
      </c>
      <c r="C4096" s="104" t="s">
        <v>30</v>
      </c>
      <c r="D4096" s="107">
        <v>0.23930000000000001</v>
      </c>
    </row>
    <row r="4097" spans="1:4" x14ac:dyDescent="0.25">
      <c r="A4097" s="104">
        <v>101512</v>
      </c>
      <c r="B4097" s="103" t="s">
        <v>14419</v>
      </c>
      <c r="C4097" s="104" t="s">
        <v>30</v>
      </c>
      <c r="D4097" s="107">
        <v>0.22309999999999999</v>
      </c>
    </row>
    <row r="4098" spans="1:4" x14ac:dyDescent="0.25">
      <c r="A4098" s="104">
        <v>101505</v>
      </c>
      <c r="B4098" s="103" t="s">
        <v>14420</v>
      </c>
      <c r="C4098" s="104" t="s">
        <v>30</v>
      </c>
      <c r="D4098" s="107">
        <v>0.29730000000000001</v>
      </c>
    </row>
    <row r="4099" spans="1:4" x14ac:dyDescent="0.25">
      <c r="A4099" s="104">
        <v>101506</v>
      </c>
      <c r="B4099" s="103" t="s">
        <v>14421</v>
      </c>
      <c r="C4099" s="104" t="s">
        <v>30</v>
      </c>
      <c r="D4099" s="107">
        <v>0.29070000000000001</v>
      </c>
    </row>
    <row r="4100" spans="1:4" x14ac:dyDescent="0.25">
      <c r="A4100" s="104">
        <v>101507</v>
      </c>
      <c r="B4100" s="103" t="s">
        <v>14422</v>
      </c>
      <c r="C4100" s="104" t="s">
        <v>30</v>
      </c>
      <c r="D4100" s="107">
        <v>0.25390000000000001</v>
      </c>
    </row>
    <row r="4101" spans="1:4" x14ac:dyDescent="0.25">
      <c r="A4101" s="104">
        <v>101508</v>
      </c>
      <c r="B4101" s="103" t="s">
        <v>14423</v>
      </c>
      <c r="C4101" s="104" t="s">
        <v>30</v>
      </c>
      <c r="D4101" s="107">
        <v>0.23549999999999999</v>
      </c>
    </row>
    <row r="4102" spans="1:4" x14ac:dyDescent="0.25">
      <c r="A4102" s="104">
        <v>101525</v>
      </c>
      <c r="B4102" s="103" t="s">
        <v>14424</v>
      </c>
      <c r="C4102" s="104" t="s">
        <v>30</v>
      </c>
      <c r="D4102" s="107">
        <v>0.2147</v>
      </c>
    </row>
    <row r="4103" spans="1:4" x14ac:dyDescent="0.25">
      <c r="A4103" s="104">
        <v>101526</v>
      </c>
      <c r="B4103" s="103" t="s">
        <v>14425</v>
      </c>
      <c r="C4103" s="104" t="s">
        <v>30</v>
      </c>
      <c r="D4103" s="107">
        <v>0.21690000000000001</v>
      </c>
    </row>
    <row r="4104" spans="1:4" x14ac:dyDescent="0.25">
      <c r="A4104" s="104">
        <v>101527</v>
      </c>
      <c r="B4104" s="103" t="s">
        <v>14426</v>
      </c>
      <c r="C4104" s="104" t="s">
        <v>30</v>
      </c>
      <c r="D4104" s="107">
        <v>0.16520000000000001</v>
      </c>
    </row>
    <row r="4105" spans="1:4" x14ac:dyDescent="0.25">
      <c r="A4105" s="104">
        <v>101528</v>
      </c>
      <c r="B4105" s="103" t="s">
        <v>14427</v>
      </c>
      <c r="C4105" s="104" t="s">
        <v>30</v>
      </c>
      <c r="D4105" s="107">
        <v>0.14899999999999999</v>
      </c>
    </row>
    <row r="4106" spans="1:4" x14ac:dyDescent="0.25">
      <c r="A4106" s="104">
        <v>101521</v>
      </c>
      <c r="B4106" s="103" t="s">
        <v>14428</v>
      </c>
      <c r="C4106" s="104" t="s">
        <v>30</v>
      </c>
      <c r="D4106" s="107">
        <v>0.22639999999999999</v>
      </c>
    </row>
    <row r="4107" spans="1:4" x14ac:dyDescent="0.25">
      <c r="A4107" s="104">
        <v>101522</v>
      </c>
      <c r="B4107" s="103" t="s">
        <v>14429</v>
      </c>
      <c r="C4107" s="104" t="s">
        <v>30</v>
      </c>
      <c r="D4107" s="107">
        <v>0.2268</v>
      </c>
    </row>
    <row r="4108" spans="1:4" x14ac:dyDescent="0.25">
      <c r="A4108" s="104">
        <v>101523</v>
      </c>
      <c r="B4108" s="103" t="s">
        <v>14430</v>
      </c>
      <c r="C4108" s="104" t="s">
        <v>30</v>
      </c>
      <c r="D4108" s="107">
        <v>0.17519999999999999</v>
      </c>
    </row>
    <row r="4109" spans="1:4" x14ac:dyDescent="0.25">
      <c r="A4109" s="104">
        <v>101524</v>
      </c>
      <c r="B4109" s="103" t="s">
        <v>14431</v>
      </c>
      <c r="C4109" s="104" t="s">
        <v>30</v>
      </c>
      <c r="D4109" s="107">
        <v>0.1578</v>
      </c>
    </row>
    <row r="4110" spans="1:4" x14ac:dyDescent="0.25">
      <c r="A4110" s="104">
        <v>101517</v>
      </c>
      <c r="B4110" s="103" t="s">
        <v>14432</v>
      </c>
      <c r="C4110" s="104" t="s">
        <v>30</v>
      </c>
      <c r="D4110" s="107">
        <v>0.2339</v>
      </c>
    </row>
    <row r="4111" spans="1:4" x14ac:dyDescent="0.25">
      <c r="A4111" s="104">
        <v>101518</v>
      </c>
      <c r="B4111" s="103" t="s">
        <v>14433</v>
      </c>
      <c r="C4111" s="104" t="s">
        <v>30</v>
      </c>
      <c r="D4111" s="107">
        <v>0.23330000000000001</v>
      </c>
    </row>
    <row r="4112" spans="1:4" x14ac:dyDescent="0.25">
      <c r="A4112" s="104">
        <v>101519</v>
      </c>
      <c r="B4112" s="103" t="s">
        <v>14434</v>
      </c>
      <c r="C4112" s="104" t="s">
        <v>30</v>
      </c>
      <c r="D4112" s="107">
        <v>0.18609999999999999</v>
      </c>
    </row>
    <row r="4113" spans="1:4" x14ac:dyDescent="0.25">
      <c r="A4113" s="104">
        <v>101520</v>
      </c>
      <c r="B4113" s="103" t="s">
        <v>14435</v>
      </c>
      <c r="C4113" s="104" t="s">
        <v>30</v>
      </c>
      <c r="D4113" s="107">
        <v>0.16869999999999999</v>
      </c>
    </row>
    <row r="4114" spans="1:4" x14ac:dyDescent="0.25">
      <c r="A4114" s="104">
        <v>101513</v>
      </c>
      <c r="B4114" s="103" t="s">
        <v>14436</v>
      </c>
      <c r="C4114" s="104" t="s">
        <v>30</v>
      </c>
      <c r="D4114" s="107">
        <v>0.25180000000000002</v>
      </c>
    </row>
    <row r="4115" spans="1:4" x14ac:dyDescent="0.25">
      <c r="A4115" s="104">
        <v>101514</v>
      </c>
      <c r="B4115" s="103" t="s">
        <v>14437</v>
      </c>
      <c r="C4115" s="104" t="s">
        <v>30</v>
      </c>
      <c r="D4115" s="107">
        <v>0.249</v>
      </c>
    </row>
    <row r="4116" spans="1:4" x14ac:dyDescent="0.25">
      <c r="A4116" s="104">
        <v>101515</v>
      </c>
      <c r="B4116" s="103" t="s">
        <v>14438</v>
      </c>
      <c r="C4116" s="104" t="s">
        <v>30</v>
      </c>
      <c r="D4116" s="107">
        <v>0.20219999999999999</v>
      </c>
    </row>
    <row r="4117" spans="1:4" x14ac:dyDescent="0.25">
      <c r="A4117" s="104">
        <v>101516</v>
      </c>
      <c r="B4117" s="103" t="s">
        <v>14439</v>
      </c>
      <c r="C4117" s="104" t="s">
        <v>30</v>
      </c>
      <c r="D4117" s="107">
        <v>0.18310000000000001</v>
      </c>
    </row>
    <row r="4118" spans="1:4" x14ac:dyDescent="0.25">
      <c r="A4118" s="104">
        <v>101533</v>
      </c>
      <c r="B4118" s="103" t="s">
        <v>14440</v>
      </c>
      <c r="C4118" s="104" t="s">
        <v>30</v>
      </c>
      <c r="D4118" s="107">
        <v>0.2092</v>
      </c>
    </row>
    <row r="4119" spans="1:4" x14ac:dyDescent="0.25">
      <c r="A4119" s="104">
        <v>101534</v>
      </c>
      <c r="B4119" s="103" t="s">
        <v>14441</v>
      </c>
      <c r="C4119" s="104" t="s">
        <v>30</v>
      </c>
      <c r="D4119" s="107">
        <v>0.21240000000000001</v>
      </c>
    </row>
    <row r="4120" spans="1:4" x14ac:dyDescent="0.25">
      <c r="A4120" s="104">
        <v>101535</v>
      </c>
      <c r="B4120" s="103" t="s">
        <v>14442</v>
      </c>
      <c r="C4120" s="104" t="s">
        <v>30</v>
      </c>
      <c r="D4120" s="107">
        <v>0.156</v>
      </c>
    </row>
    <row r="4121" spans="1:4" x14ac:dyDescent="0.25">
      <c r="A4121" s="104">
        <v>101536</v>
      </c>
      <c r="B4121" s="103" t="s">
        <v>14443</v>
      </c>
      <c r="C4121" s="104" t="s">
        <v>30</v>
      </c>
      <c r="D4121" s="107">
        <v>0.14000000000000001</v>
      </c>
    </row>
    <row r="4122" spans="1:4" x14ac:dyDescent="0.25">
      <c r="A4122" s="104">
        <v>101529</v>
      </c>
      <c r="B4122" s="103" t="s">
        <v>14444</v>
      </c>
      <c r="C4122" s="104" t="s">
        <v>30</v>
      </c>
      <c r="D4122" s="107">
        <v>0.23300000000000001</v>
      </c>
    </row>
    <row r="4123" spans="1:4" x14ac:dyDescent="0.25">
      <c r="A4123" s="104">
        <v>101530</v>
      </c>
      <c r="B4123" s="103" t="s">
        <v>14445</v>
      </c>
      <c r="C4123" s="104" t="s">
        <v>30</v>
      </c>
      <c r="D4123" s="107">
        <v>0.23250000000000001</v>
      </c>
    </row>
    <row r="4124" spans="1:4" x14ac:dyDescent="0.25">
      <c r="A4124" s="104">
        <v>101531</v>
      </c>
      <c r="B4124" s="103" t="s">
        <v>14446</v>
      </c>
      <c r="C4124" s="104" t="s">
        <v>30</v>
      </c>
      <c r="D4124" s="107">
        <v>0.17269999999999999</v>
      </c>
    </row>
    <row r="4125" spans="1:4" x14ac:dyDescent="0.25">
      <c r="A4125" s="104">
        <v>101532</v>
      </c>
      <c r="B4125" s="103" t="s">
        <v>14447</v>
      </c>
      <c r="C4125" s="104" t="s">
        <v>30</v>
      </c>
      <c r="D4125" s="107">
        <v>0.15340000000000001</v>
      </c>
    </row>
    <row r="4126" spans="1:4" x14ac:dyDescent="0.25">
      <c r="A4126" s="104">
        <v>101549</v>
      </c>
      <c r="B4126" s="103" t="s">
        <v>14462</v>
      </c>
      <c r="C4126" s="104" t="s">
        <v>30</v>
      </c>
      <c r="D4126" s="107">
        <v>0.28050000000000003</v>
      </c>
    </row>
    <row r="4127" spans="1:4" x14ac:dyDescent="0.25">
      <c r="A4127" s="104">
        <v>101547</v>
      </c>
      <c r="B4127" s="103" t="s">
        <v>14463</v>
      </c>
      <c r="C4127" s="104" t="s">
        <v>30</v>
      </c>
      <c r="D4127" s="107">
        <v>2.3300000000000001E-2</v>
      </c>
    </row>
    <row r="4128" spans="1:4" x14ac:dyDescent="0.25">
      <c r="A4128" s="104">
        <v>101546</v>
      </c>
      <c r="B4128" s="103" t="s">
        <v>14464</v>
      </c>
      <c r="C4128" s="104" t="s">
        <v>30</v>
      </c>
      <c r="D4128" s="107">
        <v>7.2300000000000003E-2</v>
      </c>
    </row>
    <row r="4129" spans="1:4" x14ac:dyDescent="0.25">
      <c r="A4129" s="104">
        <v>101548</v>
      </c>
      <c r="B4129" s="103" t="s">
        <v>14465</v>
      </c>
      <c r="C4129" s="104" t="s">
        <v>30</v>
      </c>
      <c r="D4129" s="107">
        <v>0.28010000000000002</v>
      </c>
    </row>
    <row r="4130" spans="1:4" x14ac:dyDescent="0.25">
      <c r="A4130" s="104">
        <v>94764</v>
      </c>
      <c r="B4130" s="103" t="s">
        <v>3844</v>
      </c>
      <c r="C4130" s="104" t="s">
        <v>30</v>
      </c>
      <c r="D4130" s="107">
        <v>0.15740000000000001</v>
      </c>
    </row>
    <row r="4131" spans="1:4" x14ac:dyDescent="0.25">
      <c r="A4131" s="104">
        <v>94765</v>
      </c>
      <c r="B4131" s="103" t="s">
        <v>3845</v>
      </c>
      <c r="C4131" s="104" t="s">
        <v>30</v>
      </c>
      <c r="D4131" s="107">
        <v>0.14549999999999999</v>
      </c>
    </row>
    <row r="4132" spans="1:4" x14ac:dyDescent="0.25">
      <c r="A4132" s="104">
        <v>94766</v>
      </c>
      <c r="B4132" s="103" t="s">
        <v>3846</v>
      </c>
      <c r="C4132" s="104" t="s">
        <v>30</v>
      </c>
      <c r="D4132" s="107">
        <v>0.13250000000000001</v>
      </c>
    </row>
    <row r="4133" spans="1:4" x14ac:dyDescent="0.25">
      <c r="A4133" s="104">
        <v>94767</v>
      </c>
      <c r="B4133" s="103" t="s">
        <v>3847</v>
      </c>
      <c r="C4133" s="104" t="s">
        <v>30</v>
      </c>
      <c r="D4133" s="107">
        <v>9.11E-2</v>
      </c>
    </row>
    <row r="4134" spans="1:4" x14ac:dyDescent="0.25">
      <c r="A4134" s="104">
        <v>94768</v>
      </c>
      <c r="B4134" s="103" t="s">
        <v>3848</v>
      </c>
      <c r="C4134" s="104" t="s">
        <v>30</v>
      </c>
      <c r="D4134" s="107">
        <v>8.2799999999999999E-2</v>
      </c>
    </row>
    <row r="4135" spans="1:4" x14ac:dyDescent="0.25">
      <c r="A4135" s="104">
        <v>94769</v>
      </c>
      <c r="B4135" s="103" t="s">
        <v>3849</v>
      </c>
      <c r="C4135" s="104" t="s">
        <v>30</v>
      </c>
      <c r="D4135" s="107">
        <v>6.4100000000000004E-2</v>
      </c>
    </row>
    <row r="4136" spans="1:4" x14ac:dyDescent="0.25">
      <c r="A4136" s="104">
        <v>94783</v>
      </c>
      <c r="B4136" s="103" t="s">
        <v>12508</v>
      </c>
      <c r="C4136" s="104" t="s">
        <v>30</v>
      </c>
      <c r="D4136" s="107">
        <v>0.33410000000000001</v>
      </c>
    </row>
    <row r="4137" spans="1:4" x14ac:dyDescent="0.25">
      <c r="A4137" s="104">
        <v>94703</v>
      </c>
      <c r="B4137" s="103" t="s">
        <v>12509</v>
      </c>
      <c r="C4137" s="104" t="s">
        <v>30</v>
      </c>
      <c r="D4137" s="107">
        <v>0.31809999999999999</v>
      </c>
    </row>
    <row r="4138" spans="1:4" x14ac:dyDescent="0.25">
      <c r="A4138" s="104">
        <v>94704</v>
      </c>
      <c r="B4138" s="103" t="s">
        <v>3850</v>
      </c>
      <c r="C4138" s="104" t="s">
        <v>30</v>
      </c>
      <c r="D4138" s="107">
        <v>0.24229999999999999</v>
      </c>
    </row>
    <row r="4139" spans="1:4" x14ac:dyDescent="0.25">
      <c r="A4139" s="104">
        <v>94705</v>
      </c>
      <c r="B4139" s="103" t="s">
        <v>3851</v>
      </c>
      <c r="C4139" s="104" t="s">
        <v>30</v>
      </c>
      <c r="D4139" s="107">
        <v>0.18149999999999999</v>
      </c>
    </row>
    <row r="4140" spans="1:4" x14ac:dyDescent="0.25">
      <c r="A4140" s="104">
        <v>94706</v>
      </c>
      <c r="B4140" s="103" t="s">
        <v>3852</v>
      </c>
      <c r="C4140" s="104" t="s">
        <v>30</v>
      </c>
      <c r="D4140" s="107">
        <v>0.19270000000000001</v>
      </c>
    </row>
    <row r="4141" spans="1:4" x14ac:dyDescent="0.25">
      <c r="A4141" s="104">
        <v>94707</v>
      </c>
      <c r="B4141" s="103" t="s">
        <v>3853</v>
      </c>
      <c r="C4141" s="104" t="s">
        <v>30</v>
      </c>
      <c r="D4141" s="107">
        <v>0.12540000000000001</v>
      </c>
    </row>
    <row r="4142" spans="1:4" x14ac:dyDescent="0.25">
      <c r="A4142" s="104">
        <v>94715</v>
      </c>
      <c r="B4142" s="103" t="s">
        <v>3854</v>
      </c>
      <c r="C4142" s="104" t="s">
        <v>30</v>
      </c>
      <c r="D4142" s="107">
        <v>4.7800000000000002E-2</v>
      </c>
    </row>
    <row r="4143" spans="1:4" x14ac:dyDescent="0.25">
      <c r="A4143" s="104">
        <v>94713</v>
      </c>
      <c r="B4143" s="103" t="s">
        <v>3855</v>
      </c>
      <c r="C4143" s="104" t="s">
        <v>30</v>
      </c>
      <c r="D4143" s="107">
        <v>5.3499999999999999E-2</v>
      </c>
    </row>
    <row r="4144" spans="1:4" x14ac:dyDescent="0.25">
      <c r="A4144" s="104">
        <v>94714</v>
      </c>
      <c r="B4144" s="103" t="s">
        <v>3856</v>
      </c>
      <c r="C4144" s="104" t="s">
        <v>30</v>
      </c>
      <c r="D4144" s="107">
        <v>3.9300000000000002E-2</v>
      </c>
    </row>
    <row r="4145" spans="1:4" x14ac:dyDescent="0.25">
      <c r="A4145" s="104">
        <v>94670</v>
      </c>
      <c r="B4145" s="103" t="s">
        <v>3857</v>
      </c>
      <c r="C4145" s="104" t="s">
        <v>30</v>
      </c>
      <c r="D4145" s="107">
        <v>0.25829999999999997</v>
      </c>
    </row>
    <row r="4146" spans="1:4" x14ac:dyDescent="0.25">
      <c r="A4146" s="104">
        <v>94656</v>
      </c>
      <c r="B4146" s="103" t="s">
        <v>12510</v>
      </c>
      <c r="C4146" s="104" t="s">
        <v>30</v>
      </c>
      <c r="D4146" s="107">
        <v>0.53300000000000003</v>
      </c>
    </row>
    <row r="4147" spans="1:4" x14ac:dyDescent="0.25">
      <c r="A4147" s="104">
        <v>94658</v>
      </c>
      <c r="B4147" s="103" t="s">
        <v>3858</v>
      </c>
      <c r="C4147" s="104" t="s">
        <v>30</v>
      </c>
      <c r="D4147" s="107">
        <v>0.46139999999999998</v>
      </c>
    </row>
    <row r="4148" spans="1:4" x14ac:dyDescent="0.25">
      <c r="A4148" s="104">
        <v>94660</v>
      </c>
      <c r="B4148" s="103" t="s">
        <v>3859</v>
      </c>
      <c r="C4148" s="104" t="s">
        <v>30</v>
      </c>
      <c r="D4148" s="107">
        <v>0.38719999999999999</v>
      </c>
    </row>
    <row r="4149" spans="1:4" x14ac:dyDescent="0.25">
      <c r="A4149" s="104">
        <v>94662</v>
      </c>
      <c r="B4149" s="103" t="s">
        <v>3860</v>
      </c>
      <c r="C4149" s="104" t="s">
        <v>30</v>
      </c>
      <c r="D4149" s="107">
        <v>0.41120000000000001</v>
      </c>
    </row>
    <row r="4150" spans="1:4" x14ac:dyDescent="0.25">
      <c r="A4150" s="104">
        <v>94664</v>
      </c>
      <c r="B4150" s="103" t="s">
        <v>3861</v>
      </c>
      <c r="C4150" s="104" t="s">
        <v>30</v>
      </c>
      <c r="D4150" s="107">
        <v>0.2989</v>
      </c>
    </row>
    <row r="4151" spans="1:4" x14ac:dyDescent="0.25">
      <c r="A4151" s="104">
        <v>94666</v>
      </c>
      <c r="B4151" s="103" t="s">
        <v>3862</v>
      </c>
      <c r="C4151" s="104" t="s">
        <v>30</v>
      </c>
      <c r="D4151" s="107">
        <v>0.26960000000000001</v>
      </c>
    </row>
    <row r="4152" spans="1:4" x14ac:dyDescent="0.25">
      <c r="A4152" s="104">
        <v>94668</v>
      </c>
      <c r="B4152" s="103" t="s">
        <v>3863</v>
      </c>
      <c r="C4152" s="104" t="s">
        <v>30</v>
      </c>
      <c r="D4152" s="107">
        <v>0.25390000000000001</v>
      </c>
    </row>
    <row r="4153" spans="1:4" x14ac:dyDescent="0.25">
      <c r="A4153" s="104">
        <v>105215</v>
      </c>
      <c r="B4153" s="103" t="s">
        <v>3864</v>
      </c>
      <c r="C4153" s="104" t="s">
        <v>30</v>
      </c>
      <c r="D4153" s="107">
        <v>0.18659999999999999</v>
      </c>
    </row>
    <row r="4154" spans="1:4" x14ac:dyDescent="0.25">
      <c r="A4154" s="104">
        <v>105216</v>
      </c>
      <c r="B4154" s="103" t="s">
        <v>3865</v>
      </c>
      <c r="C4154" s="104" t="s">
        <v>30</v>
      </c>
      <c r="D4154" s="107">
        <v>6.2399999999999997E-2</v>
      </c>
    </row>
    <row r="4155" spans="1:4" x14ac:dyDescent="0.25">
      <c r="A4155" s="104">
        <v>105217</v>
      </c>
      <c r="B4155" s="103" t="s">
        <v>3866</v>
      </c>
      <c r="C4155" s="104" t="s">
        <v>30</v>
      </c>
      <c r="D4155" s="107">
        <v>5.9200000000000003E-2</v>
      </c>
    </row>
    <row r="4156" spans="1:4" x14ac:dyDescent="0.25">
      <c r="A4156" s="104">
        <v>105214</v>
      </c>
      <c r="B4156" s="103" t="s">
        <v>3867</v>
      </c>
      <c r="C4156" s="104" t="s">
        <v>30</v>
      </c>
      <c r="D4156" s="107">
        <v>7.9899999999999999E-2</v>
      </c>
    </row>
    <row r="4157" spans="1:4" x14ac:dyDescent="0.25">
      <c r="A4157" s="104">
        <v>105218</v>
      </c>
      <c r="B4157" s="103" t="s">
        <v>3868</v>
      </c>
      <c r="C4157" s="104" t="s">
        <v>30</v>
      </c>
      <c r="D4157" s="107">
        <v>5.1999999999999998E-2</v>
      </c>
    </row>
    <row r="4158" spans="1:4" x14ac:dyDescent="0.25">
      <c r="A4158" s="104">
        <v>105213</v>
      </c>
      <c r="B4158" s="103" t="s">
        <v>3869</v>
      </c>
      <c r="C4158" s="104" t="s">
        <v>30</v>
      </c>
      <c r="D4158" s="107">
        <v>0.1182</v>
      </c>
    </row>
    <row r="4159" spans="1:4" x14ac:dyDescent="0.25">
      <c r="A4159" s="104">
        <v>105233</v>
      </c>
      <c r="B4159" s="103" t="s">
        <v>3870</v>
      </c>
      <c r="C4159" s="104" t="s">
        <v>30</v>
      </c>
      <c r="D4159" s="107">
        <v>0.31380000000000002</v>
      </c>
    </row>
    <row r="4160" spans="1:4" x14ac:dyDescent="0.25">
      <c r="A4160" s="104">
        <v>105234</v>
      </c>
      <c r="B4160" s="103" t="s">
        <v>3871</v>
      </c>
      <c r="C4160" s="104" t="s">
        <v>30</v>
      </c>
      <c r="D4160" s="107">
        <v>0.32179999999999997</v>
      </c>
    </row>
    <row r="4161" spans="1:4" x14ac:dyDescent="0.25">
      <c r="A4161" s="104">
        <v>105228</v>
      </c>
      <c r="B4161" s="103" t="s">
        <v>3872</v>
      </c>
      <c r="C4161" s="104" t="s">
        <v>30</v>
      </c>
      <c r="D4161" s="107">
        <v>0.2898</v>
      </c>
    </row>
    <row r="4162" spans="1:4" x14ac:dyDescent="0.25">
      <c r="A4162" s="104">
        <v>105138</v>
      </c>
      <c r="B4162" s="103" t="s">
        <v>3873</v>
      </c>
      <c r="C4162" s="104" t="s">
        <v>30</v>
      </c>
      <c r="D4162" s="107">
        <v>0.2253</v>
      </c>
    </row>
    <row r="4163" spans="1:4" x14ac:dyDescent="0.25">
      <c r="A4163" s="104">
        <v>105139</v>
      </c>
      <c r="B4163" s="103" t="s">
        <v>3874</v>
      </c>
      <c r="C4163" s="104" t="s">
        <v>30</v>
      </c>
      <c r="D4163" s="107">
        <v>0.20499999999999999</v>
      </c>
    </row>
    <row r="4164" spans="1:4" x14ac:dyDescent="0.25">
      <c r="A4164" s="104">
        <v>105140</v>
      </c>
      <c r="B4164" s="103" t="s">
        <v>3875</v>
      </c>
      <c r="C4164" s="104" t="s">
        <v>30</v>
      </c>
      <c r="D4164" s="107">
        <v>0.1986</v>
      </c>
    </row>
    <row r="4165" spans="1:4" x14ac:dyDescent="0.25">
      <c r="A4165" s="104">
        <v>105141</v>
      </c>
      <c r="B4165" s="103" t="s">
        <v>3876</v>
      </c>
      <c r="C4165" s="104" t="s">
        <v>30</v>
      </c>
      <c r="D4165" s="107">
        <v>0.21249999999999999</v>
      </c>
    </row>
    <row r="4166" spans="1:4" x14ac:dyDescent="0.25">
      <c r="A4166" s="104">
        <v>105172</v>
      </c>
      <c r="B4166" s="103" t="s">
        <v>3877</v>
      </c>
      <c r="C4166" s="104" t="s">
        <v>30</v>
      </c>
      <c r="D4166" s="107">
        <v>0.23319999999999999</v>
      </c>
    </row>
    <row r="4167" spans="1:4" x14ac:dyDescent="0.25">
      <c r="A4167" s="104">
        <v>105169</v>
      </c>
      <c r="B4167" s="103" t="s">
        <v>3878</v>
      </c>
      <c r="C4167" s="104" t="s">
        <v>30</v>
      </c>
      <c r="D4167" s="107">
        <v>0.24970000000000001</v>
      </c>
    </row>
    <row r="4168" spans="1:4" x14ac:dyDescent="0.25">
      <c r="A4168" s="104">
        <v>105230</v>
      </c>
      <c r="B4168" s="103" t="s">
        <v>3879</v>
      </c>
      <c r="C4168" s="104" t="s">
        <v>30</v>
      </c>
      <c r="D4168" s="107">
        <v>0.4874</v>
      </c>
    </row>
    <row r="4169" spans="1:4" x14ac:dyDescent="0.25">
      <c r="A4169" s="104">
        <v>105231</v>
      </c>
      <c r="B4169" s="103" t="s">
        <v>3880</v>
      </c>
      <c r="C4169" s="104" t="s">
        <v>30</v>
      </c>
      <c r="D4169" s="107">
        <v>0.46949999999999997</v>
      </c>
    </row>
    <row r="4170" spans="1:4" x14ac:dyDescent="0.25">
      <c r="A4170" s="104">
        <v>105232</v>
      </c>
      <c r="B4170" s="103" t="s">
        <v>3881</v>
      </c>
      <c r="C4170" s="104" t="s">
        <v>30</v>
      </c>
      <c r="D4170" s="107">
        <v>0.27450000000000002</v>
      </c>
    </row>
    <row r="4171" spans="1:4" x14ac:dyDescent="0.25">
      <c r="A4171" s="104">
        <v>105229</v>
      </c>
      <c r="B4171" s="103" t="s">
        <v>3882</v>
      </c>
      <c r="C4171" s="104" t="s">
        <v>30</v>
      </c>
      <c r="D4171" s="107">
        <v>0.19950000000000001</v>
      </c>
    </row>
    <row r="4172" spans="1:4" x14ac:dyDescent="0.25">
      <c r="A4172" s="104">
        <v>105146</v>
      </c>
      <c r="B4172" s="103" t="s">
        <v>3883</v>
      </c>
      <c r="C4172" s="104" t="s">
        <v>30</v>
      </c>
      <c r="D4172" s="107">
        <v>0.26090000000000002</v>
      </c>
    </row>
    <row r="4173" spans="1:4" x14ac:dyDescent="0.25">
      <c r="A4173" s="104">
        <v>96738</v>
      </c>
      <c r="B4173" s="103" t="s">
        <v>3888</v>
      </c>
      <c r="C4173" s="104" t="s">
        <v>30</v>
      </c>
      <c r="D4173" s="107">
        <v>0.1739</v>
      </c>
    </row>
    <row r="4174" spans="1:4" x14ac:dyDescent="0.25">
      <c r="A4174" s="104">
        <v>96740</v>
      </c>
      <c r="B4174" s="103" t="s">
        <v>3889</v>
      </c>
      <c r="C4174" s="104" t="s">
        <v>30</v>
      </c>
      <c r="D4174" s="107">
        <v>0.14560000000000001</v>
      </c>
    </row>
    <row r="4175" spans="1:4" x14ac:dyDescent="0.25">
      <c r="A4175" s="104">
        <v>94738</v>
      </c>
      <c r="B4175" s="103" t="s">
        <v>3890</v>
      </c>
      <c r="C4175" s="104" t="s">
        <v>30</v>
      </c>
      <c r="D4175" s="107">
        <v>1.0800000000000001E-2</v>
      </c>
    </row>
    <row r="4176" spans="1:4" x14ac:dyDescent="0.25">
      <c r="A4176" s="104">
        <v>94724</v>
      </c>
      <c r="B4176" s="103" t="s">
        <v>3891</v>
      </c>
      <c r="C4176" s="104" t="s">
        <v>30</v>
      </c>
      <c r="D4176" s="107">
        <v>5.8099999999999999E-2</v>
      </c>
    </row>
    <row r="4177" spans="1:4" x14ac:dyDescent="0.25">
      <c r="A4177" s="104">
        <v>94726</v>
      </c>
      <c r="B4177" s="103" t="s">
        <v>3892</v>
      </c>
      <c r="C4177" s="104" t="s">
        <v>30</v>
      </c>
      <c r="D4177" s="107">
        <v>5.6899999999999999E-2</v>
      </c>
    </row>
    <row r="4178" spans="1:4" x14ac:dyDescent="0.25">
      <c r="A4178" s="104">
        <v>94728</v>
      </c>
      <c r="B4178" s="103" t="s">
        <v>3893</v>
      </c>
      <c r="C4178" s="104" t="s">
        <v>30</v>
      </c>
      <c r="D4178" s="107">
        <v>4.7500000000000001E-2</v>
      </c>
    </row>
    <row r="4179" spans="1:4" x14ac:dyDescent="0.25">
      <c r="A4179" s="104">
        <v>94730</v>
      </c>
      <c r="B4179" s="103" t="s">
        <v>3894</v>
      </c>
      <c r="C4179" s="104" t="s">
        <v>30</v>
      </c>
      <c r="D4179" s="107">
        <v>4.9700000000000001E-2</v>
      </c>
    </row>
    <row r="4180" spans="1:4" x14ac:dyDescent="0.25">
      <c r="A4180" s="104">
        <v>94732</v>
      </c>
      <c r="B4180" s="103" t="s">
        <v>3895</v>
      </c>
      <c r="C4180" s="104" t="s">
        <v>30</v>
      </c>
      <c r="D4180" s="107">
        <v>4.5499999999999999E-2</v>
      </c>
    </row>
    <row r="4181" spans="1:4" x14ac:dyDescent="0.25">
      <c r="A4181" s="104">
        <v>94734</v>
      </c>
      <c r="B4181" s="103" t="s">
        <v>3896</v>
      </c>
      <c r="C4181" s="104" t="s">
        <v>30</v>
      </c>
      <c r="D4181" s="107">
        <v>2.0799999999999999E-2</v>
      </c>
    </row>
    <row r="4182" spans="1:4" x14ac:dyDescent="0.25">
      <c r="A4182" s="104">
        <v>94736</v>
      </c>
      <c r="B4182" s="103" t="s">
        <v>3897</v>
      </c>
      <c r="C4182" s="104" t="s">
        <v>30</v>
      </c>
      <c r="D4182" s="107">
        <v>2.0400000000000001E-2</v>
      </c>
    </row>
    <row r="4183" spans="1:4" x14ac:dyDescent="0.25">
      <c r="A4183" s="104">
        <v>94483</v>
      </c>
      <c r="B4183" s="103" t="s">
        <v>3898</v>
      </c>
      <c r="C4183" s="104" t="s">
        <v>30</v>
      </c>
      <c r="D4183" s="107">
        <v>0.35249999999999998</v>
      </c>
    </row>
    <row r="4184" spans="1:4" x14ac:dyDescent="0.25">
      <c r="A4184" s="104">
        <v>94482</v>
      </c>
      <c r="B4184" s="103" t="s">
        <v>3899</v>
      </c>
      <c r="C4184" s="104" t="s">
        <v>30</v>
      </c>
      <c r="D4184" s="107">
        <v>0.30830000000000002</v>
      </c>
    </row>
    <row r="4185" spans="1:4" x14ac:dyDescent="0.25">
      <c r="A4185" s="104">
        <v>94481</v>
      </c>
      <c r="B4185" s="103" t="s">
        <v>3900</v>
      </c>
      <c r="C4185" s="104" t="s">
        <v>30</v>
      </c>
      <c r="D4185" s="107">
        <v>0.25459999999999999</v>
      </c>
    </row>
    <row r="4186" spans="1:4" x14ac:dyDescent="0.25">
      <c r="A4186" s="104">
        <v>94480</v>
      </c>
      <c r="B4186" s="103" t="s">
        <v>3901</v>
      </c>
      <c r="C4186" s="104" t="s">
        <v>30</v>
      </c>
      <c r="D4186" s="107">
        <v>0.1908</v>
      </c>
    </row>
    <row r="4187" spans="1:4" x14ac:dyDescent="0.25">
      <c r="A4187" s="104">
        <v>94472</v>
      </c>
      <c r="B4187" s="103" t="s">
        <v>3902</v>
      </c>
      <c r="C4187" s="104" t="s">
        <v>30</v>
      </c>
      <c r="D4187" s="107">
        <v>0.32619999999999999</v>
      </c>
    </row>
    <row r="4188" spans="1:4" x14ac:dyDescent="0.25">
      <c r="A4188" s="104">
        <v>94474</v>
      </c>
      <c r="B4188" s="103" t="s">
        <v>3903</v>
      </c>
      <c r="C4188" s="104" t="s">
        <v>30</v>
      </c>
      <c r="D4188" s="107">
        <v>0.2271</v>
      </c>
    </row>
    <row r="4189" spans="1:4" x14ac:dyDescent="0.25">
      <c r="A4189" s="104">
        <v>94476</v>
      </c>
      <c r="B4189" s="103" t="s">
        <v>3904</v>
      </c>
      <c r="C4189" s="104" t="s">
        <v>30</v>
      </c>
      <c r="D4189" s="107">
        <v>0.192</v>
      </c>
    </row>
    <row r="4190" spans="1:4" x14ac:dyDescent="0.25">
      <c r="A4190" s="104">
        <v>94471</v>
      </c>
      <c r="B4190" s="103" t="s">
        <v>3905</v>
      </c>
      <c r="C4190" s="104" t="s">
        <v>30</v>
      </c>
      <c r="D4190" s="107">
        <v>0.33610000000000001</v>
      </c>
    </row>
    <row r="4191" spans="1:4" x14ac:dyDescent="0.25">
      <c r="A4191" s="104">
        <v>94473</v>
      </c>
      <c r="B4191" s="103" t="s">
        <v>3906</v>
      </c>
      <c r="C4191" s="104" t="s">
        <v>30</v>
      </c>
      <c r="D4191" s="107">
        <v>0.24590000000000001</v>
      </c>
    </row>
    <row r="4192" spans="1:4" x14ac:dyDescent="0.25">
      <c r="A4192" s="104">
        <v>94475</v>
      </c>
      <c r="B4192" s="103" t="s">
        <v>3907</v>
      </c>
      <c r="C4192" s="104" t="s">
        <v>30</v>
      </c>
      <c r="D4192" s="107">
        <v>0.2147</v>
      </c>
    </row>
    <row r="4193" spans="1:4" x14ac:dyDescent="0.25">
      <c r="A4193" s="104">
        <v>105194</v>
      </c>
      <c r="B4193" s="103" t="s">
        <v>3908</v>
      </c>
      <c r="C4193" s="104" t="s">
        <v>30</v>
      </c>
      <c r="D4193" s="107">
        <v>0.30209999999999998</v>
      </c>
    </row>
    <row r="4194" spans="1:4" x14ac:dyDescent="0.25">
      <c r="A4194" s="104">
        <v>105195</v>
      </c>
      <c r="B4194" s="103" t="s">
        <v>3909</v>
      </c>
      <c r="C4194" s="104" t="s">
        <v>30</v>
      </c>
      <c r="D4194" s="107">
        <v>0.16309999999999999</v>
      </c>
    </row>
    <row r="4195" spans="1:4" x14ac:dyDescent="0.25">
      <c r="A4195" s="104">
        <v>105178</v>
      </c>
      <c r="B4195" s="103" t="s">
        <v>3910</v>
      </c>
      <c r="C4195" s="104" t="s">
        <v>30</v>
      </c>
      <c r="D4195" s="107">
        <v>0.2036</v>
      </c>
    </row>
    <row r="4196" spans="1:4" x14ac:dyDescent="0.25">
      <c r="A4196" s="104">
        <v>94620</v>
      </c>
      <c r="B4196" s="103" t="s">
        <v>3911</v>
      </c>
      <c r="C4196" s="104" t="s">
        <v>30</v>
      </c>
      <c r="D4196" s="107">
        <v>4.4499999999999998E-2</v>
      </c>
    </row>
    <row r="4197" spans="1:4" x14ac:dyDescent="0.25">
      <c r="A4197" s="104">
        <v>94614</v>
      </c>
      <c r="B4197" s="103" t="s">
        <v>3912</v>
      </c>
      <c r="C4197" s="104" t="s">
        <v>30</v>
      </c>
      <c r="D4197" s="107">
        <v>0.2349</v>
      </c>
    </row>
    <row r="4198" spans="1:4" x14ac:dyDescent="0.25">
      <c r="A4198" s="104">
        <v>94616</v>
      </c>
      <c r="B4198" s="103" t="s">
        <v>3913</v>
      </c>
      <c r="C4198" s="104" t="s">
        <v>30</v>
      </c>
      <c r="D4198" s="107">
        <v>8.7999999999999995E-2</v>
      </c>
    </row>
    <row r="4199" spans="1:4" x14ac:dyDescent="0.25">
      <c r="A4199" s="104">
        <v>94618</v>
      </c>
      <c r="B4199" s="103" t="s">
        <v>3914</v>
      </c>
      <c r="C4199" s="104" t="s">
        <v>30</v>
      </c>
      <c r="D4199" s="107">
        <v>9.4600000000000004E-2</v>
      </c>
    </row>
    <row r="4200" spans="1:4" x14ac:dyDescent="0.25">
      <c r="A4200" s="104">
        <v>105193</v>
      </c>
      <c r="B4200" s="103" t="s">
        <v>3915</v>
      </c>
      <c r="C4200" s="104" t="s">
        <v>30</v>
      </c>
      <c r="D4200" s="107">
        <v>0.20039999999999999</v>
      </c>
    </row>
    <row r="4201" spans="1:4" x14ac:dyDescent="0.25">
      <c r="A4201" s="104">
        <v>105197</v>
      </c>
      <c r="B4201" s="103" t="s">
        <v>3916</v>
      </c>
      <c r="C4201" s="104" t="s">
        <v>30</v>
      </c>
      <c r="D4201" s="107">
        <v>0.1608</v>
      </c>
    </row>
    <row r="4202" spans="1:4" x14ac:dyDescent="0.25">
      <c r="A4202" s="104">
        <v>105196</v>
      </c>
      <c r="B4202" s="103" t="s">
        <v>3917</v>
      </c>
      <c r="C4202" s="104" t="s">
        <v>30</v>
      </c>
      <c r="D4202" s="107">
        <v>0.12939999999999999</v>
      </c>
    </row>
    <row r="4203" spans="1:4" x14ac:dyDescent="0.25">
      <c r="A4203" s="104">
        <v>105198</v>
      </c>
      <c r="B4203" s="103" t="s">
        <v>3918</v>
      </c>
      <c r="C4203" s="104" t="s">
        <v>30</v>
      </c>
      <c r="D4203" s="107">
        <v>0.10780000000000001</v>
      </c>
    </row>
    <row r="4204" spans="1:4" x14ac:dyDescent="0.25">
      <c r="A4204" s="104">
        <v>105200</v>
      </c>
      <c r="B4204" s="103" t="s">
        <v>3919</v>
      </c>
      <c r="C4204" s="104" t="s">
        <v>30</v>
      </c>
      <c r="D4204" s="107">
        <v>0.2036</v>
      </c>
    </row>
    <row r="4205" spans="1:4" x14ac:dyDescent="0.25">
      <c r="A4205" s="104">
        <v>105199</v>
      </c>
      <c r="B4205" s="103" t="s">
        <v>3920</v>
      </c>
      <c r="C4205" s="104" t="s">
        <v>30</v>
      </c>
      <c r="D4205" s="107">
        <v>0.1424</v>
      </c>
    </row>
    <row r="4206" spans="1:4" x14ac:dyDescent="0.25">
      <c r="A4206" s="104">
        <v>105201</v>
      </c>
      <c r="B4206" s="103" t="s">
        <v>3921</v>
      </c>
      <c r="C4206" s="104" t="s">
        <v>30</v>
      </c>
      <c r="D4206" s="107">
        <v>0.1229</v>
      </c>
    </row>
    <row r="4207" spans="1:4" x14ac:dyDescent="0.25">
      <c r="A4207" s="104">
        <v>94741</v>
      </c>
      <c r="B4207" s="103" t="s">
        <v>3923</v>
      </c>
      <c r="C4207" s="104" t="s">
        <v>30</v>
      </c>
      <c r="D4207" s="107">
        <v>0.1825</v>
      </c>
    </row>
    <row r="4208" spans="1:4" x14ac:dyDescent="0.25">
      <c r="A4208" s="104">
        <v>94743</v>
      </c>
      <c r="B4208" s="103" t="s">
        <v>3924</v>
      </c>
      <c r="C4208" s="104" t="s">
        <v>30</v>
      </c>
      <c r="D4208" s="107">
        <v>0.13930000000000001</v>
      </c>
    </row>
    <row r="4209" spans="1:4" x14ac:dyDescent="0.25">
      <c r="A4209" s="104">
        <v>105209</v>
      </c>
      <c r="B4209" s="103" t="s">
        <v>3930</v>
      </c>
      <c r="C4209" s="104" t="s">
        <v>30</v>
      </c>
      <c r="D4209" s="107">
        <v>0.16600000000000001</v>
      </c>
    </row>
    <row r="4210" spans="1:4" x14ac:dyDescent="0.25">
      <c r="A4210" s="104">
        <v>105208</v>
      </c>
      <c r="B4210" s="103" t="s">
        <v>3931</v>
      </c>
      <c r="C4210" s="104" t="s">
        <v>30</v>
      </c>
      <c r="D4210" s="107">
        <v>9.4399999999999998E-2</v>
      </c>
    </row>
    <row r="4211" spans="1:4" x14ac:dyDescent="0.25">
      <c r="A4211" s="104">
        <v>105210</v>
      </c>
      <c r="B4211" s="103" t="s">
        <v>3932</v>
      </c>
      <c r="C4211" s="104" t="s">
        <v>30</v>
      </c>
      <c r="D4211" s="107">
        <v>8.6400000000000005E-2</v>
      </c>
    </row>
    <row r="4212" spans="1:4" x14ac:dyDescent="0.25">
      <c r="A4212" s="104">
        <v>105203</v>
      </c>
      <c r="B4212" s="103" t="s">
        <v>3933</v>
      </c>
      <c r="C4212" s="104" t="s">
        <v>30</v>
      </c>
      <c r="D4212" s="107">
        <v>0.1615</v>
      </c>
    </row>
    <row r="4213" spans="1:4" x14ac:dyDescent="0.25">
      <c r="A4213" s="104">
        <v>105202</v>
      </c>
      <c r="B4213" s="103" t="s">
        <v>3934</v>
      </c>
      <c r="C4213" s="104" t="s">
        <v>30</v>
      </c>
      <c r="D4213" s="107">
        <v>0.1149</v>
      </c>
    </row>
    <row r="4214" spans="1:4" x14ac:dyDescent="0.25">
      <c r="A4214" s="104">
        <v>105204</v>
      </c>
      <c r="B4214" s="103" t="s">
        <v>3935</v>
      </c>
      <c r="C4214" s="104" t="s">
        <v>30</v>
      </c>
      <c r="D4214" s="107">
        <v>0.10199999999999999</v>
      </c>
    </row>
    <row r="4215" spans="1:4" x14ac:dyDescent="0.25">
      <c r="A4215" s="104">
        <v>105206</v>
      </c>
      <c r="B4215" s="103" t="s">
        <v>3936</v>
      </c>
      <c r="C4215" s="104" t="s">
        <v>30</v>
      </c>
      <c r="D4215" s="107">
        <v>0.1694</v>
      </c>
    </row>
    <row r="4216" spans="1:4" x14ac:dyDescent="0.25">
      <c r="A4216" s="104">
        <v>105205</v>
      </c>
      <c r="B4216" s="103" t="s">
        <v>3937</v>
      </c>
      <c r="C4216" s="104" t="s">
        <v>30</v>
      </c>
      <c r="D4216" s="107">
        <v>0.1244</v>
      </c>
    </row>
    <row r="4217" spans="1:4" x14ac:dyDescent="0.25">
      <c r="A4217" s="104">
        <v>105207</v>
      </c>
      <c r="B4217" s="103" t="s">
        <v>3938</v>
      </c>
      <c r="C4217" s="104" t="s">
        <v>30</v>
      </c>
      <c r="D4217" s="107">
        <v>0.105</v>
      </c>
    </row>
    <row r="4218" spans="1:4" x14ac:dyDescent="0.25">
      <c r="A4218" s="104">
        <v>94687</v>
      </c>
      <c r="B4218" s="103" t="s">
        <v>3939</v>
      </c>
      <c r="C4218" s="104" t="s">
        <v>30</v>
      </c>
      <c r="D4218" s="107">
        <v>0.11559999999999999</v>
      </c>
    </row>
    <row r="4219" spans="1:4" x14ac:dyDescent="0.25">
      <c r="A4219" s="104">
        <v>94673</v>
      </c>
      <c r="B4219" s="103" t="s">
        <v>12511</v>
      </c>
      <c r="C4219" s="104" t="s">
        <v>30</v>
      </c>
      <c r="D4219" s="107">
        <v>0.3866</v>
      </c>
    </row>
    <row r="4220" spans="1:4" x14ac:dyDescent="0.25">
      <c r="A4220" s="104">
        <v>94675</v>
      </c>
      <c r="B4220" s="103" t="s">
        <v>3940</v>
      </c>
      <c r="C4220" s="104" t="s">
        <v>30</v>
      </c>
      <c r="D4220" s="107">
        <v>0.29730000000000001</v>
      </c>
    </row>
    <row r="4221" spans="1:4" x14ac:dyDescent="0.25">
      <c r="A4221" s="104">
        <v>94677</v>
      </c>
      <c r="B4221" s="103" t="s">
        <v>3941</v>
      </c>
      <c r="C4221" s="104" t="s">
        <v>30</v>
      </c>
      <c r="D4221" s="107">
        <v>0.2445</v>
      </c>
    </row>
    <row r="4222" spans="1:4" x14ac:dyDescent="0.25">
      <c r="A4222" s="104">
        <v>94679</v>
      </c>
      <c r="B4222" s="103" t="s">
        <v>3942</v>
      </c>
      <c r="C4222" s="104" t="s">
        <v>30</v>
      </c>
      <c r="D4222" s="107">
        <v>0.28339999999999999</v>
      </c>
    </row>
    <row r="4223" spans="1:4" x14ac:dyDescent="0.25">
      <c r="A4223" s="104">
        <v>94681</v>
      </c>
      <c r="B4223" s="103" t="s">
        <v>3943</v>
      </c>
      <c r="C4223" s="104" t="s">
        <v>30</v>
      </c>
      <c r="D4223" s="107">
        <v>0.18240000000000001</v>
      </c>
    </row>
    <row r="4224" spans="1:4" x14ac:dyDescent="0.25">
      <c r="A4224" s="104">
        <v>94683</v>
      </c>
      <c r="B4224" s="103" t="s">
        <v>3944</v>
      </c>
      <c r="C4224" s="104" t="s">
        <v>30</v>
      </c>
      <c r="D4224" s="107">
        <v>0.17660000000000001</v>
      </c>
    </row>
    <row r="4225" spans="1:4" x14ac:dyDescent="0.25">
      <c r="A4225" s="104">
        <v>94685</v>
      </c>
      <c r="B4225" s="103" t="s">
        <v>3945</v>
      </c>
      <c r="C4225" s="104" t="s">
        <v>30</v>
      </c>
      <c r="D4225" s="107">
        <v>0.1739</v>
      </c>
    </row>
    <row r="4226" spans="1:4" x14ac:dyDescent="0.25">
      <c r="A4226" s="104">
        <v>94615</v>
      </c>
      <c r="B4226" s="103" t="s">
        <v>3947</v>
      </c>
      <c r="C4226" s="104" t="s">
        <v>30</v>
      </c>
      <c r="D4226" s="107">
        <v>0.20710000000000001</v>
      </c>
    </row>
    <row r="4227" spans="1:4" x14ac:dyDescent="0.25">
      <c r="A4227" s="104">
        <v>94617</v>
      </c>
      <c r="B4227" s="103" t="s">
        <v>3948</v>
      </c>
      <c r="C4227" s="104" t="s">
        <v>30</v>
      </c>
      <c r="D4227" s="107">
        <v>0.1057</v>
      </c>
    </row>
    <row r="4228" spans="1:4" x14ac:dyDescent="0.25">
      <c r="A4228" s="104">
        <v>105147</v>
      </c>
      <c r="B4228" s="103" t="s">
        <v>3950</v>
      </c>
      <c r="C4228" s="104" t="s">
        <v>30</v>
      </c>
      <c r="D4228" s="107">
        <v>0.3513</v>
      </c>
    </row>
    <row r="4229" spans="1:4" x14ac:dyDescent="0.25">
      <c r="A4229" s="104">
        <v>105148</v>
      </c>
      <c r="B4229" s="103" t="s">
        <v>3951</v>
      </c>
      <c r="C4229" s="104" t="s">
        <v>30</v>
      </c>
      <c r="D4229" s="107">
        <v>0.26989999999999997</v>
      </c>
    </row>
    <row r="4230" spans="1:4" x14ac:dyDescent="0.25">
      <c r="A4230" s="104">
        <v>105154</v>
      </c>
      <c r="B4230" s="103" t="s">
        <v>3952</v>
      </c>
      <c r="C4230" s="104" t="s">
        <v>30</v>
      </c>
      <c r="D4230" s="107">
        <v>0.4204</v>
      </c>
    </row>
    <row r="4231" spans="1:4" x14ac:dyDescent="0.25">
      <c r="A4231" s="104">
        <v>105155</v>
      </c>
      <c r="B4231" s="103" t="s">
        <v>3953</v>
      </c>
      <c r="C4231" s="104" t="s">
        <v>30</v>
      </c>
      <c r="D4231" s="107">
        <v>0.36070000000000002</v>
      </c>
    </row>
    <row r="4232" spans="1:4" x14ac:dyDescent="0.25">
      <c r="A4232" s="104">
        <v>105156</v>
      </c>
      <c r="B4232" s="103" t="s">
        <v>3954</v>
      </c>
      <c r="C4232" s="104" t="s">
        <v>30</v>
      </c>
      <c r="D4232" s="107">
        <v>0.38090000000000002</v>
      </c>
    </row>
    <row r="4233" spans="1:4" x14ac:dyDescent="0.25">
      <c r="A4233" s="104">
        <v>105157</v>
      </c>
      <c r="B4233" s="103" t="s">
        <v>3955</v>
      </c>
      <c r="C4233" s="104" t="s">
        <v>30</v>
      </c>
      <c r="D4233" s="107">
        <v>0.34139999999999998</v>
      </c>
    </row>
    <row r="4234" spans="1:4" x14ac:dyDescent="0.25">
      <c r="A4234" s="104">
        <v>105158</v>
      </c>
      <c r="B4234" s="103" t="s">
        <v>3956</v>
      </c>
      <c r="C4234" s="104" t="s">
        <v>30</v>
      </c>
      <c r="D4234" s="107">
        <v>0.31059999999999999</v>
      </c>
    </row>
    <row r="4235" spans="1:4" x14ac:dyDescent="0.25">
      <c r="A4235" s="104">
        <v>105159</v>
      </c>
      <c r="B4235" s="103" t="s">
        <v>3957</v>
      </c>
      <c r="C4235" s="104" t="s">
        <v>30</v>
      </c>
      <c r="D4235" s="107">
        <v>0.25359999999999999</v>
      </c>
    </row>
    <row r="4236" spans="1:4" x14ac:dyDescent="0.25">
      <c r="A4236" s="104">
        <v>105160</v>
      </c>
      <c r="B4236" s="103" t="s">
        <v>3958</v>
      </c>
      <c r="C4236" s="104" t="s">
        <v>30</v>
      </c>
      <c r="D4236" s="107">
        <v>0.25800000000000001</v>
      </c>
    </row>
    <row r="4237" spans="1:4" x14ac:dyDescent="0.25">
      <c r="A4237" s="104">
        <v>94672</v>
      </c>
      <c r="B4237" s="103" t="s">
        <v>12512</v>
      </c>
      <c r="C4237" s="104" t="s">
        <v>30</v>
      </c>
      <c r="D4237" s="107">
        <v>0.45939999999999998</v>
      </c>
    </row>
    <row r="4238" spans="1:4" x14ac:dyDescent="0.25">
      <c r="A4238" s="104">
        <v>94754</v>
      </c>
      <c r="B4238" s="103" t="s">
        <v>3963</v>
      </c>
      <c r="C4238" s="104" t="s">
        <v>30</v>
      </c>
      <c r="D4238" s="107">
        <v>9.4200000000000006E-2</v>
      </c>
    </row>
    <row r="4239" spans="1:4" x14ac:dyDescent="0.25">
      <c r="A4239" s="104">
        <v>94740</v>
      </c>
      <c r="B4239" s="103" t="s">
        <v>3964</v>
      </c>
      <c r="C4239" s="104" t="s">
        <v>30</v>
      </c>
      <c r="D4239" s="107">
        <v>0.2394</v>
      </c>
    </row>
    <row r="4240" spans="1:4" x14ac:dyDescent="0.25">
      <c r="A4240" s="104">
        <v>94742</v>
      </c>
      <c r="B4240" s="103" t="s">
        <v>3965</v>
      </c>
      <c r="C4240" s="104" t="s">
        <v>30</v>
      </c>
      <c r="D4240" s="107">
        <v>0.1779</v>
      </c>
    </row>
    <row r="4241" spans="1:4" x14ac:dyDescent="0.25">
      <c r="A4241" s="104">
        <v>94744</v>
      </c>
      <c r="B4241" s="103" t="s">
        <v>3966</v>
      </c>
      <c r="C4241" s="104" t="s">
        <v>30</v>
      </c>
      <c r="D4241" s="107">
        <v>0.14599999999999999</v>
      </c>
    </row>
    <row r="4242" spans="1:4" x14ac:dyDescent="0.25">
      <c r="A4242" s="104">
        <v>94746</v>
      </c>
      <c r="B4242" s="103" t="s">
        <v>3967</v>
      </c>
      <c r="C4242" s="104" t="s">
        <v>30</v>
      </c>
      <c r="D4242" s="107">
        <v>0.1298</v>
      </c>
    </row>
    <row r="4243" spans="1:4" x14ac:dyDescent="0.25">
      <c r="A4243" s="104">
        <v>94748</v>
      </c>
      <c r="B4243" s="103" t="s">
        <v>3968</v>
      </c>
      <c r="C4243" s="104" t="s">
        <v>30</v>
      </c>
      <c r="D4243" s="107">
        <v>8.5999999999999993E-2</v>
      </c>
    </row>
    <row r="4244" spans="1:4" x14ac:dyDescent="0.25">
      <c r="A4244" s="104">
        <v>94750</v>
      </c>
      <c r="B4244" s="103" t="s">
        <v>3969</v>
      </c>
      <c r="C4244" s="104" t="s">
        <v>30</v>
      </c>
      <c r="D4244" s="107">
        <v>7.0900000000000005E-2</v>
      </c>
    </row>
    <row r="4245" spans="1:4" x14ac:dyDescent="0.25">
      <c r="A4245" s="104">
        <v>94752</v>
      </c>
      <c r="B4245" s="103" t="s">
        <v>3970</v>
      </c>
      <c r="C4245" s="104" t="s">
        <v>30</v>
      </c>
      <c r="D4245" s="107">
        <v>8.4699999999999998E-2</v>
      </c>
    </row>
    <row r="4246" spans="1:4" x14ac:dyDescent="0.25">
      <c r="A4246" s="104">
        <v>96755</v>
      </c>
      <c r="B4246" s="103" t="s">
        <v>3971</v>
      </c>
      <c r="C4246" s="104" t="s">
        <v>30</v>
      </c>
      <c r="D4246" s="107">
        <v>0.1012</v>
      </c>
    </row>
    <row r="4247" spans="1:4" x14ac:dyDescent="0.25">
      <c r="A4247" s="104">
        <v>96747</v>
      </c>
      <c r="B4247" s="103" t="s">
        <v>3972</v>
      </c>
      <c r="C4247" s="104" t="s">
        <v>30</v>
      </c>
      <c r="D4247" s="107">
        <v>0.74299999999999999</v>
      </c>
    </row>
    <row r="4248" spans="1:4" x14ac:dyDescent="0.25">
      <c r="A4248" s="104">
        <v>96748</v>
      </c>
      <c r="B4248" s="103" t="s">
        <v>3973</v>
      </c>
      <c r="C4248" s="104" t="s">
        <v>30</v>
      </c>
      <c r="D4248" s="107">
        <v>0.70240000000000002</v>
      </c>
    </row>
    <row r="4249" spans="1:4" x14ac:dyDescent="0.25">
      <c r="A4249" s="104">
        <v>96749</v>
      </c>
      <c r="B4249" s="103" t="s">
        <v>3974</v>
      </c>
      <c r="C4249" s="104" t="s">
        <v>30</v>
      </c>
      <c r="D4249" s="107">
        <v>0.64359999999999995</v>
      </c>
    </row>
    <row r="4250" spans="1:4" x14ac:dyDescent="0.25">
      <c r="A4250" s="104">
        <v>96750</v>
      </c>
      <c r="B4250" s="103" t="s">
        <v>3975</v>
      </c>
      <c r="C4250" s="104" t="s">
        <v>30</v>
      </c>
      <c r="D4250" s="107">
        <v>0.4924</v>
      </c>
    </row>
    <row r="4251" spans="1:4" x14ac:dyDescent="0.25">
      <c r="A4251" s="104">
        <v>96751</v>
      </c>
      <c r="B4251" s="103" t="s">
        <v>3976</v>
      </c>
      <c r="C4251" s="104" t="s">
        <v>30</v>
      </c>
      <c r="D4251" s="107">
        <v>0.42449999999999999</v>
      </c>
    </row>
    <row r="4252" spans="1:4" x14ac:dyDescent="0.25">
      <c r="A4252" s="104">
        <v>96752</v>
      </c>
      <c r="B4252" s="103" t="s">
        <v>3977</v>
      </c>
      <c r="C4252" s="104" t="s">
        <v>30</v>
      </c>
      <c r="D4252" s="107">
        <v>0.37780000000000002</v>
      </c>
    </row>
    <row r="4253" spans="1:4" x14ac:dyDescent="0.25">
      <c r="A4253" s="104">
        <v>96753</v>
      </c>
      <c r="B4253" s="103" t="s">
        <v>3978</v>
      </c>
      <c r="C4253" s="104" t="s">
        <v>30</v>
      </c>
      <c r="D4253" s="107">
        <v>0.21199999999999999</v>
      </c>
    </row>
    <row r="4254" spans="1:4" x14ac:dyDescent="0.25">
      <c r="A4254" s="104">
        <v>96754</v>
      </c>
      <c r="B4254" s="103" t="s">
        <v>3979</v>
      </c>
      <c r="C4254" s="104" t="s">
        <v>30</v>
      </c>
      <c r="D4254" s="107">
        <v>0.21970000000000001</v>
      </c>
    </row>
    <row r="4255" spans="1:4" x14ac:dyDescent="0.25">
      <c r="A4255" s="104">
        <v>94686</v>
      </c>
      <c r="B4255" s="103" t="s">
        <v>3980</v>
      </c>
      <c r="C4255" s="104" t="s">
        <v>30</v>
      </c>
      <c r="D4255" s="107">
        <v>0.1045</v>
      </c>
    </row>
    <row r="4256" spans="1:4" x14ac:dyDescent="0.25">
      <c r="A4256" s="104">
        <v>94674</v>
      </c>
      <c r="B4256" s="103" t="s">
        <v>3981</v>
      </c>
      <c r="C4256" s="104" t="s">
        <v>30</v>
      </c>
      <c r="D4256" s="107">
        <v>0.46200000000000002</v>
      </c>
    </row>
    <row r="4257" spans="1:4" x14ac:dyDescent="0.25">
      <c r="A4257" s="104">
        <v>94676</v>
      </c>
      <c r="B4257" s="103" t="s">
        <v>3982</v>
      </c>
      <c r="C4257" s="104" t="s">
        <v>30</v>
      </c>
      <c r="D4257" s="107">
        <v>0.36599999999999999</v>
      </c>
    </row>
    <row r="4258" spans="1:4" x14ac:dyDescent="0.25">
      <c r="A4258" s="104">
        <v>94678</v>
      </c>
      <c r="B4258" s="103" t="s">
        <v>3983</v>
      </c>
      <c r="C4258" s="104" t="s">
        <v>30</v>
      </c>
      <c r="D4258" s="107">
        <v>0.44500000000000001</v>
      </c>
    </row>
    <row r="4259" spans="1:4" x14ac:dyDescent="0.25">
      <c r="A4259" s="104">
        <v>94680</v>
      </c>
      <c r="B4259" s="103" t="s">
        <v>3984</v>
      </c>
      <c r="C4259" s="104" t="s">
        <v>30</v>
      </c>
      <c r="D4259" s="107">
        <v>0.20519999999999999</v>
      </c>
    </row>
    <row r="4260" spans="1:4" x14ac:dyDescent="0.25">
      <c r="A4260" s="104">
        <v>94682</v>
      </c>
      <c r="B4260" s="103" t="s">
        <v>3985</v>
      </c>
      <c r="C4260" s="104" t="s">
        <v>30</v>
      </c>
      <c r="D4260" s="107">
        <v>0.1203</v>
      </c>
    </row>
    <row r="4261" spans="1:4" x14ac:dyDescent="0.25">
      <c r="A4261" s="104">
        <v>94684</v>
      </c>
      <c r="B4261" s="103" t="s">
        <v>3986</v>
      </c>
      <c r="C4261" s="104" t="s">
        <v>30</v>
      </c>
      <c r="D4261" s="107">
        <v>0.12509999999999999</v>
      </c>
    </row>
    <row r="4262" spans="1:4" x14ac:dyDescent="0.25">
      <c r="A4262" s="104">
        <v>105219</v>
      </c>
      <c r="B4262" s="103" t="s">
        <v>3987</v>
      </c>
      <c r="C4262" s="104" t="s">
        <v>30</v>
      </c>
      <c r="D4262" s="107">
        <v>0.2039</v>
      </c>
    </row>
    <row r="4263" spans="1:4" x14ac:dyDescent="0.25">
      <c r="A4263" s="104">
        <v>105220</v>
      </c>
      <c r="B4263" s="103" t="s">
        <v>3988</v>
      </c>
      <c r="C4263" s="104" t="s">
        <v>30</v>
      </c>
      <c r="D4263" s="107">
        <v>0.18590000000000001</v>
      </c>
    </row>
    <row r="4264" spans="1:4" x14ac:dyDescent="0.25">
      <c r="A4264" s="104">
        <v>105221</v>
      </c>
      <c r="B4264" s="103" t="s">
        <v>3989</v>
      </c>
      <c r="C4264" s="104" t="s">
        <v>30</v>
      </c>
      <c r="D4264" s="107">
        <v>0.15629999999999999</v>
      </c>
    </row>
    <row r="4265" spans="1:4" x14ac:dyDescent="0.25">
      <c r="A4265" s="104">
        <v>105166</v>
      </c>
      <c r="B4265" s="103" t="s">
        <v>3990</v>
      </c>
      <c r="C4265" s="104" t="s">
        <v>30</v>
      </c>
      <c r="D4265" s="107">
        <v>0.1313</v>
      </c>
    </row>
    <row r="4266" spans="1:4" x14ac:dyDescent="0.25">
      <c r="A4266" s="104">
        <v>105222</v>
      </c>
      <c r="B4266" s="103" t="s">
        <v>3991</v>
      </c>
      <c r="C4266" s="104" t="s">
        <v>30</v>
      </c>
      <c r="D4266" s="107">
        <v>0.1013</v>
      </c>
    </row>
    <row r="4267" spans="1:4" x14ac:dyDescent="0.25">
      <c r="A4267" s="104">
        <v>105223</v>
      </c>
      <c r="B4267" s="103" t="s">
        <v>3992</v>
      </c>
      <c r="C4267" s="104" t="s">
        <v>30</v>
      </c>
      <c r="D4267" s="107">
        <v>7.3400000000000007E-2</v>
      </c>
    </row>
    <row r="4268" spans="1:4" x14ac:dyDescent="0.25">
      <c r="A4268" s="104">
        <v>105224</v>
      </c>
      <c r="B4268" s="103" t="s">
        <v>3993</v>
      </c>
      <c r="C4268" s="104" t="s">
        <v>30</v>
      </c>
      <c r="D4268" s="107">
        <v>7.2099999999999997E-2</v>
      </c>
    </row>
    <row r="4269" spans="1:4" x14ac:dyDescent="0.25">
      <c r="A4269" s="104">
        <v>105149</v>
      </c>
      <c r="B4269" s="103" t="s">
        <v>3994</v>
      </c>
      <c r="C4269" s="104" t="s">
        <v>30</v>
      </c>
      <c r="D4269" s="107">
        <v>0.7198</v>
      </c>
    </row>
    <row r="4270" spans="1:4" x14ac:dyDescent="0.25">
      <c r="A4270" s="104">
        <v>105150</v>
      </c>
      <c r="B4270" s="103" t="s">
        <v>3995</v>
      </c>
      <c r="C4270" s="104" t="s">
        <v>30</v>
      </c>
      <c r="D4270" s="107">
        <v>0.67220000000000002</v>
      </c>
    </row>
    <row r="4271" spans="1:4" x14ac:dyDescent="0.25">
      <c r="A4271" s="104">
        <v>105151</v>
      </c>
      <c r="B4271" s="103" t="s">
        <v>3996</v>
      </c>
      <c r="C4271" s="104" t="s">
        <v>30</v>
      </c>
      <c r="D4271" s="107">
        <v>0.37559999999999999</v>
      </c>
    </row>
    <row r="4272" spans="1:4" x14ac:dyDescent="0.25">
      <c r="A4272" s="104">
        <v>105152</v>
      </c>
      <c r="B4272" s="103" t="s">
        <v>3997</v>
      </c>
      <c r="C4272" s="104" t="s">
        <v>30</v>
      </c>
      <c r="D4272" s="107">
        <v>0.31730000000000003</v>
      </c>
    </row>
    <row r="4273" spans="1:4" x14ac:dyDescent="0.25">
      <c r="A4273" s="104">
        <v>105153</v>
      </c>
      <c r="B4273" s="103" t="s">
        <v>3998</v>
      </c>
      <c r="C4273" s="104" t="s">
        <v>30</v>
      </c>
      <c r="D4273" s="107">
        <v>0.26950000000000002</v>
      </c>
    </row>
    <row r="4274" spans="1:4" x14ac:dyDescent="0.25">
      <c r="A4274" s="104">
        <v>105161</v>
      </c>
      <c r="B4274" s="103" t="s">
        <v>3999</v>
      </c>
      <c r="C4274" s="104" t="s">
        <v>30</v>
      </c>
      <c r="D4274" s="107">
        <v>0.1915</v>
      </c>
    </row>
    <row r="4275" spans="1:4" x14ac:dyDescent="0.25">
      <c r="A4275" s="104">
        <v>105162</v>
      </c>
      <c r="B4275" s="103" t="s">
        <v>4000</v>
      </c>
      <c r="C4275" s="104" t="s">
        <v>30</v>
      </c>
      <c r="D4275" s="107">
        <v>0.14910000000000001</v>
      </c>
    </row>
    <row r="4276" spans="1:4" x14ac:dyDescent="0.25">
      <c r="A4276" s="104">
        <v>105163</v>
      </c>
      <c r="B4276" s="103" t="s">
        <v>4001</v>
      </c>
      <c r="C4276" s="104" t="s">
        <v>30</v>
      </c>
      <c r="D4276" s="107">
        <v>0.49509999999999998</v>
      </c>
    </row>
    <row r="4277" spans="1:4" x14ac:dyDescent="0.25">
      <c r="A4277" s="104">
        <v>105170</v>
      </c>
      <c r="B4277" s="103" t="s">
        <v>4002</v>
      </c>
      <c r="C4277" s="104" t="s">
        <v>30</v>
      </c>
      <c r="D4277" s="107">
        <v>0.49759999999999999</v>
      </c>
    </row>
    <row r="4278" spans="1:4" x14ac:dyDescent="0.25">
      <c r="A4278" s="104">
        <v>105179</v>
      </c>
      <c r="B4278" s="103" t="s">
        <v>4003</v>
      </c>
      <c r="C4278" s="104" t="s">
        <v>30</v>
      </c>
      <c r="D4278" s="107">
        <v>0.37380000000000002</v>
      </c>
    </row>
    <row r="4279" spans="1:4" x14ac:dyDescent="0.25">
      <c r="A4279" s="104">
        <v>105180</v>
      </c>
      <c r="B4279" s="103" t="s">
        <v>4004</v>
      </c>
      <c r="C4279" s="104" t="s">
        <v>30</v>
      </c>
      <c r="D4279" s="107">
        <v>0.36430000000000001</v>
      </c>
    </row>
    <row r="4280" spans="1:4" x14ac:dyDescent="0.25">
      <c r="A4280" s="104">
        <v>105181</v>
      </c>
      <c r="B4280" s="103" t="s">
        <v>4005</v>
      </c>
      <c r="C4280" s="104" t="s">
        <v>30</v>
      </c>
      <c r="D4280" s="107">
        <v>0.37819999999999998</v>
      </c>
    </row>
    <row r="4281" spans="1:4" x14ac:dyDescent="0.25">
      <c r="A4281" s="104">
        <v>105182</v>
      </c>
      <c r="B4281" s="103" t="s">
        <v>4006</v>
      </c>
      <c r="C4281" s="104" t="s">
        <v>30</v>
      </c>
      <c r="D4281" s="107">
        <v>0.21429999999999999</v>
      </c>
    </row>
    <row r="4282" spans="1:4" x14ac:dyDescent="0.25">
      <c r="A4282" s="104">
        <v>105183</v>
      </c>
      <c r="B4282" s="103" t="s">
        <v>4007</v>
      </c>
      <c r="C4282" s="104" t="s">
        <v>30</v>
      </c>
      <c r="D4282" s="107">
        <v>0.14940000000000001</v>
      </c>
    </row>
    <row r="4283" spans="1:4" x14ac:dyDescent="0.25">
      <c r="A4283" s="104">
        <v>105184</v>
      </c>
      <c r="B4283" s="103" t="s">
        <v>4008</v>
      </c>
      <c r="C4283" s="104" t="s">
        <v>30</v>
      </c>
      <c r="D4283" s="107">
        <v>0.15129999999999999</v>
      </c>
    </row>
    <row r="4284" spans="1:4" x14ac:dyDescent="0.25">
      <c r="A4284" s="104">
        <v>94612</v>
      </c>
      <c r="B4284" s="103" t="s">
        <v>4009</v>
      </c>
      <c r="C4284" s="104" t="s">
        <v>30</v>
      </c>
      <c r="D4284" s="107">
        <v>6.0999999999999999E-2</v>
      </c>
    </row>
    <row r="4285" spans="1:4" x14ac:dyDescent="0.25">
      <c r="A4285" s="104">
        <v>105142</v>
      </c>
      <c r="B4285" s="103" t="s">
        <v>4010</v>
      </c>
      <c r="C4285" s="104" t="s">
        <v>30</v>
      </c>
      <c r="D4285" s="107">
        <v>0.30990000000000001</v>
      </c>
    </row>
    <row r="4286" spans="1:4" x14ac:dyDescent="0.25">
      <c r="A4286" s="104">
        <v>105143</v>
      </c>
      <c r="B4286" s="103" t="s">
        <v>4011</v>
      </c>
      <c r="C4286" s="104" t="s">
        <v>30</v>
      </c>
      <c r="D4286" s="107">
        <v>0.2727</v>
      </c>
    </row>
    <row r="4287" spans="1:4" x14ac:dyDescent="0.25">
      <c r="A4287" s="104">
        <v>105144</v>
      </c>
      <c r="B4287" s="103" t="s">
        <v>4012</v>
      </c>
      <c r="C4287" s="104" t="s">
        <v>30</v>
      </c>
      <c r="D4287" s="107">
        <v>0.24</v>
      </c>
    </row>
    <row r="4288" spans="1:4" x14ac:dyDescent="0.25">
      <c r="A4288" s="104">
        <v>105173</v>
      </c>
      <c r="B4288" s="103" t="s">
        <v>4013</v>
      </c>
      <c r="C4288" s="104" t="s">
        <v>30</v>
      </c>
      <c r="D4288" s="107">
        <v>0.2109</v>
      </c>
    </row>
    <row r="4289" spans="1:4" x14ac:dyDescent="0.25">
      <c r="A4289" s="104">
        <v>105175</v>
      </c>
      <c r="B4289" s="103" t="s">
        <v>4014</v>
      </c>
      <c r="C4289" s="104" t="s">
        <v>30</v>
      </c>
      <c r="D4289" s="107">
        <v>0.1618</v>
      </c>
    </row>
    <row r="4290" spans="1:4" x14ac:dyDescent="0.25">
      <c r="A4290" s="104">
        <v>105174</v>
      </c>
      <c r="B4290" s="103" t="s">
        <v>4015</v>
      </c>
      <c r="C4290" s="104" t="s">
        <v>30</v>
      </c>
      <c r="D4290" s="107">
        <v>0.17119999999999999</v>
      </c>
    </row>
    <row r="4291" spans="1:4" x14ac:dyDescent="0.25">
      <c r="A4291" s="104">
        <v>105145</v>
      </c>
      <c r="B4291" s="103" t="s">
        <v>4016</v>
      </c>
      <c r="C4291" s="104" t="s">
        <v>30</v>
      </c>
      <c r="D4291" s="107">
        <v>0.2646</v>
      </c>
    </row>
    <row r="4292" spans="1:4" x14ac:dyDescent="0.25">
      <c r="A4292" s="104">
        <v>94606</v>
      </c>
      <c r="B4292" s="103" t="s">
        <v>4017</v>
      </c>
      <c r="C4292" s="104" t="s">
        <v>30</v>
      </c>
      <c r="D4292" s="107">
        <v>0.26679999999999998</v>
      </c>
    </row>
    <row r="4293" spans="1:4" x14ac:dyDescent="0.25">
      <c r="A4293" s="104">
        <v>94608</v>
      </c>
      <c r="B4293" s="103" t="s">
        <v>4018</v>
      </c>
      <c r="C4293" s="104" t="s">
        <v>30</v>
      </c>
      <c r="D4293" s="107">
        <v>0.1118</v>
      </c>
    </row>
    <row r="4294" spans="1:4" x14ac:dyDescent="0.25">
      <c r="A4294" s="104">
        <v>94610</v>
      </c>
      <c r="B4294" s="103" t="s">
        <v>4019</v>
      </c>
      <c r="C4294" s="104" t="s">
        <v>30</v>
      </c>
      <c r="D4294" s="107">
        <v>0.08</v>
      </c>
    </row>
    <row r="4295" spans="1:4" x14ac:dyDescent="0.25">
      <c r="A4295" s="104">
        <v>94657</v>
      </c>
      <c r="B4295" s="103" t="s">
        <v>12513</v>
      </c>
      <c r="C4295" s="104" t="s">
        <v>30</v>
      </c>
      <c r="D4295" s="107">
        <v>0.4698</v>
      </c>
    </row>
    <row r="4296" spans="1:4" x14ac:dyDescent="0.25">
      <c r="A4296" s="104">
        <v>94659</v>
      </c>
      <c r="B4296" s="103" t="s">
        <v>4020</v>
      </c>
      <c r="C4296" s="104" t="s">
        <v>30</v>
      </c>
      <c r="D4296" s="107">
        <v>0.39119999999999999</v>
      </c>
    </row>
    <row r="4297" spans="1:4" x14ac:dyDescent="0.25">
      <c r="A4297" s="104">
        <v>94739</v>
      </c>
      <c r="B4297" s="103" t="s">
        <v>4021</v>
      </c>
      <c r="C4297" s="104" t="s">
        <v>30</v>
      </c>
      <c r="D4297" s="107">
        <v>7.6700000000000004E-2</v>
      </c>
    </row>
    <row r="4298" spans="1:4" x14ac:dyDescent="0.25">
      <c r="A4298" s="104">
        <v>94725</v>
      </c>
      <c r="B4298" s="103" t="s">
        <v>4022</v>
      </c>
      <c r="C4298" s="104" t="s">
        <v>30</v>
      </c>
      <c r="D4298" s="107">
        <v>0.22289999999999999</v>
      </c>
    </row>
    <row r="4299" spans="1:4" x14ac:dyDescent="0.25">
      <c r="A4299" s="104">
        <v>94727</v>
      </c>
      <c r="B4299" s="103" t="s">
        <v>4023</v>
      </c>
      <c r="C4299" s="104" t="s">
        <v>30</v>
      </c>
      <c r="D4299" s="107">
        <v>0.17100000000000001</v>
      </c>
    </row>
    <row r="4300" spans="1:4" x14ac:dyDescent="0.25">
      <c r="A4300" s="104">
        <v>94729</v>
      </c>
      <c r="B4300" s="103" t="s">
        <v>4024</v>
      </c>
      <c r="C4300" s="104" t="s">
        <v>30</v>
      </c>
      <c r="D4300" s="107">
        <v>0.12790000000000001</v>
      </c>
    </row>
    <row r="4301" spans="1:4" x14ac:dyDescent="0.25">
      <c r="A4301" s="104">
        <v>94731</v>
      </c>
      <c r="B4301" s="103" t="s">
        <v>4025</v>
      </c>
      <c r="C4301" s="104" t="s">
        <v>30</v>
      </c>
      <c r="D4301" s="107">
        <v>0.1236</v>
      </c>
    </row>
    <row r="4302" spans="1:4" x14ac:dyDescent="0.25">
      <c r="A4302" s="104">
        <v>94733</v>
      </c>
      <c r="B4302" s="103" t="s">
        <v>4026</v>
      </c>
      <c r="C4302" s="104" t="s">
        <v>30</v>
      </c>
      <c r="D4302" s="107">
        <v>0.1032</v>
      </c>
    </row>
    <row r="4303" spans="1:4" x14ac:dyDescent="0.25">
      <c r="A4303" s="104">
        <v>94863</v>
      </c>
      <c r="B4303" s="103" t="s">
        <v>4027</v>
      </c>
      <c r="C4303" s="104" t="s">
        <v>30</v>
      </c>
      <c r="D4303" s="107">
        <v>4.9099999999999998E-2</v>
      </c>
    </row>
    <row r="4304" spans="1:4" x14ac:dyDescent="0.25">
      <c r="A4304" s="104">
        <v>94737</v>
      </c>
      <c r="B4304" s="103" t="s">
        <v>4028</v>
      </c>
      <c r="C4304" s="104" t="s">
        <v>30</v>
      </c>
      <c r="D4304" s="107">
        <v>5.91E-2</v>
      </c>
    </row>
    <row r="4305" spans="1:4" x14ac:dyDescent="0.25">
      <c r="A4305" s="104">
        <v>94465</v>
      </c>
      <c r="B4305" s="103" t="s">
        <v>4029</v>
      </c>
      <c r="C4305" s="104" t="s">
        <v>30</v>
      </c>
      <c r="D4305" s="107">
        <v>0.32290000000000002</v>
      </c>
    </row>
    <row r="4306" spans="1:4" x14ac:dyDescent="0.25">
      <c r="A4306" s="104">
        <v>94467</v>
      </c>
      <c r="B4306" s="103" t="s">
        <v>4030</v>
      </c>
      <c r="C4306" s="104" t="s">
        <v>30</v>
      </c>
      <c r="D4306" s="107">
        <v>0.2349</v>
      </c>
    </row>
    <row r="4307" spans="1:4" x14ac:dyDescent="0.25">
      <c r="A4307" s="104">
        <v>94469</v>
      </c>
      <c r="B4307" s="103" t="s">
        <v>4031</v>
      </c>
      <c r="C4307" s="104" t="s">
        <v>30</v>
      </c>
      <c r="D4307" s="107">
        <v>0.19409999999999999</v>
      </c>
    </row>
    <row r="4308" spans="1:4" x14ac:dyDescent="0.25">
      <c r="A4308" s="104">
        <v>96746</v>
      </c>
      <c r="B4308" s="103" t="s">
        <v>4032</v>
      </c>
      <c r="C4308" s="104" t="s">
        <v>30</v>
      </c>
      <c r="D4308" s="107">
        <v>0.20380000000000001</v>
      </c>
    </row>
    <row r="4309" spans="1:4" x14ac:dyDescent="0.25">
      <c r="A4309" s="104">
        <v>96736</v>
      </c>
      <c r="B4309" s="103" t="s">
        <v>4033</v>
      </c>
      <c r="C4309" s="104" t="s">
        <v>30</v>
      </c>
      <c r="D4309" s="107">
        <v>0.6069</v>
      </c>
    </row>
    <row r="4310" spans="1:4" x14ac:dyDescent="0.25">
      <c r="A4310" s="104">
        <v>96737</v>
      </c>
      <c r="B4310" s="103" t="s">
        <v>4034</v>
      </c>
      <c r="C4310" s="104" t="s">
        <v>30</v>
      </c>
      <c r="D4310" s="107">
        <v>0.64859999999999995</v>
      </c>
    </row>
    <row r="4311" spans="1:4" x14ac:dyDescent="0.25">
      <c r="A4311" s="104">
        <v>96739</v>
      </c>
      <c r="B4311" s="103" t="s">
        <v>4035</v>
      </c>
      <c r="C4311" s="104" t="s">
        <v>30</v>
      </c>
      <c r="D4311" s="107">
        <v>0.54590000000000005</v>
      </c>
    </row>
    <row r="4312" spans="1:4" x14ac:dyDescent="0.25">
      <c r="A4312" s="104">
        <v>96741</v>
      </c>
      <c r="B4312" s="103" t="s">
        <v>4036</v>
      </c>
      <c r="C4312" s="104" t="s">
        <v>30</v>
      </c>
      <c r="D4312" s="107">
        <v>0.33789999999999998</v>
      </c>
    </row>
    <row r="4313" spans="1:4" x14ac:dyDescent="0.25">
      <c r="A4313" s="104">
        <v>96742</v>
      </c>
      <c r="B4313" s="103" t="s">
        <v>4037</v>
      </c>
      <c r="C4313" s="104" t="s">
        <v>30</v>
      </c>
      <c r="D4313" s="107">
        <v>0.34570000000000001</v>
      </c>
    </row>
    <row r="4314" spans="1:4" x14ac:dyDescent="0.25">
      <c r="A4314" s="104">
        <v>96743</v>
      </c>
      <c r="B4314" s="103" t="s">
        <v>4038</v>
      </c>
      <c r="C4314" s="104" t="s">
        <v>30</v>
      </c>
      <c r="D4314" s="107">
        <v>0.29620000000000002</v>
      </c>
    </row>
    <row r="4315" spans="1:4" x14ac:dyDescent="0.25">
      <c r="A4315" s="104">
        <v>96744</v>
      </c>
      <c r="B4315" s="103" t="s">
        <v>4039</v>
      </c>
      <c r="C4315" s="104" t="s">
        <v>30</v>
      </c>
      <c r="D4315" s="107">
        <v>0.22550000000000001</v>
      </c>
    </row>
    <row r="4316" spans="1:4" x14ac:dyDescent="0.25">
      <c r="A4316" s="104">
        <v>96745</v>
      </c>
      <c r="B4316" s="103" t="s">
        <v>4040</v>
      </c>
      <c r="C4316" s="104" t="s">
        <v>30</v>
      </c>
      <c r="D4316" s="107">
        <v>0.19139999999999999</v>
      </c>
    </row>
    <row r="4317" spans="1:4" x14ac:dyDescent="0.25">
      <c r="A4317" s="104">
        <v>94671</v>
      </c>
      <c r="B4317" s="103" t="s">
        <v>4041</v>
      </c>
      <c r="C4317" s="104" t="s">
        <v>30</v>
      </c>
      <c r="D4317" s="107">
        <v>0.16689999999999999</v>
      </c>
    </row>
    <row r="4318" spans="1:4" x14ac:dyDescent="0.25">
      <c r="A4318" s="104">
        <v>94661</v>
      </c>
      <c r="B4318" s="103" t="s">
        <v>4042</v>
      </c>
      <c r="C4318" s="104" t="s">
        <v>30</v>
      </c>
      <c r="D4318" s="107">
        <v>0.32800000000000001</v>
      </c>
    </row>
    <row r="4319" spans="1:4" x14ac:dyDescent="0.25">
      <c r="A4319" s="104">
        <v>94663</v>
      </c>
      <c r="B4319" s="103" t="s">
        <v>4043</v>
      </c>
      <c r="C4319" s="104" t="s">
        <v>30</v>
      </c>
      <c r="D4319" s="107">
        <v>0.36709999999999998</v>
      </c>
    </row>
    <row r="4320" spans="1:4" x14ac:dyDescent="0.25">
      <c r="A4320" s="104">
        <v>94665</v>
      </c>
      <c r="B4320" s="103" t="s">
        <v>4044</v>
      </c>
      <c r="C4320" s="104" t="s">
        <v>30</v>
      </c>
      <c r="D4320" s="107">
        <v>0.24729999999999999</v>
      </c>
    </row>
    <row r="4321" spans="1:4" x14ac:dyDescent="0.25">
      <c r="A4321" s="104">
        <v>94667</v>
      </c>
      <c r="B4321" s="103" t="s">
        <v>4045</v>
      </c>
      <c r="C4321" s="104" t="s">
        <v>30</v>
      </c>
      <c r="D4321" s="107">
        <v>0.24759999999999999</v>
      </c>
    </row>
    <row r="4322" spans="1:4" x14ac:dyDescent="0.25">
      <c r="A4322" s="104">
        <v>94669</v>
      </c>
      <c r="B4322" s="103" t="s">
        <v>4046</v>
      </c>
      <c r="C4322" s="104" t="s">
        <v>30</v>
      </c>
      <c r="D4322" s="107">
        <v>0.1696</v>
      </c>
    </row>
    <row r="4323" spans="1:4" x14ac:dyDescent="0.25">
      <c r="A4323" s="104">
        <v>105177</v>
      </c>
      <c r="B4323" s="103" t="s">
        <v>4047</v>
      </c>
      <c r="C4323" s="104" t="s">
        <v>30</v>
      </c>
      <c r="D4323" s="107">
        <v>0.14349999999999999</v>
      </c>
    </row>
    <row r="4324" spans="1:4" x14ac:dyDescent="0.25">
      <c r="A4324" s="104">
        <v>105176</v>
      </c>
      <c r="B4324" s="103" t="s">
        <v>4048</v>
      </c>
      <c r="C4324" s="104" t="s">
        <v>30</v>
      </c>
      <c r="D4324" s="107">
        <v>0.1368</v>
      </c>
    </row>
    <row r="4325" spans="1:4" x14ac:dyDescent="0.25">
      <c r="A4325" s="104">
        <v>94466</v>
      </c>
      <c r="B4325" s="103" t="s">
        <v>4049</v>
      </c>
      <c r="C4325" s="104" t="s">
        <v>30</v>
      </c>
      <c r="D4325" s="107">
        <v>0.32269999999999999</v>
      </c>
    </row>
    <row r="4326" spans="1:4" x14ac:dyDescent="0.25">
      <c r="A4326" s="104">
        <v>94468</v>
      </c>
      <c r="B4326" s="103" t="s">
        <v>4050</v>
      </c>
      <c r="C4326" s="104" t="s">
        <v>30</v>
      </c>
      <c r="D4326" s="107">
        <v>0.26729999999999998</v>
      </c>
    </row>
    <row r="4327" spans="1:4" x14ac:dyDescent="0.25">
      <c r="A4327" s="104">
        <v>94470</v>
      </c>
      <c r="B4327" s="103" t="s">
        <v>4051</v>
      </c>
      <c r="C4327" s="104" t="s">
        <v>30</v>
      </c>
      <c r="D4327" s="107">
        <v>0.21</v>
      </c>
    </row>
    <row r="4328" spans="1:4" x14ac:dyDescent="0.25">
      <c r="A4328" s="104">
        <v>105225</v>
      </c>
      <c r="B4328" s="103" t="s">
        <v>4052</v>
      </c>
      <c r="C4328" s="104" t="s">
        <v>30</v>
      </c>
      <c r="D4328" s="107">
        <v>0.21429999999999999</v>
      </c>
    </row>
    <row r="4329" spans="1:4" x14ac:dyDescent="0.25">
      <c r="A4329" s="104">
        <v>105226</v>
      </c>
      <c r="B4329" s="103" t="s">
        <v>4053</v>
      </c>
      <c r="C4329" s="104" t="s">
        <v>30</v>
      </c>
      <c r="D4329" s="107">
        <v>0.11559999999999999</v>
      </c>
    </row>
    <row r="4330" spans="1:4" x14ac:dyDescent="0.25">
      <c r="A4330" s="104">
        <v>105227</v>
      </c>
      <c r="B4330" s="103" t="s">
        <v>4054</v>
      </c>
      <c r="C4330" s="104" t="s">
        <v>30</v>
      </c>
      <c r="D4330" s="107">
        <v>0.104</v>
      </c>
    </row>
    <row r="4331" spans="1:4" x14ac:dyDescent="0.25">
      <c r="A4331" s="104">
        <v>105212</v>
      </c>
      <c r="B4331" s="103" t="s">
        <v>4055</v>
      </c>
      <c r="C4331" s="104" t="s">
        <v>30</v>
      </c>
      <c r="D4331" s="107">
        <v>0.17810000000000001</v>
      </c>
    </row>
    <row r="4332" spans="1:4" x14ac:dyDescent="0.25">
      <c r="A4332" s="104">
        <v>105211</v>
      </c>
      <c r="B4332" s="103" t="s">
        <v>4056</v>
      </c>
      <c r="C4332" s="104" t="s">
        <v>30</v>
      </c>
      <c r="D4332" s="107">
        <v>0.18459999999999999</v>
      </c>
    </row>
    <row r="4333" spans="1:4" x14ac:dyDescent="0.25">
      <c r="A4333" s="104">
        <v>105189</v>
      </c>
      <c r="B4333" s="103" t="s">
        <v>4057</v>
      </c>
      <c r="C4333" s="104" t="s">
        <v>30</v>
      </c>
      <c r="D4333" s="107">
        <v>0.33119999999999999</v>
      </c>
    </row>
    <row r="4334" spans="1:4" x14ac:dyDescent="0.25">
      <c r="A4334" s="104">
        <v>105190</v>
      </c>
      <c r="B4334" s="103" t="s">
        <v>4058</v>
      </c>
      <c r="C4334" s="104" t="s">
        <v>30</v>
      </c>
      <c r="D4334" s="107">
        <v>0.27810000000000001</v>
      </c>
    </row>
    <row r="4335" spans="1:4" x14ac:dyDescent="0.25">
      <c r="A4335" s="104">
        <v>94625</v>
      </c>
      <c r="B4335" s="103" t="s">
        <v>4059</v>
      </c>
      <c r="C4335" s="104" t="s">
        <v>30</v>
      </c>
      <c r="D4335" s="107">
        <v>3.4000000000000002E-2</v>
      </c>
    </row>
    <row r="4336" spans="1:4" x14ac:dyDescent="0.25">
      <c r="A4336" s="104">
        <v>94622</v>
      </c>
      <c r="B4336" s="103" t="s">
        <v>4060</v>
      </c>
      <c r="C4336" s="104" t="s">
        <v>30</v>
      </c>
      <c r="D4336" s="107">
        <v>0.21490000000000001</v>
      </c>
    </row>
    <row r="4337" spans="1:4" x14ac:dyDescent="0.25">
      <c r="A4337" s="104">
        <v>94623</v>
      </c>
      <c r="B4337" s="103" t="s">
        <v>4061</v>
      </c>
      <c r="C4337" s="104" t="s">
        <v>30</v>
      </c>
      <c r="D4337" s="107">
        <v>9.4700000000000006E-2</v>
      </c>
    </row>
    <row r="4338" spans="1:4" x14ac:dyDescent="0.25">
      <c r="A4338" s="104">
        <v>94624</v>
      </c>
      <c r="B4338" s="103" t="s">
        <v>4062</v>
      </c>
      <c r="C4338" s="104" t="s">
        <v>30</v>
      </c>
      <c r="D4338" s="107">
        <v>6.5799999999999997E-2</v>
      </c>
    </row>
    <row r="4339" spans="1:4" x14ac:dyDescent="0.25">
      <c r="A4339" s="104">
        <v>94763</v>
      </c>
      <c r="B4339" s="103" t="s">
        <v>4063</v>
      </c>
      <c r="C4339" s="104" t="s">
        <v>30</v>
      </c>
      <c r="D4339" s="107">
        <v>0.10100000000000001</v>
      </c>
    </row>
    <row r="4340" spans="1:4" x14ac:dyDescent="0.25">
      <c r="A4340" s="104">
        <v>94756</v>
      </c>
      <c r="B4340" s="103" t="s">
        <v>4064</v>
      </c>
      <c r="C4340" s="104" t="s">
        <v>30</v>
      </c>
      <c r="D4340" s="107">
        <v>0.248</v>
      </c>
    </row>
    <row r="4341" spans="1:4" x14ac:dyDescent="0.25">
      <c r="A4341" s="104">
        <v>94757</v>
      </c>
      <c r="B4341" s="103" t="s">
        <v>4065</v>
      </c>
      <c r="C4341" s="104" t="s">
        <v>30</v>
      </c>
      <c r="D4341" s="107">
        <v>0.19600000000000001</v>
      </c>
    </row>
    <row r="4342" spans="1:4" x14ac:dyDescent="0.25">
      <c r="A4342" s="104">
        <v>94758</v>
      </c>
      <c r="B4342" s="103" t="s">
        <v>4066</v>
      </c>
      <c r="C4342" s="104" t="s">
        <v>30</v>
      </c>
      <c r="D4342" s="107">
        <v>9.8299999999999998E-2</v>
      </c>
    </row>
    <row r="4343" spans="1:4" x14ac:dyDescent="0.25">
      <c r="A4343" s="104">
        <v>94759</v>
      </c>
      <c r="B4343" s="103" t="s">
        <v>4067</v>
      </c>
      <c r="C4343" s="104" t="s">
        <v>30</v>
      </c>
      <c r="D4343" s="107">
        <v>9.9199999999999997E-2</v>
      </c>
    </row>
    <row r="4344" spans="1:4" x14ac:dyDescent="0.25">
      <c r="A4344" s="104">
        <v>94760</v>
      </c>
      <c r="B4344" s="103" t="s">
        <v>4068</v>
      </c>
      <c r="C4344" s="104" t="s">
        <v>30</v>
      </c>
      <c r="D4344" s="107">
        <v>9.1399999999999995E-2</v>
      </c>
    </row>
    <row r="4345" spans="1:4" x14ac:dyDescent="0.25">
      <c r="A4345" s="104">
        <v>94761</v>
      </c>
      <c r="B4345" s="103" t="s">
        <v>4069</v>
      </c>
      <c r="C4345" s="104" t="s">
        <v>30</v>
      </c>
      <c r="D4345" s="107">
        <v>7.0300000000000001E-2</v>
      </c>
    </row>
    <row r="4346" spans="1:4" x14ac:dyDescent="0.25">
      <c r="A4346" s="104">
        <v>94762</v>
      </c>
      <c r="B4346" s="103" t="s">
        <v>4070</v>
      </c>
      <c r="C4346" s="104" t="s">
        <v>30</v>
      </c>
      <c r="D4346" s="107">
        <v>8.3199999999999996E-2</v>
      </c>
    </row>
    <row r="4347" spans="1:4" x14ac:dyDescent="0.25">
      <c r="A4347" s="104">
        <v>94462</v>
      </c>
      <c r="B4347" s="103" t="s">
        <v>4071</v>
      </c>
      <c r="C4347" s="104" t="s">
        <v>37</v>
      </c>
      <c r="D4347" s="107">
        <v>0.215</v>
      </c>
    </row>
    <row r="4348" spans="1:4" x14ac:dyDescent="0.25">
      <c r="A4348" s="104">
        <v>94463</v>
      </c>
      <c r="B4348" s="103" t="s">
        <v>4072</v>
      </c>
      <c r="C4348" s="104" t="s">
        <v>37</v>
      </c>
      <c r="D4348" s="107">
        <v>0.2051</v>
      </c>
    </row>
    <row r="4349" spans="1:4" x14ac:dyDescent="0.25">
      <c r="A4349" s="104">
        <v>94464</v>
      </c>
      <c r="B4349" s="103" t="s">
        <v>4073</v>
      </c>
      <c r="C4349" s="104" t="s">
        <v>37</v>
      </c>
      <c r="D4349" s="107">
        <v>0.1845</v>
      </c>
    </row>
    <row r="4350" spans="1:4" x14ac:dyDescent="0.25">
      <c r="A4350" s="104">
        <v>94605</v>
      </c>
      <c r="B4350" s="103" t="s">
        <v>4074</v>
      </c>
      <c r="C4350" s="104" t="s">
        <v>37</v>
      </c>
      <c r="D4350" s="107">
        <v>4.8399999999999999E-2</v>
      </c>
    </row>
    <row r="4351" spans="1:4" x14ac:dyDescent="0.25">
      <c r="A4351" s="104">
        <v>94602</v>
      </c>
      <c r="B4351" s="103" t="s">
        <v>4075</v>
      </c>
      <c r="C4351" s="104" t="s">
        <v>37</v>
      </c>
      <c r="D4351" s="107">
        <v>0.11559999999999999</v>
      </c>
    </row>
    <row r="4352" spans="1:4" x14ac:dyDescent="0.25">
      <c r="A4352" s="104">
        <v>94603</v>
      </c>
      <c r="B4352" s="103" t="s">
        <v>4076</v>
      </c>
      <c r="C4352" s="104" t="s">
        <v>37</v>
      </c>
      <c r="D4352" s="107">
        <v>8.8300000000000003E-2</v>
      </c>
    </row>
    <row r="4353" spans="1:4" x14ac:dyDescent="0.25">
      <c r="A4353" s="104">
        <v>94604</v>
      </c>
      <c r="B4353" s="103" t="s">
        <v>4077</v>
      </c>
      <c r="C4353" s="104" t="s">
        <v>37</v>
      </c>
      <c r="D4353" s="107">
        <v>6.4799999999999996E-2</v>
      </c>
    </row>
    <row r="4354" spans="1:4" x14ac:dyDescent="0.25">
      <c r="A4354" s="104">
        <v>94723</v>
      </c>
      <c r="B4354" s="103" t="s">
        <v>4078</v>
      </c>
      <c r="C4354" s="104" t="s">
        <v>37</v>
      </c>
      <c r="D4354" s="107">
        <v>4.7E-2</v>
      </c>
    </row>
    <row r="4355" spans="1:4" x14ac:dyDescent="0.25">
      <c r="A4355" s="104">
        <v>94716</v>
      </c>
      <c r="B4355" s="103" t="s">
        <v>4079</v>
      </c>
      <c r="C4355" s="104" t="s">
        <v>37</v>
      </c>
      <c r="D4355" s="107">
        <v>8.1900000000000001E-2</v>
      </c>
    </row>
    <row r="4356" spans="1:4" x14ac:dyDescent="0.25">
      <c r="A4356" s="104">
        <v>94717</v>
      </c>
      <c r="B4356" s="103" t="s">
        <v>4080</v>
      </c>
      <c r="C4356" s="104" t="s">
        <v>37</v>
      </c>
      <c r="D4356" s="107">
        <v>6.0999999999999999E-2</v>
      </c>
    </row>
    <row r="4357" spans="1:4" x14ac:dyDescent="0.25">
      <c r="A4357" s="104">
        <v>94718</v>
      </c>
      <c r="B4357" s="103" t="s">
        <v>4081</v>
      </c>
      <c r="C4357" s="104" t="s">
        <v>37</v>
      </c>
      <c r="D4357" s="107">
        <v>6.08E-2</v>
      </c>
    </row>
    <row r="4358" spans="1:4" x14ac:dyDescent="0.25">
      <c r="A4358" s="104">
        <v>94719</v>
      </c>
      <c r="B4358" s="103" t="s">
        <v>4082</v>
      </c>
      <c r="C4358" s="104" t="s">
        <v>37</v>
      </c>
      <c r="D4358" s="107">
        <v>5.8500000000000003E-2</v>
      </c>
    </row>
    <row r="4359" spans="1:4" x14ac:dyDescent="0.25">
      <c r="A4359" s="104">
        <v>94720</v>
      </c>
      <c r="B4359" s="103" t="s">
        <v>4083</v>
      </c>
      <c r="C4359" s="104" t="s">
        <v>37</v>
      </c>
      <c r="D4359" s="107">
        <v>5.8799999999999998E-2</v>
      </c>
    </row>
    <row r="4360" spans="1:4" x14ac:dyDescent="0.25">
      <c r="A4360" s="104">
        <v>94721</v>
      </c>
      <c r="B4360" s="103" t="s">
        <v>4084</v>
      </c>
      <c r="C4360" s="104" t="s">
        <v>37</v>
      </c>
      <c r="D4360" s="107">
        <v>6.0699999999999997E-2</v>
      </c>
    </row>
    <row r="4361" spans="1:4" x14ac:dyDescent="0.25">
      <c r="A4361" s="104">
        <v>94722</v>
      </c>
      <c r="B4361" s="103" t="s">
        <v>4085</v>
      </c>
      <c r="C4361" s="104" t="s">
        <v>37</v>
      </c>
      <c r="D4361" s="107">
        <v>5.57E-2</v>
      </c>
    </row>
    <row r="4362" spans="1:4" x14ac:dyDescent="0.25">
      <c r="A4362" s="104">
        <v>96726</v>
      </c>
      <c r="B4362" s="103" t="s">
        <v>12514</v>
      </c>
      <c r="C4362" s="104" t="s">
        <v>37</v>
      </c>
      <c r="D4362" s="107">
        <v>0.16639999999999999</v>
      </c>
    </row>
    <row r="4363" spans="1:4" x14ac:dyDescent="0.25">
      <c r="A4363" s="104">
        <v>96735</v>
      </c>
      <c r="B4363" s="103" t="s">
        <v>12515</v>
      </c>
      <c r="C4363" s="104" t="s">
        <v>37</v>
      </c>
      <c r="D4363" s="107">
        <v>0.1084</v>
      </c>
    </row>
    <row r="4364" spans="1:4" x14ac:dyDescent="0.25">
      <c r="A4364" s="104">
        <v>96718</v>
      </c>
      <c r="B4364" s="103" t="s">
        <v>12516</v>
      </c>
      <c r="C4364" s="104" t="s">
        <v>37</v>
      </c>
      <c r="D4364" s="107">
        <v>0.30180000000000001</v>
      </c>
    </row>
    <row r="4365" spans="1:4" x14ac:dyDescent="0.25">
      <c r="A4365" s="104">
        <v>96727</v>
      </c>
      <c r="B4365" s="103" t="s">
        <v>12517</v>
      </c>
      <c r="C4365" s="104" t="s">
        <v>37</v>
      </c>
      <c r="D4365" s="107">
        <v>0.32600000000000001</v>
      </c>
    </row>
    <row r="4366" spans="1:4" x14ac:dyDescent="0.25">
      <c r="A4366" s="104">
        <v>96719</v>
      </c>
      <c r="B4366" s="103" t="s">
        <v>12518</v>
      </c>
      <c r="C4366" s="104" t="s">
        <v>37</v>
      </c>
      <c r="D4366" s="107">
        <v>0.25990000000000002</v>
      </c>
    </row>
    <row r="4367" spans="1:4" x14ac:dyDescent="0.25">
      <c r="A4367" s="104">
        <v>96728</v>
      </c>
      <c r="B4367" s="103" t="s">
        <v>12519</v>
      </c>
      <c r="C4367" s="104" t="s">
        <v>37</v>
      </c>
      <c r="D4367" s="107">
        <v>0.27779999999999999</v>
      </c>
    </row>
    <row r="4368" spans="1:4" x14ac:dyDescent="0.25">
      <c r="A4368" s="104">
        <v>96720</v>
      </c>
      <c r="B4368" s="103" t="s">
        <v>12520</v>
      </c>
      <c r="C4368" s="104" t="s">
        <v>37</v>
      </c>
      <c r="D4368" s="107">
        <v>0.33079999999999998</v>
      </c>
    </row>
    <row r="4369" spans="1:4" x14ac:dyDescent="0.25">
      <c r="A4369" s="104">
        <v>96729</v>
      </c>
      <c r="B4369" s="103" t="s">
        <v>12521</v>
      </c>
      <c r="C4369" s="104" t="s">
        <v>37</v>
      </c>
      <c r="D4369" s="107">
        <v>0.24990000000000001</v>
      </c>
    </row>
    <row r="4370" spans="1:4" x14ac:dyDescent="0.25">
      <c r="A4370" s="104">
        <v>96721</v>
      </c>
      <c r="B4370" s="103" t="s">
        <v>12522</v>
      </c>
      <c r="C4370" s="104" t="s">
        <v>37</v>
      </c>
      <c r="D4370" s="107">
        <v>0.3054</v>
      </c>
    </row>
    <row r="4371" spans="1:4" x14ac:dyDescent="0.25">
      <c r="A4371" s="104">
        <v>96730</v>
      </c>
      <c r="B4371" s="103" t="s">
        <v>12523</v>
      </c>
      <c r="C4371" s="104" t="s">
        <v>37</v>
      </c>
      <c r="D4371" s="107">
        <v>0.2167</v>
      </c>
    </row>
    <row r="4372" spans="1:4" x14ac:dyDescent="0.25">
      <c r="A4372" s="104">
        <v>96722</v>
      </c>
      <c r="B4372" s="103" t="s">
        <v>12524</v>
      </c>
      <c r="C4372" s="104" t="s">
        <v>37</v>
      </c>
      <c r="D4372" s="107">
        <v>0.251</v>
      </c>
    </row>
    <row r="4373" spans="1:4" x14ac:dyDescent="0.25">
      <c r="A4373" s="104">
        <v>96731</v>
      </c>
      <c r="B4373" s="103" t="s">
        <v>12525</v>
      </c>
      <c r="C4373" s="104" t="s">
        <v>37</v>
      </c>
      <c r="D4373" s="107">
        <v>0.18060000000000001</v>
      </c>
    </row>
    <row r="4374" spans="1:4" x14ac:dyDescent="0.25">
      <c r="A4374" s="104">
        <v>96723</v>
      </c>
      <c r="B4374" s="103" t="s">
        <v>12526</v>
      </c>
      <c r="C4374" s="104" t="s">
        <v>37</v>
      </c>
      <c r="D4374" s="107">
        <v>0.21590000000000001</v>
      </c>
    </row>
    <row r="4375" spans="1:4" x14ac:dyDescent="0.25">
      <c r="A4375" s="104">
        <v>96732</v>
      </c>
      <c r="B4375" s="103" t="s">
        <v>12527</v>
      </c>
      <c r="C4375" s="104" t="s">
        <v>37</v>
      </c>
      <c r="D4375" s="107">
        <v>0.14330000000000001</v>
      </c>
    </row>
    <row r="4376" spans="1:4" x14ac:dyDescent="0.25">
      <c r="A4376" s="104">
        <v>96724</v>
      </c>
      <c r="B4376" s="103" t="s">
        <v>12528</v>
      </c>
      <c r="C4376" s="104" t="s">
        <v>37</v>
      </c>
      <c r="D4376" s="107">
        <v>0.21579999999999999</v>
      </c>
    </row>
    <row r="4377" spans="1:4" x14ac:dyDescent="0.25">
      <c r="A4377" s="104">
        <v>96733</v>
      </c>
      <c r="B4377" s="103" t="s">
        <v>12529</v>
      </c>
      <c r="C4377" s="104" t="s">
        <v>37</v>
      </c>
      <c r="D4377" s="107">
        <v>0.13489999999999999</v>
      </c>
    </row>
    <row r="4378" spans="1:4" x14ac:dyDescent="0.25">
      <c r="A4378" s="104">
        <v>96725</v>
      </c>
      <c r="B4378" s="103" t="s">
        <v>12530</v>
      </c>
      <c r="C4378" s="104" t="s">
        <v>37</v>
      </c>
      <c r="D4378" s="107">
        <v>0.1757</v>
      </c>
    </row>
    <row r="4379" spans="1:4" x14ac:dyDescent="0.25">
      <c r="A4379" s="104">
        <v>96734</v>
      </c>
      <c r="B4379" s="103" t="s">
        <v>12531</v>
      </c>
      <c r="C4379" s="104" t="s">
        <v>37</v>
      </c>
      <c r="D4379" s="107">
        <v>0.1077</v>
      </c>
    </row>
    <row r="4380" spans="1:4" x14ac:dyDescent="0.25">
      <c r="A4380" s="104">
        <v>94655</v>
      </c>
      <c r="B4380" s="103" t="s">
        <v>4086</v>
      </c>
      <c r="C4380" s="104" t="s">
        <v>37</v>
      </c>
      <c r="D4380" s="107">
        <v>0.1744</v>
      </c>
    </row>
    <row r="4381" spans="1:4" x14ac:dyDescent="0.25">
      <c r="A4381" s="104">
        <v>94648</v>
      </c>
      <c r="B4381" s="103" t="s">
        <v>12532</v>
      </c>
      <c r="C4381" s="104" t="s">
        <v>37</v>
      </c>
      <c r="D4381" s="107">
        <v>0.32240000000000002</v>
      </c>
    </row>
    <row r="4382" spans="1:4" x14ac:dyDescent="0.25">
      <c r="A4382" s="104">
        <v>94649</v>
      </c>
      <c r="B4382" s="103" t="s">
        <v>4087</v>
      </c>
      <c r="C4382" s="104" t="s">
        <v>37</v>
      </c>
      <c r="D4382" s="107">
        <v>0.22309999999999999</v>
      </c>
    </row>
    <row r="4383" spans="1:4" x14ac:dyDescent="0.25">
      <c r="A4383" s="104">
        <v>94650</v>
      </c>
      <c r="B4383" s="103" t="s">
        <v>4088</v>
      </c>
      <c r="C4383" s="104" t="s">
        <v>37</v>
      </c>
      <c r="D4383" s="107">
        <v>0.19700000000000001</v>
      </c>
    </row>
    <row r="4384" spans="1:4" x14ac:dyDescent="0.25">
      <c r="A4384" s="104">
        <v>94651</v>
      </c>
      <c r="B4384" s="103" t="s">
        <v>4089</v>
      </c>
      <c r="C4384" s="104" t="s">
        <v>37</v>
      </c>
      <c r="D4384" s="107">
        <v>0.23769999999999999</v>
      </c>
    </row>
    <row r="4385" spans="1:4" x14ac:dyDescent="0.25">
      <c r="A4385" s="104">
        <v>94652</v>
      </c>
      <c r="B4385" s="103" t="s">
        <v>4090</v>
      </c>
      <c r="C4385" s="104" t="s">
        <v>37</v>
      </c>
      <c r="D4385" s="107">
        <v>0.2034</v>
      </c>
    </row>
    <row r="4386" spans="1:4" x14ac:dyDescent="0.25">
      <c r="A4386" s="104">
        <v>94653</v>
      </c>
      <c r="B4386" s="103" t="s">
        <v>4091</v>
      </c>
      <c r="C4386" s="104" t="s">
        <v>37</v>
      </c>
      <c r="D4386" s="107">
        <v>0.18490000000000001</v>
      </c>
    </row>
    <row r="4387" spans="1:4" x14ac:dyDescent="0.25">
      <c r="A4387" s="104">
        <v>94654</v>
      </c>
      <c r="B4387" s="103" t="s">
        <v>4092</v>
      </c>
      <c r="C4387" s="104" t="s">
        <v>37</v>
      </c>
      <c r="D4387" s="107">
        <v>0.16969999999999999</v>
      </c>
    </row>
    <row r="4388" spans="1:4" x14ac:dyDescent="0.25">
      <c r="A4388" s="104">
        <v>94689</v>
      </c>
      <c r="B4388" s="103" t="s">
        <v>12533</v>
      </c>
      <c r="C4388" s="104" t="s">
        <v>30</v>
      </c>
      <c r="D4388" s="107">
        <v>0.38890000000000002</v>
      </c>
    </row>
    <row r="4389" spans="1:4" x14ac:dyDescent="0.25">
      <c r="A4389" s="104">
        <v>94702</v>
      </c>
      <c r="B4389" s="103" t="s">
        <v>4093</v>
      </c>
      <c r="C4389" s="104" t="s">
        <v>30</v>
      </c>
      <c r="D4389" s="107">
        <v>0.14549999999999999</v>
      </c>
    </row>
    <row r="4390" spans="1:4" x14ac:dyDescent="0.25">
      <c r="A4390" s="104">
        <v>94691</v>
      </c>
      <c r="B4390" s="103" t="s">
        <v>12534</v>
      </c>
      <c r="C4390" s="104" t="s">
        <v>30</v>
      </c>
      <c r="D4390" s="107">
        <v>0.32379999999999998</v>
      </c>
    </row>
    <row r="4391" spans="1:4" x14ac:dyDescent="0.25">
      <c r="A4391" s="104">
        <v>94693</v>
      </c>
      <c r="B4391" s="103" t="s">
        <v>4094</v>
      </c>
      <c r="C4391" s="104" t="s">
        <v>30</v>
      </c>
      <c r="D4391" s="107">
        <v>0.3286</v>
      </c>
    </row>
    <row r="4392" spans="1:4" x14ac:dyDescent="0.25">
      <c r="A4392" s="104">
        <v>94695</v>
      </c>
      <c r="B4392" s="103" t="s">
        <v>4095</v>
      </c>
      <c r="C4392" s="104" t="s">
        <v>30</v>
      </c>
      <c r="D4392" s="107">
        <v>0.25729999999999997</v>
      </c>
    </row>
    <row r="4393" spans="1:4" x14ac:dyDescent="0.25">
      <c r="A4393" s="104">
        <v>94698</v>
      </c>
      <c r="B4393" s="103" t="s">
        <v>4096</v>
      </c>
      <c r="C4393" s="104" t="s">
        <v>30</v>
      </c>
      <c r="D4393" s="107">
        <v>0.21809999999999999</v>
      </c>
    </row>
    <row r="4394" spans="1:4" x14ac:dyDescent="0.25">
      <c r="A4394" s="104">
        <v>94700</v>
      </c>
      <c r="B4394" s="103" t="s">
        <v>4097</v>
      </c>
      <c r="C4394" s="104" t="s">
        <v>30</v>
      </c>
      <c r="D4394" s="107">
        <v>0.1411</v>
      </c>
    </row>
    <row r="4395" spans="1:4" x14ac:dyDescent="0.25">
      <c r="A4395" s="104">
        <v>94477</v>
      </c>
      <c r="B4395" s="103" t="s">
        <v>4098</v>
      </c>
      <c r="C4395" s="104" t="s">
        <v>30</v>
      </c>
      <c r="D4395" s="107">
        <v>0.33639999999999998</v>
      </c>
    </row>
    <row r="4396" spans="1:4" x14ac:dyDescent="0.25">
      <c r="A4396" s="104">
        <v>94478</v>
      </c>
      <c r="B4396" s="103" t="s">
        <v>4099</v>
      </c>
      <c r="C4396" s="104" t="s">
        <v>30</v>
      </c>
      <c r="D4396" s="107">
        <v>0.23860000000000001</v>
      </c>
    </row>
    <row r="4397" spans="1:4" x14ac:dyDescent="0.25">
      <c r="A4397" s="104">
        <v>94479</v>
      </c>
      <c r="B4397" s="103" t="s">
        <v>4100</v>
      </c>
      <c r="C4397" s="104" t="s">
        <v>30</v>
      </c>
      <c r="D4397" s="107">
        <v>0.21659999999999999</v>
      </c>
    </row>
    <row r="4398" spans="1:4" x14ac:dyDescent="0.25">
      <c r="A4398" s="104">
        <v>96764</v>
      </c>
      <c r="B4398" s="103" t="s">
        <v>4101</v>
      </c>
      <c r="C4398" s="104" t="s">
        <v>30</v>
      </c>
      <c r="D4398" s="107">
        <v>0.14799999999999999</v>
      </c>
    </row>
    <row r="4399" spans="1:4" x14ac:dyDescent="0.25">
      <c r="A4399" s="104">
        <v>105164</v>
      </c>
      <c r="B4399" s="103" t="s">
        <v>4102</v>
      </c>
      <c r="C4399" s="104" t="s">
        <v>30</v>
      </c>
      <c r="D4399" s="107">
        <v>0.66910000000000003</v>
      </c>
    </row>
    <row r="4400" spans="1:4" x14ac:dyDescent="0.25">
      <c r="A4400" s="104">
        <v>105165</v>
      </c>
      <c r="B4400" s="103" t="s">
        <v>4103</v>
      </c>
      <c r="C4400" s="104" t="s">
        <v>30</v>
      </c>
      <c r="D4400" s="107">
        <v>0.71950000000000003</v>
      </c>
    </row>
    <row r="4401" spans="1:4" x14ac:dyDescent="0.25">
      <c r="A4401" s="104">
        <v>96758</v>
      </c>
      <c r="B4401" s="103" t="s">
        <v>4104</v>
      </c>
      <c r="C4401" s="104" t="s">
        <v>30</v>
      </c>
      <c r="D4401" s="107">
        <v>0.54790000000000005</v>
      </c>
    </row>
    <row r="4402" spans="1:4" x14ac:dyDescent="0.25">
      <c r="A4402" s="104">
        <v>96759</v>
      </c>
      <c r="B4402" s="103" t="s">
        <v>4105</v>
      </c>
      <c r="C4402" s="104" t="s">
        <v>30</v>
      </c>
      <c r="D4402" s="107">
        <v>0.44429999999999997</v>
      </c>
    </row>
    <row r="4403" spans="1:4" x14ac:dyDescent="0.25">
      <c r="A4403" s="104">
        <v>96760</v>
      </c>
      <c r="B4403" s="103" t="s">
        <v>4106</v>
      </c>
      <c r="C4403" s="104" t="s">
        <v>30</v>
      </c>
      <c r="D4403" s="107">
        <v>0.34350000000000003</v>
      </c>
    </row>
    <row r="4404" spans="1:4" x14ac:dyDescent="0.25">
      <c r="A4404" s="104">
        <v>96761</v>
      </c>
      <c r="B4404" s="103" t="s">
        <v>4107</v>
      </c>
      <c r="C4404" s="104" t="s">
        <v>30</v>
      </c>
      <c r="D4404" s="107">
        <v>0.30780000000000002</v>
      </c>
    </row>
    <row r="4405" spans="1:4" x14ac:dyDescent="0.25">
      <c r="A4405" s="104">
        <v>96762</v>
      </c>
      <c r="B4405" s="103" t="s">
        <v>4108</v>
      </c>
      <c r="C4405" s="104" t="s">
        <v>30</v>
      </c>
      <c r="D4405" s="107">
        <v>0.2102</v>
      </c>
    </row>
    <row r="4406" spans="1:4" x14ac:dyDescent="0.25">
      <c r="A4406" s="104">
        <v>96763</v>
      </c>
      <c r="B4406" s="103" t="s">
        <v>4109</v>
      </c>
      <c r="C4406" s="104" t="s">
        <v>30</v>
      </c>
      <c r="D4406" s="107">
        <v>0.20860000000000001</v>
      </c>
    </row>
    <row r="4407" spans="1:4" x14ac:dyDescent="0.25">
      <c r="A4407" s="104">
        <v>94701</v>
      </c>
      <c r="B4407" s="103" t="s">
        <v>4110</v>
      </c>
      <c r="C4407" s="104" t="s">
        <v>30</v>
      </c>
      <c r="D4407" s="107">
        <v>0.15609999999999999</v>
      </c>
    </row>
    <row r="4408" spans="1:4" x14ac:dyDescent="0.25">
      <c r="A4408" s="104">
        <v>94688</v>
      </c>
      <c r="B4408" s="103" t="s">
        <v>12535</v>
      </c>
      <c r="C4408" s="104" t="s">
        <v>30</v>
      </c>
      <c r="D4408" s="107">
        <v>0.54520000000000002</v>
      </c>
    </row>
    <row r="4409" spans="1:4" x14ac:dyDescent="0.25">
      <c r="A4409" s="104">
        <v>94690</v>
      </c>
      <c r="B4409" s="103" t="s">
        <v>4111</v>
      </c>
      <c r="C4409" s="104" t="s">
        <v>30</v>
      </c>
      <c r="D4409" s="107">
        <v>0.42709999999999998</v>
      </c>
    </row>
    <row r="4410" spans="1:4" x14ac:dyDescent="0.25">
      <c r="A4410" s="104">
        <v>94692</v>
      </c>
      <c r="B4410" s="103" t="s">
        <v>4112</v>
      </c>
      <c r="C4410" s="104" t="s">
        <v>30</v>
      </c>
      <c r="D4410" s="107">
        <v>0.33210000000000001</v>
      </c>
    </row>
    <row r="4411" spans="1:4" x14ac:dyDescent="0.25">
      <c r="A4411" s="104">
        <v>94694</v>
      </c>
      <c r="B4411" s="103" t="s">
        <v>4113</v>
      </c>
      <c r="C4411" s="104" t="s">
        <v>30</v>
      </c>
      <c r="D4411" s="107">
        <v>0.37580000000000002</v>
      </c>
    </row>
    <row r="4412" spans="1:4" x14ac:dyDescent="0.25">
      <c r="A4412" s="104">
        <v>94696</v>
      </c>
      <c r="B4412" s="103" t="s">
        <v>4114</v>
      </c>
      <c r="C4412" s="104" t="s">
        <v>30</v>
      </c>
      <c r="D4412" s="107">
        <v>0.23530000000000001</v>
      </c>
    </row>
    <row r="4413" spans="1:4" x14ac:dyDescent="0.25">
      <c r="A4413" s="104">
        <v>94697</v>
      </c>
      <c r="B4413" s="103" t="s">
        <v>4115</v>
      </c>
      <c r="C4413" s="104" t="s">
        <v>30</v>
      </c>
      <c r="D4413" s="107">
        <v>0.2011</v>
      </c>
    </row>
    <row r="4414" spans="1:4" x14ac:dyDescent="0.25">
      <c r="A4414" s="104">
        <v>94699</v>
      </c>
      <c r="B4414" s="103" t="s">
        <v>4116</v>
      </c>
      <c r="C4414" s="104" t="s">
        <v>30</v>
      </c>
      <c r="D4414" s="107">
        <v>0.19</v>
      </c>
    </row>
    <row r="4415" spans="1:4" x14ac:dyDescent="0.25">
      <c r="A4415" s="104">
        <v>105167</v>
      </c>
      <c r="B4415" s="103" t="s">
        <v>4117</v>
      </c>
      <c r="C4415" s="104" t="s">
        <v>30</v>
      </c>
      <c r="D4415" s="107">
        <v>0.34300000000000003</v>
      </c>
    </row>
    <row r="4416" spans="1:4" x14ac:dyDescent="0.25">
      <c r="A4416" s="104">
        <v>96809</v>
      </c>
      <c r="B4416" s="103" t="s">
        <v>4122</v>
      </c>
      <c r="C4416" s="104" t="s">
        <v>30</v>
      </c>
      <c r="D4416" s="107">
        <v>0.374</v>
      </c>
    </row>
    <row r="4417" spans="1:4" x14ac:dyDescent="0.25">
      <c r="A4417" s="104">
        <v>96812</v>
      </c>
      <c r="B4417" s="103" t="s">
        <v>4123</v>
      </c>
      <c r="C4417" s="104" t="s">
        <v>30</v>
      </c>
      <c r="D4417" s="107">
        <v>0.38550000000000001</v>
      </c>
    </row>
    <row r="4418" spans="1:4" x14ac:dyDescent="0.25">
      <c r="A4418" s="104">
        <v>96813</v>
      </c>
      <c r="B4418" s="103" t="s">
        <v>4124</v>
      </c>
      <c r="C4418" s="104" t="s">
        <v>30</v>
      </c>
      <c r="D4418" s="107">
        <v>0.37269999999999998</v>
      </c>
    </row>
    <row r="4419" spans="1:4" x14ac:dyDescent="0.25">
      <c r="A4419" s="104">
        <v>96817</v>
      </c>
      <c r="B4419" s="103" t="s">
        <v>4125</v>
      </c>
      <c r="C4419" s="104" t="s">
        <v>30</v>
      </c>
      <c r="D4419" s="107">
        <v>0.28249999999999997</v>
      </c>
    </row>
    <row r="4420" spans="1:4" x14ac:dyDescent="0.25">
      <c r="A4420" s="104">
        <v>96816</v>
      </c>
      <c r="B4420" s="103" t="s">
        <v>4126</v>
      </c>
      <c r="C4420" s="104" t="s">
        <v>30</v>
      </c>
      <c r="D4420" s="107">
        <v>0.35010000000000002</v>
      </c>
    </row>
    <row r="4421" spans="1:4" x14ac:dyDescent="0.25">
      <c r="A4421" s="104">
        <v>96821</v>
      </c>
      <c r="B4421" s="103" t="s">
        <v>4127</v>
      </c>
      <c r="C4421" s="104" t="s">
        <v>30</v>
      </c>
      <c r="D4421" s="107">
        <v>0.2742</v>
      </c>
    </row>
    <row r="4422" spans="1:4" x14ac:dyDescent="0.25">
      <c r="A4422" s="104">
        <v>96824</v>
      </c>
      <c r="B4422" s="103" t="s">
        <v>4128</v>
      </c>
      <c r="C4422" s="104" t="s">
        <v>30</v>
      </c>
      <c r="D4422" s="107">
        <v>0.3493</v>
      </c>
    </row>
    <row r="4423" spans="1:4" x14ac:dyDescent="0.25">
      <c r="A4423" s="104">
        <v>96827</v>
      </c>
      <c r="B4423" s="103" t="s">
        <v>4129</v>
      </c>
      <c r="C4423" s="104" t="s">
        <v>30</v>
      </c>
      <c r="D4423" s="107">
        <v>0.3357</v>
      </c>
    </row>
    <row r="4424" spans="1:4" x14ac:dyDescent="0.25">
      <c r="A4424" s="104">
        <v>96828</v>
      </c>
      <c r="B4424" s="103" t="s">
        <v>4130</v>
      </c>
      <c r="C4424" s="104" t="s">
        <v>30</v>
      </c>
      <c r="D4424" s="107">
        <v>0.30080000000000001</v>
      </c>
    </row>
    <row r="4425" spans="1:4" x14ac:dyDescent="0.25">
      <c r="A4425" s="104">
        <v>96832</v>
      </c>
      <c r="B4425" s="103" t="s">
        <v>4131</v>
      </c>
      <c r="C4425" s="104" t="s">
        <v>30</v>
      </c>
      <c r="D4425" s="107">
        <v>0.24590000000000001</v>
      </c>
    </row>
    <row r="4426" spans="1:4" x14ac:dyDescent="0.25">
      <c r="A4426" s="104">
        <v>96810</v>
      </c>
      <c r="B4426" s="103" t="s">
        <v>4140</v>
      </c>
      <c r="C4426" s="104" t="s">
        <v>30</v>
      </c>
      <c r="D4426" s="107">
        <v>0.38629999999999998</v>
      </c>
    </row>
    <row r="4427" spans="1:4" x14ac:dyDescent="0.25">
      <c r="A4427" s="104">
        <v>96873</v>
      </c>
      <c r="B4427" s="103" t="s">
        <v>4147</v>
      </c>
      <c r="C4427" s="104" t="s">
        <v>30</v>
      </c>
      <c r="D4427" s="107">
        <v>0.24199999999999999</v>
      </c>
    </row>
    <row r="4428" spans="1:4" x14ac:dyDescent="0.25">
      <c r="A4428" s="104">
        <v>96872</v>
      </c>
      <c r="B4428" s="103" t="s">
        <v>4148</v>
      </c>
      <c r="C4428" s="104" t="s">
        <v>30</v>
      </c>
      <c r="D4428" s="107">
        <v>0.29449999999999998</v>
      </c>
    </row>
    <row r="4429" spans="1:4" x14ac:dyDescent="0.25">
      <c r="A4429" s="104">
        <v>96876</v>
      </c>
      <c r="B4429" s="103" t="s">
        <v>4149</v>
      </c>
      <c r="C4429" s="104" t="s">
        <v>30</v>
      </c>
      <c r="D4429" s="107">
        <v>8.7900000000000006E-2</v>
      </c>
    </row>
    <row r="4430" spans="1:4" x14ac:dyDescent="0.25">
      <c r="A4430" s="104">
        <v>96878</v>
      </c>
      <c r="B4430" s="103" t="s">
        <v>4150</v>
      </c>
      <c r="C4430" s="104" t="s">
        <v>30</v>
      </c>
      <c r="D4430" s="107">
        <v>8.4699999999999998E-2</v>
      </c>
    </row>
    <row r="4431" spans="1:4" x14ac:dyDescent="0.25">
      <c r="A4431" s="104">
        <v>96875</v>
      </c>
      <c r="B4431" s="103" t="s">
        <v>4151</v>
      </c>
      <c r="C4431" s="104" t="s">
        <v>30</v>
      </c>
      <c r="D4431" s="107">
        <v>0.23319999999999999</v>
      </c>
    </row>
    <row r="4432" spans="1:4" x14ac:dyDescent="0.25">
      <c r="A4432" s="104">
        <v>96874</v>
      </c>
      <c r="B4432" s="103" t="s">
        <v>4152</v>
      </c>
      <c r="C4432" s="104" t="s">
        <v>30</v>
      </c>
      <c r="D4432" s="107">
        <v>0.28420000000000001</v>
      </c>
    </row>
    <row r="4433" spans="1:4" x14ac:dyDescent="0.25">
      <c r="A4433" s="104">
        <v>96879</v>
      </c>
      <c r="B4433" s="103" t="s">
        <v>4153</v>
      </c>
      <c r="C4433" s="104" t="s">
        <v>30</v>
      </c>
      <c r="D4433" s="107">
        <v>8.9099999999999999E-2</v>
      </c>
    </row>
    <row r="4434" spans="1:4" x14ac:dyDescent="0.25">
      <c r="A4434" s="104">
        <v>96881</v>
      </c>
      <c r="B4434" s="103" t="s">
        <v>4154</v>
      </c>
      <c r="C4434" s="104" t="s">
        <v>30</v>
      </c>
      <c r="D4434" s="107">
        <v>8.3400000000000002E-2</v>
      </c>
    </row>
    <row r="4435" spans="1:4" x14ac:dyDescent="0.25">
      <c r="A4435" s="104">
        <v>96837</v>
      </c>
      <c r="B4435" s="103" t="s">
        <v>4155</v>
      </c>
      <c r="C4435" s="104" t="s">
        <v>30</v>
      </c>
      <c r="D4435" s="107">
        <v>0.37609999999999999</v>
      </c>
    </row>
    <row r="4436" spans="1:4" x14ac:dyDescent="0.25">
      <c r="A4436" s="104">
        <v>96840</v>
      </c>
      <c r="B4436" s="103" t="s">
        <v>4156</v>
      </c>
      <c r="C4436" s="104" t="s">
        <v>30</v>
      </c>
      <c r="D4436" s="107">
        <v>0.36770000000000003</v>
      </c>
    </row>
    <row r="4437" spans="1:4" x14ac:dyDescent="0.25">
      <c r="A4437" s="104">
        <v>96845</v>
      </c>
      <c r="B4437" s="103" t="s">
        <v>4157</v>
      </c>
      <c r="C4437" s="104" t="s">
        <v>30</v>
      </c>
      <c r="D4437" s="107">
        <v>0.26519999999999999</v>
      </c>
    </row>
    <row r="4438" spans="1:4" x14ac:dyDescent="0.25">
      <c r="A4438" s="104">
        <v>96848</v>
      </c>
      <c r="B4438" s="103" t="s">
        <v>4158</v>
      </c>
      <c r="C4438" s="104" t="s">
        <v>30</v>
      </c>
      <c r="D4438" s="107">
        <v>0.24279999999999999</v>
      </c>
    </row>
    <row r="4439" spans="1:4" x14ac:dyDescent="0.25">
      <c r="A4439" s="104">
        <v>96849</v>
      </c>
      <c r="B4439" s="103" t="s">
        <v>4159</v>
      </c>
      <c r="C4439" s="104" t="s">
        <v>30</v>
      </c>
      <c r="D4439" s="107">
        <v>0.32019999999999998</v>
      </c>
    </row>
    <row r="4440" spans="1:4" x14ac:dyDescent="0.25">
      <c r="A4440" s="104">
        <v>96852</v>
      </c>
      <c r="B4440" s="103" t="s">
        <v>4160</v>
      </c>
      <c r="C4440" s="104" t="s">
        <v>30</v>
      </c>
      <c r="D4440" s="107">
        <v>0.29409999999999997</v>
      </c>
    </row>
    <row r="4441" spans="1:4" x14ac:dyDescent="0.25">
      <c r="A4441" s="104">
        <v>96855</v>
      </c>
      <c r="B4441" s="103" t="s">
        <v>4161</v>
      </c>
      <c r="C4441" s="104" t="s">
        <v>30</v>
      </c>
      <c r="D4441" s="107">
        <v>0.21540000000000001</v>
      </c>
    </row>
    <row r="4442" spans="1:4" x14ac:dyDescent="0.25">
      <c r="A4442" s="104">
        <v>96838</v>
      </c>
      <c r="B4442" s="103" t="s">
        <v>4162</v>
      </c>
      <c r="C4442" s="104" t="s">
        <v>30</v>
      </c>
      <c r="D4442" s="107">
        <v>0.42959999999999998</v>
      </c>
    </row>
    <row r="4443" spans="1:4" x14ac:dyDescent="0.25">
      <c r="A4443" s="104">
        <v>96841</v>
      </c>
      <c r="B4443" s="103" t="s">
        <v>4163</v>
      </c>
      <c r="C4443" s="104" t="s">
        <v>30</v>
      </c>
      <c r="D4443" s="107">
        <v>0.4098</v>
      </c>
    </row>
    <row r="4444" spans="1:4" x14ac:dyDescent="0.25">
      <c r="A4444" s="104">
        <v>96842</v>
      </c>
      <c r="B4444" s="103" t="s">
        <v>4164</v>
      </c>
      <c r="C4444" s="104" t="s">
        <v>30</v>
      </c>
      <c r="D4444" s="107">
        <v>0.39350000000000002</v>
      </c>
    </row>
    <row r="4445" spans="1:4" x14ac:dyDescent="0.25">
      <c r="A4445" s="104">
        <v>96846</v>
      </c>
      <c r="B4445" s="103" t="s">
        <v>4165</v>
      </c>
      <c r="C4445" s="104" t="s">
        <v>30</v>
      </c>
      <c r="D4445" s="107">
        <v>0.35539999999999999</v>
      </c>
    </row>
    <row r="4446" spans="1:4" x14ac:dyDescent="0.25">
      <c r="A4446" s="104">
        <v>96850</v>
      </c>
      <c r="B4446" s="103" t="s">
        <v>4166</v>
      </c>
      <c r="C4446" s="104" t="s">
        <v>30</v>
      </c>
      <c r="D4446" s="107">
        <v>0.40360000000000001</v>
      </c>
    </row>
    <row r="4447" spans="1:4" x14ac:dyDescent="0.25">
      <c r="A4447" s="104">
        <v>96853</v>
      </c>
      <c r="B4447" s="103" t="s">
        <v>4167</v>
      </c>
      <c r="C4447" s="104" t="s">
        <v>30</v>
      </c>
      <c r="D4447" s="107">
        <v>0.39429999999999998</v>
      </c>
    </row>
    <row r="4448" spans="1:4" x14ac:dyDescent="0.25">
      <c r="A4448" s="104">
        <v>96854</v>
      </c>
      <c r="B4448" s="103" t="s">
        <v>4168</v>
      </c>
      <c r="C4448" s="104" t="s">
        <v>30</v>
      </c>
      <c r="D4448" s="107">
        <v>0.35249999999999998</v>
      </c>
    </row>
    <row r="4449" spans="1:4" x14ac:dyDescent="0.25">
      <c r="A4449" s="104">
        <v>96856</v>
      </c>
      <c r="B4449" s="103" t="s">
        <v>4170</v>
      </c>
      <c r="C4449" s="104" t="s">
        <v>30</v>
      </c>
      <c r="D4449" s="107">
        <v>0.28060000000000002</v>
      </c>
    </row>
    <row r="4450" spans="1:4" x14ac:dyDescent="0.25">
      <c r="A4450" s="104">
        <v>96843</v>
      </c>
      <c r="B4450" s="103" t="s">
        <v>4181</v>
      </c>
      <c r="C4450" s="104" t="s">
        <v>30</v>
      </c>
      <c r="D4450" s="107">
        <v>0.3896</v>
      </c>
    </row>
    <row r="4451" spans="1:4" x14ac:dyDescent="0.25">
      <c r="A4451" s="104">
        <v>96847</v>
      </c>
      <c r="B4451" s="103" t="s">
        <v>4182</v>
      </c>
      <c r="C4451" s="104" t="s">
        <v>30</v>
      </c>
      <c r="D4451" s="107">
        <v>0.3614</v>
      </c>
    </row>
    <row r="4452" spans="1:4" x14ac:dyDescent="0.25">
      <c r="A4452" s="104">
        <v>96844</v>
      </c>
      <c r="B4452" s="103" t="s">
        <v>4183</v>
      </c>
      <c r="C4452" s="104" t="s">
        <v>30</v>
      </c>
      <c r="D4452" s="107">
        <v>0.37190000000000001</v>
      </c>
    </row>
    <row r="4453" spans="1:4" x14ac:dyDescent="0.25">
      <c r="A4453" s="104">
        <v>96839</v>
      </c>
      <c r="B4453" s="103" t="s">
        <v>4184</v>
      </c>
      <c r="C4453" s="104" t="s">
        <v>30</v>
      </c>
      <c r="D4453" s="107">
        <v>0.41210000000000002</v>
      </c>
    </row>
    <row r="4454" spans="1:4" x14ac:dyDescent="0.25">
      <c r="A4454" s="104">
        <v>96805</v>
      </c>
      <c r="B4454" s="103" t="s">
        <v>4188</v>
      </c>
      <c r="C4454" s="104" t="s">
        <v>30</v>
      </c>
      <c r="D4454" s="107">
        <v>8.4000000000000005E-2</v>
      </c>
    </row>
    <row r="4455" spans="1:4" x14ac:dyDescent="0.25">
      <c r="A4455" s="104">
        <v>96802</v>
      </c>
      <c r="B4455" s="103" t="s">
        <v>4189</v>
      </c>
      <c r="C4455" s="104" t="s">
        <v>30</v>
      </c>
      <c r="D4455" s="107">
        <v>3.1399999999999997E-2</v>
      </c>
    </row>
    <row r="4456" spans="1:4" x14ac:dyDescent="0.25">
      <c r="A4456" s="104">
        <v>96806</v>
      </c>
      <c r="B4456" s="103" t="s">
        <v>4190</v>
      </c>
      <c r="C4456" s="104" t="s">
        <v>30</v>
      </c>
      <c r="D4456" s="107">
        <v>0.20319999999999999</v>
      </c>
    </row>
    <row r="4457" spans="1:4" x14ac:dyDescent="0.25">
      <c r="A4457" s="104">
        <v>96803</v>
      </c>
      <c r="B4457" s="103" t="s">
        <v>4191</v>
      </c>
      <c r="C4457" s="104" t="s">
        <v>30</v>
      </c>
      <c r="D4457" s="107">
        <v>0.1532</v>
      </c>
    </row>
    <row r="4458" spans="1:4" x14ac:dyDescent="0.25">
      <c r="A4458" s="104">
        <v>96807</v>
      </c>
      <c r="B4458" s="103" t="s">
        <v>4192</v>
      </c>
      <c r="C4458" s="104" t="s">
        <v>30</v>
      </c>
      <c r="D4458" s="107">
        <v>0.25629999999999997</v>
      </c>
    </row>
    <row r="4459" spans="1:4" x14ac:dyDescent="0.25">
      <c r="A4459" s="104">
        <v>96804</v>
      </c>
      <c r="B4459" s="103" t="s">
        <v>4193</v>
      </c>
      <c r="C4459" s="104" t="s">
        <v>30</v>
      </c>
      <c r="D4459" s="107">
        <v>0.2354</v>
      </c>
    </row>
    <row r="4460" spans="1:4" x14ac:dyDescent="0.25">
      <c r="A4460" s="104">
        <v>96829</v>
      </c>
      <c r="B4460" s="103" t="s">
        <v>4194</v>
      </c>
      <c r="C4460" s="104" t="s">
        <v>30</v>
      </c>
      <c r="D4460" s="107">
        <v>0.19900000000000001</v>
      </c>
    </row>
    <row r="4461" spans="1:4" x14ac:dyDescent="0.25">
      <c r="A4461" s="104">
        <v>96833</v>
      </c>
      <c r="B4461" s="103" t="s">
        <v>4195</v>
      </c>
      <c r="C4461" s="104" t="s">
        <v>30</v>
      </c>
      <c r="D4461" s="107">
        <v>0.16969999999999999</v>
      </c>
    </row>
    <row r="4462" spans="1:4" x14ac:dyDescent="0.25">
      <c r="A4462" s="104">
        <v>96836</v>
      </c>
      <c r="B4462" s="103" t="s">
        <v>4196</v>
      </c>
      <c r="C4462" s="104" t="s">
        <v>30</v>
      </c>
      <c r="D4462" s="107">
        <v>0.15359999999999999</v>
      </c>
    </row>
    <row r="4463" spans="1:4" x14ac:dyDescent="0.25">
      <c r="A4463" s="104">
        <v>104576</v>
      </c>
      <c r="B4463" s="103" t="s">
        <v>4197</v>
      </c>
      <c r="C4463" s="104" t="s">
        <v>30</v>
      </c>
      <c r="D4463" s="107">
        <v>0.35310000000000002</v>
      </c>
    </row>
    <row r="4464" spans="1:4" x14ac:dyDescent="0.25">
      <c r="A4464" s="104">
        <v>104577</v>
      </c>
      <c r="B4464" s="103" t="s">
        <v>4198</v>
      </c>
      <c r="C4464" s="104" t="s">
        <v>30</v>
      </c>
      <c r="D4464" s="107">
        <v>0.27960000000000002</v>
      </c>
    </row>
    <row r="4465" spans="1:4" x14ac:dyDescent="0.25">
      <c r="A4465" s="104">
        <v>104578</v>
      </c>
      <c r="B4465" s="103" t="s">
        <v>4199</v>
      </c>
      <c r="C4465" s="104" t="s">
        <v>30</v>
      </c>
      <c r="D4465" s="107">
        <v>0.28110000000000002</v>
      </c>
    </row>
    <row r="4466" spans="1:4" x14ac:dyDescent="0.25">
      <c r="A4466" s="104">
        <v>104580</v>
      </c>
      <c r="B4466" s="103" t="s">
        <v>4200</v>
      </c>
      <c r="C4466" s="104" t="s">
        <v>30</v>
      </c>
      <c r="D4466" s="107">
        <v>0.24959999999999999</v>
      </c>
    </row>
    <row r="4467" spans="1:4" x14ac:dyDescent="0.25">
      <c r="A4467" s="104">
        <v>104579</v>
      </c>
      <c r="B4467" s="103" t="s">
        <v>4201</v>
      </c>
      <c r="C4467" s="104" t="s">
        <v>30</v>
      </c>
      <c r="D4467" s="107">
        <v>0.25659999999999999</v>
      </c>
    </row>
    <row r="4468" spans="1:4" x14ac:dyDescent="0.25">
      <c r="A4468" s="104">
        <v>96823</v>
      </c>
      <c r="B4468" s="103" t="s">
        <v>4202</v>
      </c>
      <c r="C4468" s="104" t="s">
        <v>30</v>
      </c>
      <c r="D4468" s="107">
        <v>0.31419999999999998</v>
      </c>
    </row>
    <row r="4469" spans="1:4" x14ac:dyDescent="0.25">
      <c r="A4469" s="104">
        <v>96826</v>
      </c>
      <c r="B4469" s="103" t="s">
        <v>4203</v>
      </c>
      <c r="C4469" s="104" t="s">
        <v>30</v>
      </c>
      <c r="D4469" s="107">
        <v>0.32229999999999998</v>
      </c>
    </row>
    <row r="4470" spans="1:4" x14ac:dyDescent="0.25">
      <c r="A4470" s="104">
        <v>96830</v>
      </c>
      <c r="B4470" s="103" t="s">
        <v>4204</v>
      </c>
      <c r="C4470" s="104" t="s">
        <v>30</v>
      </c>
      <c r="D4470" s="107">
        <v>0.23350000000000001</v>
      </c>
    </row>
    <row r="4471" spans="1:4" x14ac:dyDescent="0.25">
      <c r="A4471" s="104">
        <v>96834</v>
      </c>
      <c r="B4471" s="103" t="s">
        <v>4205</v>
      </c>
      <c r="C4471" s="104" t="s">
        <v>30</v>
      </c>
      <c r="D4471" s="107">
        <v>0.20949999999999999</v>
      </c>
    </row>
    <row r="4472" spans="1:4" x14ac:dyDescent="0.25">
      <c r="A4472" s="104">
        <v>104581</v>
      </c>
      <c r="B4472" s="103" t="s">
        <v>12536</v>
      </c>
      <c r="C4472" s="104" t="s">
        <v>30</v>
      </c>
      <c r="D4472" s="107">
        <v>0.3538</v>
      </c>
    </row>
    <row r="4473" spans="1:4" x14ac:dyDescent="0.25">
      <c r="A4473" s="104">
        <v>104582</v>
      </c>
      <c r="B4473" s="103" t="s">
        <v>12537</v>
      </c>
      <c r="C4473" s="104" t="s">
        <v>30</v>
      </c>
      <c r="D4473" s="107">
        <v>0.32369999999999999</v>
      </c>
    </row>
    <row r="4474" spans="1:4" x14ac:dyDescent="0.25">
      <c r="A4474" s="104">
        <v>104583</v>
      </c>
      <c r="B4474" s="103" t="s">
        <v>12538</v>
      </c>
      <c r="C4474" s="104" t="s">
        <v>30</v>
      </c>
      <c r="D4474" s="107">
        <v>0.2296</v>
      </c>
    </row>
    <row r="4475" spans="1:4" x14ac:dyDescent="0.25">
      <c r="A4475" s="104">
        <v>104584</v>
      </c>
      <c r="B4475" s="103" t="s">
        <v>12539</v>
      </c>
      <c r="C4475" s="104" t="s">
        <v>30</v>
      </c>
      <c r="D4475" s="107">
        <v>0.23619999999999999</v>
      </c>
    </row>
    <row r="4476" spans="1:4" x14ac:dyDescent="0.25">
      <c r="A4476" s="104">
        <v>96798</v>
      </c>
      <c r="B4476" s="103" t="s">
        <v>4209</v>
      </c>
      <c r="C4476" s="104" t="s">
        <v>37</v>
      </c>
      <c r="D4476" s="107">
        <v>0.29260000000000003</v>
      </c>
    </row>
    <row r="4477" spans="1:4" x14ac:dyDescent="0.25">
      <c r="A4477" s="104">
        <v>96799</v>
      </c>
      <c r="B4477" s="103" t="s">
        <v>4210</v>
      </c>
      <c r="C4477" s="104" t="s">
        <v>37</v>
      </c>
      <c r="D4477" s="107">
        <v>0.28720000000000001</v>
      </c>
    </row>
    <row r="4478" spans="1:4" x14ac:dyDescent="0.25">
      <c r="A4478" s="104">
        <v>96800</v>
      </c>
      <c r="B4478" s="103" t="s">
        <v>4211</v>
      </c>
      <c r="C4478" s="104" t="s">
        <v>37</v>
      </c>
      <c r="D4478" s="107">
        <v>0.2631</v>
      </c>
    </row>
    <row r="4479" spans="1:4" x14ac:dyDescent="0.25">
      <c r="A4479" s="104">
        <v>96801</v>
      </c>
      <c r="B4479" s="103" t="s">
        <v>4212</v>
      </c>
      <c r="C4479" s="104" t="s">
        <v>37</v>
      </c>
      <c r="D4479" s="107">
        <v>0.21920000000000001</v>
      </c>
    </row>
    <row r="4480" spans="1:4" x14ac:dyDescent="0.25">
      <c r="A4480" s="104">
        <v>96860</v>
      </c>
      <c r="B4480" s="103" t="s">
        <v>4237</v>
      </c>
      <c r="C4480" s="104" t="s">
        <v>30</v>
      </c>
      <c r="D4480" s="107">
        <v>0.34539999999999998</v>
      </c>
    </row>
    <row r="4481" spans="1:4" x14ac:dyDescent="0.25">
      <c r="A4481" s="104">
        <v>96862</v>
      </c>
      <c r="B4481" s="103" t="s">
        <v>4238</v>
      </c>
      <c r="C4481" s="104" t="s">
        <v>30</v>
      </c>
      <c r="D4481" s="107">
        <v>0.33069999999999999</v>
      </c>
    </row>
    <row r="4482" spans="1:4" x14ac:dyDescent="0.25">
      <c r="A4482" s="104">
        <v>96864</v>
      </c>
      <c r="B4482" s="103" t="s">
        <v>4239</v>
      </c>
      <c r="C4482" s="104" t="s">
        <v>30</v>
      </c>
      <c r="D4482" s="107">
        <v>0.27150000000000002</v>
      </c>
    </row>
    <row r="4483" spans="1:4" x14ac:dyDescent="0.25">
      <c r="A4483" s="104">
        <v>96866</v>
      </c>
      <c r="B4483" s="103" t="s">
        <v>4240</v>
      </c>
      <c r="C4483" s="104" t="s">
        <v>30</v>
      </c>
      <c r="D4483" s="107">
        <v>0.25409999999999999</v>
      </c>
    </row>
    <row r="4484" spans="1:4" x14ac:dyDescent="0.25">
      <c r="A4484" s="104">
        <v>96868</v>
      </c>
      <c r="B4484" s="103" t="s">
        <v>4241</v>
      </c>
      <c r="C4484" s="104" t="s">
        <v>30</v>
      </c>
      <c r="D4484" s="107">
        <v>0.37419999999999998</v>
      </c>
    </row>
    <row r="4485" spans="1:4" x14ac:dyDescent="0.25">
      <c r="A4485" s="104">
        <v>96869</v>
      </c>
      <c r="B4485" s="103" t="s">
        <v>4242</v>
      </c>
      <c r="C4485" s="104" t="s">
        <v>30</v>
      </c>
      <c r="D4485" s="107">
        <v>0.27550000000000002</v>
      </c>
    </row>
    <row r="4486" spans="1:4" x14ac:dyDescent="0.25">
      <c r="A4486" s="104">
        <v>96870</v>
      </c>
      <c r="B4486" s="103" t="s">
        <v>4243</v>
      </c>
      <c r="C4486" s="104" t="s">
        <v>30</v>
      </c>
      <c r="D4486" s="107">
        <v>0.21229999999999999</v>
      </c>
    </row>
    <row r="4487" spans="1:4" x14ac:dyDescent="0.25">
      <c r="A4487" s="104">
        <v>96871</v>
      </c>
      <c r="B4487" s="103" t="s">
        <v>4244</v>
      </c>
      <c r="C4487" s="104" t="s">
        <v>30</v>
      </c>
      <c r="D4487" s="107">
        <v>0.23050000000000001</v>
      </c>
    </row>
    <row r="4488" spans="1:4" x14ac:dyDescent="0.25">
      <c r="A4488" s="104">
        <v>96861</v>
      </c>
      <c r="B4488" s="103" t="s">
        <v>4245</v>
      </c>
      <c r="C4488" s="104" t="s">
        <v>30</v>
      </c>
      <c r="D4488" s="107">
        <v>0.33310000000000001</v>
      </c>
    </row>
    <row r="4489" spans="1:4" x14ac:dyDescent="0.25">
      <c r="A4489" s="104">
        <v>96863</v>
      </c>
      <c r="B4489" s="103" t="s">
        <v>4246</v>
      </c>
      <c r="C4489" s="104" t="s">
        <v>30</v>
      </c>
      <c r="D4489" s="107">
        <v>0.36320000000000002</v>
      </c>
    </row>
    <row r="4490" spans="1:4" x14ac:dyDescent="0.25">
      <c r="A4490" s="104">
        <v>96865</v>
      </c>
      <c r="B4490" s="103" t="s">
        <v>4247</v>
      </c>
      <c r="C4490" s="104" t="s">
        <v>30</v>
      </c>
      <c r="D4490" s="107">
        <v>0.36730000000000002</v>
      </c>
    </row>
    <row r="4491" spans="1:4" x14ac:dyDescent="0.25">
      <c r="A4491" s="104">
        <v>96814</v>
      </c>
      <c r="B4491" s="103" t="s">
        <v>4248</v>
      </c>
      <c r="C4491" s="104" t="s">
        <v>30</v>
      </c>
      <c r="D4491" s="107">
        <v>0.35310000000000002</v>
      </c>
    </row>
    <row r="4492" spans="1:4" x14ac:dyDescent="0.25">
      <c r="A4492" s="104">
        <v>96818</v>
      </c>
      <c r="B4492" s="103" t="s">
        <v>4249</v>
      </c>
      <c r="C4492" s="104" t="s">
        <v>30</v>
      </c>
      <c r="D4492" s="107">
        <v>0.27960000000000002</v>
      </c>
    </row>
    <row r="4493" spans="1:4" x14ac:dyDescent="0.25">
      <c r="A4493" s="104">
        <v>96819</v>
      </c>
      <c r="B4493" s="103" t="s">
        <v>4250</v>
      </c>
      <c r="C4493" s="104" t="s">
        <v>30</v>
      </c>
      <c r="D4493" s="107">
        <v>0.28110000000000002</v>
      </c>
    </row>
    <row r="4494" spans="1:4" x14ac:dyDescent="0.25">
      <c r="A4494" s="104">
        <v>96822</v>
      </c>
      <c r="B4494" s="103" t="s">
        <v>4251</v>
      </c>
      <c r="C4494" s="104" t="s">
        <v>30</v>
      </c>
      <c r="D4494" s="107">
        <v>0.25659999999999999</v>
      </c>
    </row>
    <row r="4495" spans="1:4" x14ac:dyDescent="0.25">
      <c r="A4495" s="104">
        <v>96808</v>
      </c>
      <c r="B4495" s="103" t="s">
        <v>4252</v>
      </c>
      <c r="C4495" s="104" t="s">
        <v>30</v>
      </c>
      <c r="D4495" s="107">
        <v>0.42249999999999999</v>
      </c>
    </row>
    <row r="4496" spans="1:4" x14ac:dyDescent="0.25">
      <c r="A4496" s="104">
        <v>96811</v>
      </c>
      <c r="B4496" s="103" t="s">
        <v>4253</v>
      </c>
      <c r="C4496" s="104" t="s">
        <v>30</v>
      </c>
      <c r="D4496" s="107">
        <v>0.3901</v>
      </c>
    </row>
    <row r="4497" spans="1:4" x14ac:dyDescent="0.25">
      <c r="A4497" s="104">
        <v>96815</v>
      </c>
      <c r="B4497" s="103" t="s">
        <v>4254</v>
      </c>
      <c r="C4497" s="104" t="s">
        <v>30</v>
      </c>
      <c r="D4497" s="107">
        <v>0.28510000000000002</v>
      </c>
    </row>
    <row r="4498" spans="1:4" x14ac:dyDescent="0.25">
      <c r="A4498" s="104">
        <v>96820</v>
      </c>
      <c r="B4498" s="103" t="s">
        <v>4255</v>
      </c>
      <c r="C4498" s="104" t="s">
        <v>30</v>
      </c>
      <c r="D4498" s="107">
        <v>0.29249999999999998</v>
      </c>
    </row>
    <row r="4499" spans="1:4" x14ac:dyDescent="0.25">
      <c r="A4499" s="104">
        <v>96702</v>
      </c>
      <c r="B4499" s="103" t="s">
        <v>12540</v>
      </c>
      <c r="C4499" s="104" t="s">
        <v>30</v>
      </c>
      <c r="D4499" s="107">
        <v>0.58640000000000003</v>
      </c>
    </row>
    <row r="4500" spans="1:4" x14ac:dyDescent="0.25">
      <c r="A4500" s="104">
        <v>96662</v>
      </c>
      <c r="B4500" s="103" t="s">
        <v>12541</v>
      </c>
      <c r="C4500" s="104" t="s">
        <v>30</v>
      </c>
      <c r="D4500" s="107">
        <v>0.4854</v>
      </c>
    </row>
    <row r="4501" spans="1:4" x14ac:dyDescent="0.25">
      <c r="A4501" s="104">
        <v>96704</v>
      </c>
      <c r="B4501" s="103" t="s">
        <v>12542</v>
      </c>
      <c r="C4501" s="104" t="s">
        <v>30</v>
      </c>
      <c r="D4501" s="107">
        <v>0.37919999999999998</v>
      </c>
    </row>
    <row r="4502" spans="1:4" x14ac:dyDescent="0.25">
      <c r="A4502" s="104">
        <v>96664</v>
      </c>
      <c r="B4502" s="103" t="s">
        <v>12543</v>
      </c>
      <c r="C4502" s="104" t="s">
        <v>30</v>
      </c>
      <c r="D4502" s="107">
        <v>0.27239999999999998</v>
      </c>
    </row>
    <row r="4503" spans="1:4" x14ac:dyDescent="0.25">
      <c r="A4503" s="104">
        <v>104191</v>
      </c>
      <c r="B4503" s="103" t="s">
        <v>4256</v>
      </c>
      <c r="C4503" s="104" t="s">
        <v>30</v>
      </c>
      <c r="D4503" s="107">
        <v>0.62260000000000004</v>
      </c>
    </row>
    <row r="4504" spans="1:4" x14ac:dyDescent="0.25">
      <c r="A4504" s="104">
        <v>96700</v>
      </c>
      <c r="B4504" s="103" t="s">
        <v>12544</v>
      </c>
      <c r="C4504" s="104" t="s">
        <v>30</v>
      </c>
      <c r="D4504" s="107">
        <v>0.37040000000000001</v>
      </c>
    </row>
    <row r="4505" spans="1:4" x14ac:dyDescent="0.25">
      <c r="A4505" s="104">
        <v>96658</v>
      </c>
      <c r="B4505" s="103" t="s">
        <v>12545</v>
      </c>
      <c r="C4505" s="104" t="s">
        <v>30</v>
      </c>
      <c r="D4505" s="107">
        <v>0.29659999999999997</v>
      </c>
    </row>
    <row r="4506" spans="1:4" x14ac:dyDescent="0.25">
      <c r="A4506" s="104">
        <v>96641</v>
      </c>
      <c r="B4506" s="103" t="s">
        <v>12546</v>
      </c>
      <c r="C4506" s="104" t="s">
        <v>30</v>
      </c>
      <c r="D4506" s="107">
        <v>0.38540000000000002</v>
      </c>
    </row>
    <row r="4507" spans="1:4" x14ac:dyDescent="0.25">
      <c r="A4507" s="104">
        <v>96661</v>
      </c>
      <c r="B4507" s="103" t="s">
        <v>12547</v>
      </c>
      <c r="C4507" s="104" t="s">
        <v>30</v>
      </c>
      <c r="D4507" s="107">
        <v>0.1464</v>
      </c>
    </row>
    <row r="4508" spans="1:4" x14ac:dyDescent="0.25">
      <c r="A4508" s="104">
        <v>96699</v>
      </c>
      <c r="B4508" s="103" t="s">
        <v>12548</v>
      </c>
      <c r="C4508" s="104" t="s">
        <v>30</v>
      </c>
      <c r="D4508" s="107">
        <v>0.24809999999999999</v>
      </c>
    </row>
    <row r="4509" spans="1:4" x14ac:dyDescent="0.25">
      <c r="A4509" s="104">
        <v>96657</v>
      </c>
      <c r="B4509" s="103" t="s">
        <v>12549</v>
      </c>
      <c r="C4509" s="104" t="s">
        <v>30</v>
      </c>
      <c r="D4509" s="107">
        <v>0.19120000000000001</v>
      </c>
    </row>
    <row r="4510" spans="1:4" x14ac:dyDescent="0.25">
      <c r="A4510" s="104">
        <v>96640</v>
      </c>
      <c r="B4510" s="103" t="s">
        <v>12550</v>
      </c>
      <c r="C4510" s="104" t="s">
        <v>30</v>
      </c>
      <c r="D4510" s="107">
        <v>0.26029999999999998</v>
      </c>
    </row>
    <row r="4511" spans="1:4" x14ac:dyDescent="0.25">
      <c r="A4511" s="104">
        <v>96660</v>
      </c>
      <c r="B4511" s="103" t="s">
        <v>12551</v>
      </c>
      <c r="C4511" s="104" t="s">
        <v>30</v>
      </c>
      <c r="D4511" s="107">
        <v>0.14510000000000001</v>
      </c>
    </row>
    <row r="4512" spans="1:4" x14ac:dyDescent="0.25">
      <c r="A4512" s="104">
        <v>104196</v>
      </c>
      <c r="B4512" s="103" t="s">
        <v>4257</v>
      </c>
      <c r="C4512" s="104" t="s">
        <v>30</v>
      </c>
      <c r="D4512" s="107">
        <v>0.36980000000000002</v>
      </c>
    </row>
    <row r="4513" spans="1:4" x14ac:dyDescent="0.25">
      <c r="A4513" s="104">
        <v>104197</v>
      </c>
      <c r="B4513" s="103" t="s">
        <v>4258</v>
      </c>
      <c r="C4513" s="104" t="s">
        <v>30</v>
      </c>
      <c r="D4513" s="107">
        <v>0.4642</v>
      </c>
    </row>
    <row r="4514" spans="1:4" x14ac:dyDescent="0.25">
      <c r="A4514" s="104">
        <v>104198</v>
      </c>
      <c r="B4514" s="103" t="s">
        <v>4259</v>
      </c>
      <c r="C4514" s="104" t="s">
        <v>30</v>
      </c>
      <c r="D4514" s="107">
        <v>0.73499999999999999</v>
      </c>
    </row>
    <row r="4515" spans="1:4" x14ac:dyDescent="0.25">
      <c r="A4515" s="104">
        <v>96685</v>
      </c>
      <c r="B4515" s="103" t="s">
        <v>12552</v>
      </c>
      <c r="C4515" s="104" t="s">
        <v>30</v>
      </c>
      <c r="D4515" s="107">
        <v>0.76080000000000003</v>
      </c>
    </row>
    <row r="4516" spans="1:4" x14ac:dyDescent="0.25">
      <c r="A4516" s="104">
        <v>96651</v>
      </c>
      <c r="B4516" s="103" t="s">
        <v>12553</v>
      </c>
      <c r="C4516" s="104" t="s">
        <v>30</v>
      </c>
      <c r="D4516" s="107">
        <v>0.69689999999999996</v>
      </c>
    </row>
    <row r="4517" spans="1:4" x14ac:dyDescent="0.25">
      <c r="A4517" s="104">
        <v>96638</v>
      </c>
      <c r="B4517" s="103" t="s">
        <v>12554</v>
      </c>
      <c r="C4517" s="104" t="s">
        <v>30</v>
      </c>
      <c r="D4517" s="107">
        <v>0.8246</v>
      </c>
    </row>
    <row r="4518" spans="1:4" x14ac:dyDescent="0.25">
      <c r="A4518" s="104">
        <v>96687</v>
      </c>
      <c r="B4518" s="103" t="s">
        <v>12555</v>
      </c>
      <c r="C4518" s="104" t="s">
        <v>30</v>
      </c>
      <c r="D4518" s="107">
        <v>0.61650000000000005</v>
      </c>
    </row>
    <row r="4519" spans="1:4" x14ac:dyDescent="0.25">
      <c r="A4519" s="104">
        <v>96653</v>
      </c>
      <c r="B4519" s="103" t="s">
        <v>4260</v>
      </c>
      <c r="C4519" s="104" t="s">
        <v>30</v>
      </c>
      <c r="D4519" s="107">
        <v>0.49930000000000002</v>
      </c>
    </row>
    <row r="4520" spans="1:4" x14ac:dyDescent="0.25">
      <c r="A4520" s="104">
        <v>96689</v>
      </c>
      <c r="B4520" s="103" t="s">
        <v>12556</v>
      </c>
      <c r="C4520" s="104" t="s">
        <v>30</v>
      </c>
      <c r="D4520" s="107">
        <v>0.49790000000000001</v>
      </c>
    </row>
    <row r="4521" spans="1:4" x14ac:dyDescent="0.25">
      <c r="A4521" s="104">
        <v>96655</v>
      </c>
      <c r="B4521" s="103" t="s">
        <v>4261</v>
      </c>
      <c r="C4521" s="104" t="s">
        <v>30</v>
      </c>
      <c r="D4521" s="107">
        <v>0.35039999999999999</v>
      </c>
    </row>
    <row r="4522" spans="1:4" x14ac:dyDescent="0.25">
      <c r="A4522" s="104">
        <v>96691</v>
      </c>
      <c r="B4522" s="103" t="s">
        <v>12557</v>
      </c>
      <c r="C4522" s="104" t="s">
        <v>30</v>
      </c>
      <c r="D4522" s="107">
        <v>0.42549999999999999</v>
      </c>
    </row>
    <row r="4523" spans="1:4" x14ac:dyDescent="0.25">
      <c r="A4523" s="104">
        <v>96693</v>
      </c>
      <c r="B4523" s="103" t="s">
        <v>12558</v>
      </c>
      <c r="C4523" s="104" t="s">
        <v>30</v>
      </c>
      <c r="D4523" s="107">
        <v>0.3513</v>
      </c>
    </row>
    <row r="4524" spans="1:4" x14ac:dyDescent="0.25">
      <c r="A4524" s="104">
        <v>96695</v>
      </c>
      <c r="B4524" s="103" t="s">
        <v>12559</v>
      </c>
      <c r="C4524" s="104" t="s">
        <v>30</v>
      </c>
      <c r="D4524" s="107">
        <v>0.24129999999999999</v>
      </c>
    </row>
    <row r="4525" spans="1:4" x14ac:dyDescent="0.25">
      <c r="A4525" s="104">
        <v>104193</v>
      </c>
      <c r="B4525" s="103" t="s">
        <v>4262</v>
      </c>
      <c r="C4525" s="104" t="s">
        <v>30</v>
      </c>
      <c r="D4525" s="107">
        <v>0.1731</v>
      </c>
    </row>
    <row r="4526" spans="1:4" x14ac:dyDescent="0.25">
      <c r="A4526" s="104">
        <v>96697</v>
      </c>
      <c r="B4526" s="103" t="s">
        <v>12560</v>
      </c>
      <c r="C4526" s="104" t="s">
        <v>30</v>
      </c>
      <c r="D4526" s="107">
        <v>0.104</v>
      </c>
    </row>
    <row r="4527" spans="1:4" x14ac:dyDescent="0.25">
      <c r="A4527" s="104">
        <v>104199</v>
      </c>
      <c r="B4527" s="103" t="s">
        <v>4263</v>
      </c>
      <c r="C4527" s="104" t="s">
        <v>30</v>
      </c>
      <c r="D4527" s="107">
        <v>0.75719999999999998</v>
      </c>
    </row>
    <row r="4528" spans="1:4" x14ac:dyDescent="0.25">
      <c r="A4528" s="104">
        <v>96684</v>
      </c>
      <c r="B4528" s="103" t="s">
        <v>12561</v>
      </c>
      <c r="C4528" s="104" t="s">
        <v>30</v>
      </c>
      <c r="D4528" s="107">
        <v>0.78520000000000001</v>
      </c>
    </row>
    <row r="4529" spans="1:4" x14ac:dyDescent="0.25">
      <c r="A4529" s="104">
        <v>96650</v>
      </c>
      <c r="B4529" s="103" t="s">
        <v>12562</v>
      </c>
      <c r="C4529" s="104" t="s">
        <v>30</v>
      </c>
      <c r="D4529" s="107">
        <v>0.7258</v>
      </c>
    </row>
    <row r="4530" spans="1:4" x14ac:dyDescent="0.25">
      <c r="A4530" s="104">
        <v>96637</v>
      </c>
      <c r="B4530" s="103" t="s">
        <v>12563</v>
      </c>
      <c r="C4530" s="104" t="s">
        <v>30</v>
      </c>
      <c r="D4530" s="107">
        <v>0.84350000000000003</v>
      </c>
    </row>
    <row r="4531" spans="1:4" x14ac:dyDescent="0.25">
      <c r="A4531" s="104">
        <v>96686</v>
      </c>
      <c r="B4531" s="103" t="s">
        <v>12564</v>
      </c>
      <c r="C4531" s="104" t="s">
        <v>30</v>
      </c>
      <c r="D4531" s="107">
        <v>0.74660000000000004</v>
      </c>
    </row>
    <row r="4532" spans="1:4" x14ac:dyDescent="0.25">
      <c r="A4532" s="104">
        <v>96652</v>
      </c>
      <c r="B4532" s="103" t="s">
        <v>4264</v>
      </c>
      <c r="C4532" s="104" t="s">
        <v>30</v>
      </c>
      <c r="D4532" s="107">
        <v>0.64739999999999998</v>
      </c>
    </row>
    <row r="4533" spans="1:4" x14ac:dyDescent="0.25">
      <c r="A4533" s="104">
        <v>96688</v>
      </c>
      <c r="B4533" s="103" t="s">
        <v>12565</v>
      </c>
      <c r="C4533" s="104" t="s">
        <v>30</v>
      </c>
      <c r="D4533" s="107">
        <v>0.61460000000000004</v>
      </c>
    </row>
    <row r="4534" spans="1:4" x14ac:dyDescent="0.25">
      <c r="A4534" s="104">
        <v>96654</v>
      </c>
      <c r="B4534" s="103" t="s">
        <v>4265</v>
      </c>
      <c r="C4534" s="104" t="s">
        <v>30</v>
      </c>
      <c r="D4534" s="107">
        <v>0.46539999999999998</v>
      </c>
    </row>
    <row r="4535" spans="1:4" x14ac:dyDescent="0.25">
      <c r="A4535" s="104">
        <v>96690</v>
      </c>
      <c r="B4535" s="103" t="s">
        <v>12566</v>
      </c>
      <c r="C4535" s="104" t="s">
        <v>30</v>
      </c>
      <c r="D4535" s="107">
        <v>0.53979999999999995</v>
      </c>
    </row>
    <row r="4536" spans="1:4" x14ac:dyDescent="0.25">
      <c r="A4536" s="104">
        <v>96692</v>
      </c>
      <c r="B4536" s="103" t="s">
        <v>12567</v>
      </c>
      <c r="C4536" s="104" t="s">
        <v>30</v>
      </c>
      <c r="D4536" s="107">
        <v>0.47099999999999997</v>
      </c>
    </row>
    <row r="4537" spans="1:4" x14ac:dyDescent="0.25">
      <c r="A4537" s="104">
        <v>96694</v>
      </c>
      <c r="B4537" s="103" t="s">
        <v>12568</v>
      </c>
      <c r="C4537" s="104" t="s">
        <v>30</v>
      </c>
      <c r="D4537" s="107">
        <v>0.26540000000000002</v>
      </c>
    </row>
    <row r="4538" spans="1:4" x14ac:dyDescent="0.25">
      <c r="A4538" s="104">
        <v>96696</v>
      </c>
      <c r="B4538" s="103" t="s">
        <v>12569</v>
      </c>
      <c r="C4538" s="104" t="s">
        <v>30</v>
      </c>
      <c r="D4538" s="107">
        <v>0.25180000000000002</v>
      </c>
    </row>
    <row r="4539" spans="1:4" x14ac:dyDescent="0.25">
      <c r="A4539" s="104">
        <v>96709</v>
      </c>
      <c r="B4539" s="103" t="s">
        <v>12570</v>
      </c>
      <c r="C4539" s="104" t="s">
        <v>30</v>
      </c>
      <c r="D4539" s="107">
        <v>0.2087</v>
      </c>
    </row>
    <row r="4540" spans="1:4" x14ac:dyDescent="0.25">
      <c r="A4540" s="104">
        <v>104200</v>
      </c>
      <c r="B4540" s="103" t="s">
        <v>4266</v>
      </c>
      <c r="C4540" s="104" t="s">
        <v>30</v>
      </c>
      <c r="D4540" s="107">
        <v>0.62560000000000004</v>
      </c>
    </row>
    <row r="4541" spans="1:4" x14ac:dyDescent="0.25">
      <c r="A4541" s="104">
        <v>96698</v>
      </c>
      <c r="B4541" s="103" t="s">
        <v>12571</v>
      </c>
      <c r="C4541" s="104" t="s">
        <v>30</v>
      </c>
      <c r="D4541" s="107">
        <v>0.74129999999999996</v>
      </c>
    </row>
    <row r="4542" spans="1:4" x14ac:dyDescent="0.25">
      <c r="A4542" s="104">
        <v>96656</v>
      </c>
      <c r="B4542" s="103" t="s">
        <v>12572</v>
      </c>
      <c r="C4542" s="104" t="s">
        <v>30</v>
      </c>
      <c r="D4542" s="107">
        <v>0.67410000000000003</v>
      </c>
    </row>
    <row r="4543" spans="1:4" x14ac:dyDescent="0.25">
      <c r="A4543" s="104">
        <v>96639</v>
      </c>
      <c r="B4543" s="103" t="s">
        <v>12573</v>
      </c>
      <c r="C4543" s="104" t="s">
        <v>30</v>
      </c>
      <c r="D4543" s="107">
        <v>0.8095</v>
      </c>
    </row>
    <row r="4544" spans="1:4" x14ac:dyDescent="0.25">
      <c r="A4544" s="104">
        <v>96701</v>
      </c>
      <c r="B4544" s="103" t="s">
        <v>12574</v>
      </c>
      <c r="C4544" s="104" t="s">
        <v>30</v>
      </c>
      <c r="D4544" s="107">
        <v>0.66320000000000001</v>
      </c>
    </row>
    <row r="4545" spans="1:4" x14ac:dyDescent="0.25">
      <c r="A4545" s="104">
        <v>96659</v>
      </c>
      <c r="B4545" s="103" t="s">
        <v>12575</v>
      </c>
      <c r="C4545" s="104" t="s">
        <v>30</v>
      </c>
      <c r="D4545" s="107">
        <v>0.55010000000000003</v>
      </c>
    </row>
    <row r="4546" spans="1:4" x14ac:dyDescent="0.25">
      <c r="A4546" s="104">
        <v>96703</v>
      </c>
      <c r="B4546" s="103" t="s">
        <v>12576</v>
      </c>
      <c r="C4546" s="104" t="s">
        <v>30</v>
      </c>
      <c r="D4546" s="107">
        <v>0.45739999999999997</v>
      </c>
    </row>
    <row r="4547" spans="1:4" x14ac:dyDescent="0.25">
      <c r="A4547" s="104">
        <v>96663</v>
      </c>
      <c r="B4547" s="103" t="s">
        <v>12577</v>
      </c>
      <c r="C4547" s="104" t="s">
        <v>30</v>
      </c>
      <c r="D4547" s="107">
        <v>0.31409999999999999</v>
      </c>
    </row>
    <row r="4548" spans="1:4" x14ac:dyDescent="0.25">
      <c r="A4548" s="104">
        <v>96705</v>
      </c>
      <c r="B4548" s="103" t="s">
        <v>12578</v>
      </c>
      <c r="C4548" s="104" t="s">
        <v>30</v>
      </c>
      <c r="D4548" s="107">
        <v>0.45729999999999998</v>
      </c>
    </row>
    <row r="4549" spans="1:4" x14ac:dyDescent="0.25">
      <c r="A4549" s="104">
        <v>96706</v>
      </c>
      <c r="B4549" s="103" t="s">
        <v>12579</v>
      </c>
      <c r="C4549" s="104" t="s">
        <v>30</v>
      </c>
      <c r="D4549" s="107">
        <v>0.38190000000000002</v>
      </c>
    </row>
    <row r="4550" spans="1:4" x14ac:dyDescent="0.25">
      <c r="A4550" s="104">
        <v>96707</v>
      </c>
      <c r="B4550" s="103" t="s">
        <v>12580</v>
      </c>
      <c r="C4550" s="104" t="s">
        <v>30</v>
      </c>
      <c r="D4550" s="107">
        <v>0.28100000000000003</v>
      </c>
    </row>
    <row r="4551" spans="1:4" x14ac:dyDescent="0.25">
      <c r="A4551" s="104">
        <v>96708</v>
      </c>
      <c r="B4551" s="103" t="s">
        <v>12581</v>
      </c>
      <c r="C4551" s="104" t="s">
        <v>30</v>
      </c>
      <c r="D4551" s="107">
        <v>0.2205</v>
      </c>
    </row>
    <row r="4552" spans="1:4" x14ac:dyDescent="0.25">
      <c r="A4552" s="104">
        <v>96675</v>
      </c>
      <c r="B4552" s="103" t="s">
        <v>12582</v>
      </c>
      <c r="C4552" s="104" t="s">
        <v>37</v>
      </c>
      <c r="D4552" s="107">
        <v>0.1244</v>
      </c>
    </row>
    <row r="4553" spans="1:4" x14ac:dyDescent="0.25">
      <c r="A4553" s="104">
        <v>96683</v>
      </c>
      <c r="B4553" s="103" t="s">
        <v>12583</v>
      </c>
      <c r="C4553" s="104" t="s">
        <v>37</v>
      </c>
      <c r="D4553" s="107">
        <v>8.7599999999999997E-2</v>
      </c>
    </row>
    <row r="4554" spans="1:4" x14ac:dyDescent="0.25">
      <c r="A4554" s="104">
        <v>104194</v>
      </c>
      <c r="B4554" s="103" t="s">
        <v>4267</v>
      </c>
      <c r="C4554" s="104" t="s">
        <v>37</v>
      </c>
      <c r="D4554" s="107">
        <v>0.54490000000000005</v>
      </c>
    </row>
    <row r="4555" spans="1:4" x14ac:dyDescent="0.25">
      <c r="A4555" s="104">
        <v>104195</v>
      </c>
      <c r="B4555" s="103" t="s">
        <v>4268</v>
      </c>
      <c r="C4555" s="104" t="s">
        <v>37</v>
      </c>
      <c r="D4555" s="107">
        <v>0.52890000000000004</v>
      </c>
    </row>
    <row r="4556" spans="1:4" x14ac:dyDescent="0.25">
      <c r="A4556" s="104">
        <v>96668</v>
      </c>
      <c r="B4556" s="103" t="s">
        <v>12584</v>
      </c>
      <c r="C4556" s="104" t="s">
        <v>37</v>
      </c>
      <c r="D4556" s="107">
        <v>0.2238</v>
      </c>
    </row>
    <row r="4557" spans="1:4" x14ac:dyDescent="0.25">
      <c r="A4557" s="104">
        <v>96644</v>
      </c>
      <c r="B4557" s="103" t="s">
        <v>12585</v>
      </c>
      <c r="C4557" s="104" t="s">
        <v>37</v>
      </c>
      <c r="D4557" s="107">
        <v>0.40150000000000002</v>
      </c>
    </row>
    <row r="4558" spans="1:4" x14ac:dyDescent="0.25">
      <c r="A4558" s="104">
        <v>96635</v>
      </c>
      <c r="B4558" s="103" t="s">
        <v>12586</v>
      </c>
      <c r="C4558" s="104" t="s">
        <v>37</v>
      </c>
      <c r="D4558" s="107">
        <v>0.67569999999999997</v>
      </c>
    </row>
    <row r="4559" spans="1:4" x14ac:dyDescent="0.25">
      <c r="A4559" s="104">
        <v>96636</v>
      </c>
      <c r="B4559" s="103" t="s">
        <v>12587</v>
      </c>
      <c r="C4559" s="104" t="s">
        <v>37</v>
      </c>
      <c r="D4559" s="107">
        <v>0.6573</v>
      </c>
    </row>
    <row r="4560" spans="1:4" x14ac:dyDescent="0.25">
      <c r="A4560" s="104">
        <v>96676</v>
      </c>
      <c r="B4560" s="103" t="s">
        <v>12588</v>
      </c>
      <c r="C4560" s="104" t="s">
        <v>37</v>
      </c>
      <c r="D4560" s="107">
        <v>0.31540000000000001</v>
      </c>
    </row>
    <row r="4561" spans="1:4" x14ac:dyDescent="0.25">
      <c r="A4561" s="104">
        <v>96647</v>
      </c>
      <c r="B4561" s="103" t="s">
        <v>12589</v>
      </c>
      <c r="C4561" s="104" t="s">
        <v>37</v>
      </c>
      <c r="D4561" s="107">
        <v>0.38150000000000001</v>
      </c>
    </row>
    <row r="4562" spans="1:4" x14ac:dyDescent="0.25">
      <c r="A4562" s="104">
        <v>96669</v>
      </c>
      <c r="B4562" s="103" t="s">
        <v>12590</v>
      </c>
      <c r="C4562" s="104" t="s">
        <v>37</v>
      </c>
      <c r="D4562" s="107">
        <v>0.35930000000000001</v>
      </c>
    </row>
    <row r="4563" spans="1:4" x14ac:dyDescent="0.25">
      <c r="A4563" s="104">
        <v>96645</v>
      </c>
      <c r="B4563" s="103" t="s">
        <v>12591</v>
      </c>
      <c r="C4563" s="104" t="s">
        <v>37</v>
      </c>
      <c r="D4563" s="107">
        <v>0.44729999999999998</v>
      </c>
    </row>
    <row r="4564" spans="1:4" x14ac:dyDescent="0.25">
      <c r="A4564" s="104">
        <v>96677</v>
      </c>
      <c r="B4564" s="103" t="s">
        <v>12592</v>
      </c>
      <c r="C4564" s="104" t="s">
        <v>37</v>
      </c>
      <c r="D4564" s="107">
        <v>0.29559999999999997</v>
      </c>
    </row>
    <row r="4565" spans="1:4" x14ac:dyDescent="0.25">
      <c r="A4565" s="104">
        <v>96648</v>
      </c>
      <c r="B4565" s="103" t="s">
        <v>12593</v>
      </c>
      <c r="C4565" s="104" t="s">
        <v>37</v>
      </c>
      <c r="D4565" s="107">
        <v>0.32679999999999998</v>
      </c>
    </row>
    <row r="4566" spans="1:4" x14ac:dyDescent="0.25">
      <c r="A4566" s="104">
        <v>96670</v>
      </c>
      <c r="B4566" s="103" t="s">
        <v>12594</v>
      </c>
      <c r="C4566" s="104" t="s">
        <v>37</v>
      </c>
      <c r="D4566" s="107">
        <v>0.3342</v>
      </c>
    </row>
    <row r="4567" spans="1:4" x14ac:dyDescent="0.25">
      <c r="A4567" s="104">
        <v>96646</v>
      </c>
      <c r="B4567" s="103" t="s">
        <v>12595</v>
      </c>
      <c r="C4567" s="104" t="s">
        <v>37</v>
      </c>
      <c r="D4567" s="107">
        <v>0.38850000000000001</v>
      </c>
    </row>
    <row r="4568" spans="1:4" x14ac:dyDescent="0.25">
      <c r="A4568" s="104">
        <v>96678</v>
      </c>
      <c r="B4568" s="103" t="s">
        <v>12596</v>
      </c>
      <c r="C4568" s="104" t="s">
        <v>37</v>
      </c>
      <c r="D4568" s="107">
        <v>0.25979999999999998</v>
      </c>
    </row>
    <row r="4569" spans="1:4" x14ac:dyDescent="0.25">
      <c r="A4569" s="104">
        <v>96649</v>
      </c>
      <c r="B4569" s="103" t="s">
        <v>12597</v>
      </c>
      <c r="C4569" s="104" t="s">
        <v>37</v>
      </c>
      <c r="D4569" s="107">
        <v>0.26250000000000001</v>
      </c>
    </row>
    <row r="4570" spans="1:4" x14ac:dyDescent="0.25">
      <c r="A4570" s="104">
        <v>96671</v>
      </c>
      <c r="B4570" s="103" t="s">
        <v>12598</v>
      </c>
      <c r="C4570" s="104" t="s">
        <v>37</v>
      </c>
      <c r="D4570" s="107">
        <v>0.2697</v>
      </c>
    </row>
    <row r="4571" spans="1:4" x14ac:dyDescent="0.25">
      <c r="A4571" s="104">
        <v>96679</v>
      </c>
      <c r="B4571" s="103" t="s">
        <v>12599</v>
      </c>
      <c r="C4571" s="104" t="s">
        <v>37</v>
      </c>
      <c r="D4571" s="107">
        <v>0.21249999999999999</v>
      </c>
    </row>
    <row r="4572" spans="1:4" x14ac:dyDescent="0.25">
      <c r="A4572" s="104">
        <v>96672</v>
      </c>
      <c r="B4572" s="103" t="s">
        <v>12600</v>
      </c>
      <c r="C4572" s="104" t="s">
        <v>37</v>
      </c>
      <c r="D4572" s="107">
        <v>0.21840000000000001</v>
      </c>
    </row>
    <row r="4573" spans="1:4" x14ac:dyDescent="0.25">
      <c r="A4573" s="104">
        <v>96680</v>
      </c>
      <c r="B4573" s="103" t="s">
        <v>12601</v>
      </c>
      <c r="C4573" s="104" t="s">
        <v>37</v>
      </c>
      <c r="D4573" s="107">
        <v>0.15859999999999999</v>
      </c>
    </row>
    <row r="4574" spans="1:4" x14ac:dyDescent="0.25">
      <c r="A4574" s="104">
        <v>96673</v>
      </c>
      <c r="B4574" s="103" t="s">
        <v>12602</v>
      </c>
      <c r="C4574" s="104" t="s">
        <v>37</v>
      </c>
      <c r="D4574" s="107">
        <v>0.2034</v>
      </c>
    </row>
    <row r="4575" spans="1:4" x14ac:dyDescent="0.25">
      <c r="A4575" s="104">
        <v>96681</v>
      </c>
      <c r="B4575" s="103" t="s">
        <v>12603</v>
      </c>
      <c r="C4575" s="104" t="s">
        <v>37</v>
      </c>
      <c r="D4575" s="107">
        <v>0.13830000000000001</v>
      </c>
    </row>
    <row r="4576" spans="1:4" x14ac:dyDescent="0.25">
      <c r="A4576" s="104">
        <v>96674</v>
      </c>
      <c r="B4576" s="103" t="s">
        <v>12604</v>
      </c>
      <c r="C4576" s="104" t="s">
        <v>37</v>
      </c>
      <c r="D4576" s="107">
        <v>0.14960000000000001</v>
      </c>
    </row>
    <row r="4577" spans="1:4" x14ac:dyDescent="0.25">
      <c r="A4577" s="104">
        <v>96682</v>
      </c>
      <c r="B4577" s="103" t="s">
        <v>12605</v>
      </c>
      <c r="C4577" s="104" t="s">
        <v>37</v>
      </c>
      <c r="D4577" s="107">
        <v>9.9599999999999994E-2</v>
      </c>
    </row>
    <row r="4578" spans="1:4" x14ac:dyDescent="0.25">
      <c r="A4578" s="104">
        <v>96643</v>
      </c>
      <c r="B4578" s="103" t="s">
        <v>12606</v>
      </c>
      <c r="C4578" s="104" t="s">
        <v>30</v>
      </c>
      <c r="D4578" s="107">
        <v>0.29620000000000002</v>
      </c>
    </row>
    <row r="4579" spans="1:4" x14ac:dyDescent="0.25">
      <c r="A4579" s="104">
        <v>104201</v>
      </c>
      <c r="B4579" s="103" t="s">
        <v>4269</v>
      </c>
      <c r="C4579" s="104" t="s">
        <v>30</v>
      </c>
      <c r="D4579" s="107">
        <v>0.3982</v>
      </c>
    </row>
    <row r="4580" spans="1:4" x14ac:dyDescent="0.25">
      <c r="A4580" s="104">
        <v>104192</v>
      </c>
      <c r="B4580" s="103" t="s">
        <v>4270</v>
      </c>
      <c r="C4580" s="104" t="s">
        <v>30</v>
      </c>
      <c r="D4580" s="107">
        <v>0.4551</v>
      </c>
    </row>
    <row r="4581" spans="1:4" x14ac:dyDescent="0.25">
      <c r="A4581" s="104">
        <v>104202</v>
      </c>
      <c r="B4581" s="103" t="s">
        <v>4271</v>
      </c>
      <c r="C4581" s="104" t="s">
        <v>30</v>
      </c>
      <c r="D4581" s="107">
        <v>0.68610000000000004</v>
      </c>
    </row>
    <row r="4582" spans="1:4" x14ac:dyDescent="0.25">
      <c r="A4582" s="104">
        <v>96717</v>
      </c>
      <c r="B4582" s="103" t="s">
        <v>12607</v>
      </c>
      <c r="C4582" s="104" t="s">
        <v>30</v>
      </c>
      <c r="D4582" s="107">
        <v>0.1517</v>
      </c>
    </row>
    <row r="4583" spans="1:4" x14ac:dyDescent="0.25">
      <c r="A4583" s="104">
        <v>96710</v>
      </c>
      <c r="B4583" s="103" t="s">
        <v>12608</v>
      </c>
      <c r="C4583" s="104" t="s">
        <v>30</v>
      </c>
      <c r="D4583" s="107">
        <v>0.79849999999999999</v>
      </c>
    </row>
    <row r="4584" spans="1:4" x14ac:dyDescent="0.25">
      <c r="A4584" s="104">
        <v>96665</v>
      </c>
      <c r="B4584" s="103" t="s">
        <v>12609</v>
      </c>
      <c r="C4584" s="104" t="s">
        <v>30</v>
      </c>
      <c r="D4584" s="107">
        <v>0.74129999999999996</v>
      </c>
    </row>
    <row r="4585" spans="1:4" x14ac:dyDescent="0.25">
      <c r="A4585" s="104">
        <v>96642</v>
      </c>
      <c r="B4585" s="103" t="s">
        <v>12610</v>
      </c>
      <c r="C4585" s="104" t="s">
        <v>30</v>
      </c>
      <c r="D4585" s="107">
        <v>0.85360000000000003</v>
      </c>
    </row>
    <row r="4586" spans="1:4" x14ac:dyDescent="0.25">
      <c r="A4586" s="104">
        <v>96711</v>
      </c>
      <c r="B4586" s="103" t="s">
        <v>12611</v>
      </c>
      <c r="C4586" s="104" t="s">
        <v>30</v>
      </c>
      <c r="D4586" s="107">
        <v>0.66439999999999999</v>
      </c>
    </row>
    <row r="4587" spans="1:4" x14ac:dyDescent="0.25">
      <c r="A4587" s="104">
        <v>96666</v>
      </c>
      <c r="B4587" s="103" t="s">
        <v>12612</v>
      </c>
      <c r="C4587" s="104" t="s">
        <v>30</v>
      </c>
      <c r="D4587" s="107">
        <v>0.55179999999999996</v>
      </c>
    </row>
    <row r="4588" spans="1:4" x14ac:dyDescent="0.25">
      <c r="A4588" s="104">
        <v>96712</v>
      </c>
      <c r="B4588" s="103" t="s">
        <v>12613</v>
      </c>
      <c r="C4588" s="104" t="s">
        <v>30</v>
      </c>
      <c r="D4588" s="107">
        <v>0.56859999999999999</v>
      </c>
    </row>
    <row r="4589" spans="1:4" x14ac:dyDescent="0.25">
      <c r="A4589" s="104">
        <v>96667</v>
      </c>
      <c r="B4589" s="103" t="s">
        <v>12614</v>
      </c>
      <c r="C4589" s="104" t="s">
        <v>30</v>
      </c>
      <c r="D4589" s="107">
        <v>0.41770000000000002</v>
      </c>
    </row>
    <row r="4590" spans="1:4" x14ac:dyDescent="0.25">
      <c r="A4590" s="104">
        <v>96713</v>
      </c>
      <c r="B4590" s="103" t="s">
        <v>12615</v>
      </c>
      <c r="C4590" s="104" t="s">
        <v>30</v>
      </c>
      <c r="D4590" s="107">
        <v>0.45490000000000003</v>
      </c>
    </row>
    <row r="4591" spans="1:4" x14ac:dyDescent="0.25">
      <c r="A4591" s="104">
        <v>96714</v>
      </c>
      <c r="B4591" s="103" t="s">
        <v>12616</v>
      </c>
      <c r="C4591" s="104" t="s">
        <v>30</v>
      </c>
      <c r="D4591" s="107">
        <v>0.39500000000000002</v>
      </c>
    </row>
    <row r="4592" spans="1:4" x14ac:dyDescent="0.25">
      <c r="A4592" s="104">
        <v>96715</v>
      </c>
      <c r="B4592" s="103" t="s">
        <v>12617</v>
      </c>
      <c r="C4592" s="104" t="s">
        <v>30</v>
      </c>
      <c r="D4592" s="107">
        <v>0.26319999999999999</v>
      </c>
    </row>
    <row r="4593" spans="1:4" x14ac:dyDescent="0.25">
      <c r="A4593" s="104">
        <v>96716</v>
      </c>
      <c r="B4593" s="103" t="s">
        <v>12618</v>
      </c>
      <c r="C4593" s="104" t="s">
        <v>30</v>
      </c>
      <c r="D4593" s="107">
        <v>0.23960000000000001</v>
      </c>
    </row>
    <row r="4594" spans="1:4" x14ac:dyDescent="0.25">
      <c r="A4594" s="104">
        <v>104328</v>
      </c>
      <c r="B4594" s="103" t="s">
        <v>4272</v>
      </c>
      <c r="C4594" s="104" t="s">
        <v>30</v>
      </c>
      <c r="D4594" s="107">
        <v>0.28449999999999998</v>
      </c>
    </row>
    <row r="4595" spans="1:4" x14ac:dyDescent="0.25">
      <c r="A4595" s="104">
        <v>104329</v>
      </c>
      <c r="B4595" s="103" t="s">
        <v>4273</v>
      </c>
      <c r="C4595" s="104" t="s">
        <v>30</v>
      </c>
      <c r="D4595" s="107">
        <v>0.25169999999999998</v>
      </c>
    </row>
    <row r="4596" spans="1:4" x14ac:dyDescent="0.25">
      <c r="A4596" s="104">
        <v>89707</v>
      </c>
      <c r="B4596" s="103" t="s">
        <v>4274</v>
      </c>
      <c r="C4596" s="104" t="s">
        <v>30</v>
      </c>
      <c r="D4596" s="107">
        <v>0.38950000000000001</v>
      </c>
    </row>
    <row r="4597" spans="1:4" x14ac:dyDescent="0.25">
      <c r="A4597" s="104">
        <v>89708</v>
      </c>
      <c r="B4597" s="103" t="s">
        <v>4275</v>
      </c>
      <c r="C4597" s="104" t="s">
        <v>30</v>
      </c>
      <c r="D4597" s="107">
        <v>0.2167</v>
      </c>
    </row>
    <row r="4598" spans="1:4" x14ac:dyDescent="0.25">
      <c r="A4598" s="104">
        <v>104326</v>
      </c>
      <c r="B4598" s="103" t="s">
        <v>4277</v>
      </c>
      <c r="C4598" s="104" t="s">
        <v>30</v>
      </c>
      <c r="D4598" s="107">
        <v>0.39379999999999998</v>
      </c>
    </row>
    <row r="4599" spans="1:4" x14ac:dyDescent="0.25">
      <c r="A4599" s="104">
        <v>89710</v>
      </c>
      <c r="B4599" s="103" t="s">
        <v>4278</v>
      </c>
      <c r="C4599" s="104" t="s">
        <v>30</v>
      </c>
      <c r="D4599" s="107">
        <v>0.42820000000000003</v>
      </c>
    </row>
    <row r="4600" spans="1:4" x14ac:dyDescent="0.25">
      <c r="A4600" s="104">
        <v>104327</v>
      </c>
      <c r="B4600" s="103" t="s">
        <v>4279</v>
      </c>
      <c r="C4600" s="104" t="s">
        <v>30</v>
      </c>
      <c r="D4600" s="107">
        <v>0.41360000000000002</v>
      </c>
    </row>
    <row r="4601" spans="1:4" x14ac:dyDescent="0.25">
      <c r="A4601" s="104">
        <v>89709</v>
      </c>
      <c r="B4601" s="103" t="s">
        <v>4280</v>
      </c>
      <c r="C4601" s="104" t="s">
        <v>30</v>
      </c>
      <c r="D4601" s="107">
        <v>0.37530000000000002</v>
      </c>
    </row>
    <row r="4602" spans="1:4" x14ac:dyDescent="0.25">
      <c r="A4602" s="104">
        <v>104341</v>
      </c>
      <c r="B4602" s="103" t="s">
        <v>4281</v>
      </c>
      <c r="C4602" s="104" t="s">
        <v>30</v>
      </c>
      <c r="D4602" s="107">
        <v>0.39589999999999997</v>
      </c>
    </row>
    <row r="4603" spans="1:4" x14ac:dyDescent="0.25">
      <c r="A4603" s="104">
        <v>104357</v>
      </c>
      <c r="B4603" s="103" t="s">
        <v>4282</v>
      </c>
      <c r="C4603" s="104" t="s">
        <v>30</v>
      </c>
      <c r="D4603" s="107">
        <v>0.2349</v>
      </c>
    </row>
    <row r="4604" spans="1:4" x14ac:dyDescent="0.25">
      <c r="A4604" s="104">
        <v>89811</v>
      </c>
      <c r="B4604" s="103" t="s">
        <v>4283</v>
      </c>
      <c r="C4604" s="104" t="s">
        <v>30</v>
      </c>
      <c r="D4604" s="107">
        <v>0.23960000000000001</v>
      </c>
    </row>
    <row r="4605" spans="1:4" x14ac:dyDescent="0.25">
      <c r="A4605" s="104">
        <v>89748</v>
      </c>
      <c r="B4605" s="103" t="s">
        <v>4284</v>
      </c>
      <c r="C4605" s="104" t="s">
        <v>30</v>
      </c>
      <c r="D4605" s="107">
        <v>0.2185</v>
      </c>
    </row>
    <row r="4606" spans="1:4" x14ac:dyDescent="0.25">
      <c r="A4606" s="104">
        <v>89852</v>
      </c>
      <c r="B4606" s="103" t="s">
        <v>4285</v>
      </c>
      <c r="C4606" s="104" t="s">
        <v>30</v>
      </c>
      <c r="D4606" s="107">
        <v>0.28710000000000002</v>
      </c>
    </row>
    <row r="4607" spans="1:4" x14ac:dyDescent="0.25">
      <c r="A4607" s="104">
        <v>89728</v>
      </c>
      <c r="B4607" s="103" t="s">
        <v>4286</v>
      </c>
      <c r="C4607" s="104" t="s">
        <v>30</v>
      </c>
      <c r="D4607" s="107">
        <v>0.45839999999999997</v>
      </c>
    </row>
    <row r="4608" spans="1:4" x14ac:dyDescent="0.25">
      <c r="A4608" s="104">
        <v>89803</v>
      </c>
      <c r="B4608" s="103" t="s">
        <v>4287</v>
      </c>
      <c r="C4608" s="104" t="s">
        <v>30</v>
      </c>
      <c r="D4608" s="107">
        <v>9.0399999999999994E-2</v>
      </c>
    </row>
    <row r="4609" spans="1:4" x14ac:dyDescent="0.25">
      <c r="A4609" s="104">
        <v>89733</v>
      </c>
      <c r="B4609" s="103" t="s">
        <v>4288</v>
      </c>
      <c r="C4609" s="104" t="s">
        <v>30</v>
      </c>
      <c r="D4609" s="107">
        <v>0.28639999999999999</v>
      </c>
    </row>
    <row r="4610" spans="1:4" x14ac:dyDescent="0.25">
      <c r="A4610" s="104">
        <v>89807</v>
      </c>
      <c r="B4610" s="103" t="s">
        <v>4289</v>
      </c>
      <c r="C4610" s="104" t="s">
        <v>30</v>
      </c>
      <c r="D4610" s="107">
        <v>0.16</v>
      </c>
    </row>
    <row r="4611" spans="1:4" x14ac:dyDescent="0.25">
      <c r="A4611" s="104">
        <v>89742</v>
      </c>
      <c r="B4611" s="103" t="s">
        <v>4290</v>
      </c>
      <c r="C4611" s="104" t="s">
        <v>30</v>
      </c>
      <c r="D4611" s="107">
        <v>0.20019999999999999</v>
      </c>
    </row>
    <row r="4612" spans="1:4" x14ac:dyDescent="0.25">
      <c r="A4612" s="104">
        <v>89812</v>
      </c>
      <c r="B4612" s="103" t="s">
        <v>4291</v>
      </c>
      <c r="C4612" s="104" t="s">
        <v>30</v>
      </c>
      <c r="D4612" s="107">
        <v>0.13039999999999999</v>
      </c>
    </row>
    <row r="4613" spans="1:4" x14ac:dyDescent="0.25">
      <c r="A4613" s="104">
        <v>89750</v>
      </c>
      <c r="B4613" s="103" t="s">
        <v>4292</v>
      </c>
      <c r="C4613" s="104" t="s">
        <v>30</v>
      </c>
      <c r="D4613" s="107">
        <v>0.1174</v>
      </c>
    </row>
    <row r="4614" spans="1:4" x14ac:dyDescent="0.25">
      <c r="A4614" s="104">
        <v>89853</v>
      </c>
      <c r="B4614" s="103" t="s">
        <v>4293</v>
      </c>
      <c r="C4614" s="104" t="s">
        <v>30</v>
      </c>
      <c r="D4614" s="107">
        <v>0.1608</v>
      </c>
    </row>
    <row r="4615" spans="1:4" x14ac:dyDescent="0.25">
      <c r="A4615" s="104">
        <v>89730</v>
      </c>
      <c r="B4615" s="103" t="s">
        <v>4294</v>
      </c>
      <c r="C4615" s="104" t="s">
        <v>30</v>
      </c>
      <c r="D4615" s="107">
        <v>0.39900000000000002</v>
      </c>
    </row>
    <row r="4616" spans="1:4" x14ac:dyDescent="0.25">
      <c r="A4616" s="104">
        <v>89804</v>
      </c>
      <c r="B4616" s="103" t="s">
        <v>4295</v>
      </c>
      <c r="C4616" s="104" t="s">
        <v>30</v>
      </c>
      <c r="D4616" s="107">
        <v>8.0299999999999996E-2</v>
      </c>
    </row>
    <row r="4617" spans="1:4" x14ac:dyDescent="0.25">
      <c r="A4617" s="104">
        <v>89735</v>
      </c>
      <c r="B4617" s="103" t="s">
        <v>4296</v>
      </c>
      <c r="C4617" s="104" t="s">
        <v>30</v>
      </c>
      <c r="D4617" s="107">
        <v>0.26069999999999999</v>
      </c>
    </row>
    <row r="4618" spans="1:4" x14ac:dyDescent="0.25">
      <c r="A4618" s="104">
        <v>89808</v>
      </c>
      <c r="B4618" s="103" t="s">
        <v>4297</v>
      </c>
      <c r="C4618" s="104" t="s">
        <v>30</v>
      </c>
      <c r="D4618" s="107">
        <v>0.1021</v>
      </c>
    </row>
    <row r="4619" spans="1:4" x14ac:dyDescent="0.25">
      <c r="A4619" s="104">
        <v>89743</v>
      </c>
      <c r="B4619" s="103" t="s">
        <v>4298</v>
      </c>
      <c r="C4619" s="104" t="s">
        <v>30</v>
      </c>
      <c r="D4619" s="107">
        <v>0.12989999999999999</v>
      </c>
    </row>
    <row r="4620" spans="1:4" x14ac:dyDescent="0.25">
      <c r="A4620" s="104">
        <v>89810</v>
      </c>
      <c r="B4620" s="103" t="s">
        <v>4299</v>
      </c>
      <c r="C4620" s="104" t="s">
        <v>30</v>
      </c>
      <c r="D4620" s="107">
        <v>0.36280000000000001</v>
      </c>
    </row>
    <row r="4621" spans="1:4" x14ac:dyDescent="0.25">
      <c r="A4621" s="104">
        <v>89746</v>
      </c>
      <c r="B4621" s="103" t="s">
        <v>4300</v>
      </c>
      <c r="C4621" s="104" t="s">
        <v>30</v>
      </c>
      <c r="D4621" s="107">
        <v>0.33550000000000002</v>
      </c>
    </row>
    <row r="4622" spans="1:4" x14ac:dyDescent="0.25">
      <c r="A4622" s="104">
        <v>89851</v>
      </c>
      <c r="B4622" s="103" t="s">
        <v>4301</v>
      </c>
      <c r="C4622" s="104" t="s">
        <v>30</v>
      </c>
      <c r="D4622" s="107">
        <v>0.42109999999999997</v>
      </c>
    </row>
    <row r="4623" spans="1:4" x14ac:dyDescent="0.25">
      <c r="A4623" s="104">
        <v>89855</v>
      </c>
      <c r="B4623" s="103" t="s">
        <v>4302</v>
      </c>
      <c r="C4623" s="104" t="s">
        <v>30</v>
      </c>
      <c r="D4623" s="107">
        <v>0.15840000000000001</v>
      </c>
    </row>
    <row r="4624" spans="1:4" x14ac:dyDescent="0.25">
      <c r="A4624" s="104">
        <v>89726</v>
      </c>
      <c r="B4624" s="103" t="s">
        <v>4303</v>
      </c>
      <c r="C4624" s="104" t="s">
        <v>30</v>
      </c>
      <c r="D4624" s="107">
        <v>0.58009999999999995</v>
      </c>
    </row>
    <row r="4625" spans="1:4" x14ac:dyDescent="0.25">
      <c r="A4625" s="104">
        <v>89802</v>
      </c>
      <c r="B4625" s="103" t="s">
        <v>4304</v>
      </c>
      <c r="C4625" s="104" t="s">
        <v>30</v>
      </c>
      <c r="D4625" s="107">
        <v>0.1623</v>
      </c>
    </row>
    <row r="4626" spans="1:4" x14ac:dyDescent="0.25">
      <c r="A4626" s="104">
        <v>89732</v>
      </c>
      <c r="B4626" s="103" t="s">
        <v>4305</v>
      </c>
      <c r="C4626" s="104" t="s">
        <v>30</v>
      </c>
      <c r="D4626" s="107">
        <v>0.439</v>
      </c>
    </row>
    <row r="4627" spans="1:4" x14ac:dyDescent="0.25">
      <c r="A4627" s="104">
        <v>89806</v>
      </c>
      <c r="B4627" s="103" t="s">
        <v>4306</v>
      </c>
      <c r="C4627" s="104" t="s">
        <v>30</v>
      </c>
      <c r="D4627" s="107">
        <v>0.28789999999999999</v>
      </c>
    </row>
    <row r="4628" spans="1:4" x14ac:dyDescent="0.25">
      <c r="A4628" s="104">
        <v>89739</v>
      </c>
      <c r="B4628" s="103" t="s">
        <v>4307</v>
      </c>
      <c r="C4628" s="104" t="s">
        <v>30</v>
      </c>
      <c r="D4628" s="107">
        <v>0.3468</v>
      </c>
    </row>
    <row r="4629" spans="1:4" x14ac:dyDescent="0.25">
      <c r="A4629" s="104">
        <v>89809</v>
      </c>
      <c r="B4629" s="103" t="s">
        <v>4308</v>
      </c>
      <c r="C4629" s="104" t="s">
        <v>30</v>
      </c>
      <c r="D4629" s="107">
        <v>0.37409999999999999</v>
      </c>
    </row>
    <row r="4630" spans="1:4" x14ac:dyDescent="0.25">
      <c r="A4630" s="104">
        <v>89744</v>
      </c>
      <c r="B4630" s="103" t="s">
        <v>4309</v>
      </c>
      <c r="C4630" s="104" t="s">
        <v>30</v>
      </c>
      <c r="D4630" s="107">
        <v>0.34649999999999997</v>
      </c>
    </row>
    <row r="4631" spans="1:4" x14ac:dyDescent="0.25">
      <c r="A4631" s="104">
        <v>89850</v>
      </c>
      <c r="B4631" s="103" t="s">
        <v>4310</v>
      </c>
      <c r="C4631" s="104" t="s">
        <v>30</v>
      </c>
      <c r="D4631" s="107">
        <v>0.433</v>
      </c>
    </row>
    <row r="4632" spans="1:4" x14ac:dyDescent="0.25">
      <c r="A4632" s="104">
        <v>89854</v>
      </c>
      <c r="B4632" s="103" t="s">
        <v>4311</v>
      </c>
      <c r="C4632" s="104" t="s">
        <v>30</v>
      </c>
      <c r="D4632" s="107">
        <v>0.1666</v>
      </c>
    </row>
    <row r="4633" spans="1:4" x14ac:dyDescent="0.25">
      <c r="A4633" s="104">
        <v>89724</v>
      </c>
      <c r="B4633" s="103" t="s">
        <v>4312</v>
      </c>
      <c r="C4633" s="104" t="s">
        <v>30</v>
      </c>
      <c r="D4633" s="107">
        <v>0.59389999999999998</v>
      </c>
    </row>
    <row r="4634" spans="1:4" x14ac:dyDescent="0.25">
      <c r="A4634" s="104">
        <v>89801</v>
      </c>
      <c r="B4634" s="103" t="s">
        <v>4313</v>
      </c>
      <c r="C4634" s="104" t="s">
        <v>30</v>
      </c>
      <c r="D4634" s="107">
        <v>0.17549999999999999</v>
      </c>
    </row>
    <row r="4635" spans="1:4" x14ac:dyDescent="0.25">
      <c r="A4635" s="104">
        <v>89731</v>
      </c>
      <c r="B4635" s="103" t="s">
        <v>4314</v>
      </c>
      <c r="C4635" s="104" t="s">
        <v>30</v>
      </c>
      <c r="D4635" s="107">
        <v>0.4622</v>
      </c>
    </row>
    <row r="4636" spans="1:4" x14ac:dyDescent="0.25">
      <c r="A4636" s="104">
        <v>89805</v>
      </c>
      <c r="B4636" s="103" t="s">
        <v>4315</v>
      </c>
      <c r="C4636" s="104" t="s">
        <v>30</v>
      </c>
      <c r="D4636" s="107">
        <v>0.3024</v>
      </c>
    </row>
    <row r="4637" spans="1:4" x14ac:dyDescent="0.25">
      <c r="A4637" s="104">
        <v>89737</v>
      </c>
      <c r="B4637" s="103" t="s">
        <v>4316</v>
      </c>
      <c r="C4637" s="104" t="s">
        <v>30</v>
      </c>
      <c r="D4637" s="107">
        <v>0.3629</v>
      </c>
    </row>
    <row r="4638" spans="1:4" x14ac:dyDescent="0.25">
      <c r="A4638" s="104">
        <v>104355</v>
      </c>
      <c r="B4638" s="103" t="s">
        <v>4317</v>
      </c>
      <c r="C4638" s="104" t="s">
        <v>30</v>
      </c>
      <c r="D4638" s="107">
        <v>0.25340000000000001</v>
      </c>
    </row>
    <row r="4639" spans="1:4" x14ac:dyDescent="0.25">
      <c r="A4639" s="104">
        <v>104347</v>
      </c>
      <c r="B4639" s="103" t="s">
        <v>4318</v>
      </c>
      <c r="C4639" s="104" t="s">
        <v>30</v>
      </c>
      <c r="D4639" s="107">
        <v>0.25009999999999999</v>
      </c>
    </row>
    <row r="4640" spans="1:4" x14ac:dyDescent="0.25">
      <c r="A4640" s="104">
        <v>104353</v>
      </c>
      <c r="B4640" s="103" t="s">
        <v>4319</v>
      </c>
      <c r="C4640" s="104" t="s">
        <v>30</v>
      </c>
      <c r="D4640" s="107">
        <v>0.24440000000000001</v>
      </c>
    </row>
    <row r="4641" spans="1:4" x14ac:dyDescent="0.25">
      <c r="A4641" s="104">
        <v>104345</v>
      </c>
      <c r="B4641" s="103" t="s">
        <v>4320</v>
      </c>
      <c r="C4641" s="104" t="s">
        <v>30</v>
      </c>
      <c r="D4641" s="107">
        <v>0.26519999999999999</v>
      </c>
    </row>
    <row r="4642" spans="1:4" x14ac:dyDescent="0.25">
      <c r="A4642" s="104">
        <v>104350</v>
      </c>
      <c r="B4642" s="103" t="s">
        <v>4321</v>
      </c>
      <c r="C4642" s="104" t="s">
        <v>30</v>
      </c>
      <c r="D4642" s="107">
        <v>0.20849999999999999</v>
      </c>
    </row>
    <row r="4643" spans="1:4" x14ac:dyDescent="0.25">
      <c r="A4643" s="104">
        <v>104343</v>
      </c>
      <c r="B4643" s="103" t="s">
        <v>4322</v>
      </c>
      <c r="C4643" s="104" t="s">
        <v>30</v>
      </c>
      <c r="D4643" s="107">
        <v>0.30180000000000001</v>
      </c>
    </row>
    <row r="4644" spans="1:4" x14ac:dyDescent="0.25">
      <c r="A4644" s="104">
        <v>89834</v>
      </c>
      <c r="B4644" s="103" t="s">
        <v>4323</v>
      </c>
      <c r="C4644" s="104" t="s">
        <v>30</v>
      </c>
      <c r="D4644" s="107">
        <v>0.26679999999999998</v>
      </c>
    </row>
    <row r="4645" spans="1:4" x14ac:dyDescent="0.25">
      <c r="A4645" s="104">
        <v>89797</v>
      </c>
      <c r="B4645" s="103" t="s">
        <v>4324</v>
      </c>
      <c r="C4645" s="104" t="s">
        <v>30</v>
      </c>
      <c r="D4645" s="107">
        <v>0.24399999999999999</v>
      </c>
    </row>
    <row r="4646" spans="1:4" x14ac:dyDescent="0.25">
      <c r="A4646" s="104">
        <v>89861</v>
      </c>
      <c r="B4646" s="103" t="s">
        <v>4325</v>
      </c>
      <c r="C4646" s="104" t="s">
        <v>30</v>
      </c>
      <c r="D4646" s="107">
        <v>0.31740000000000002</v>
      </c>
    </row>
    <row r="4647" spans="1:4" x14ac:dyDescent="0.25">
      <c r="A4647" s="104">
        <v>89783</v>
      </c>
      <c r="B4647" s="103" t="s">
        <v>4326</v>
      </c>
      <c r="C4647" s="104" t="s">
        <v>30</v>
      </c>
      <c r="D4647" s="107">
        <v>0.54090000000000005</v>
      </c>
    </row>
    <row r="4648" spans="1:4" x14ac:dyDescent="0.25">
      <c r="A4648" s="104">
        <v>89827</v>
      </c>
      <c r="B4648" s="103" t="s">
        <v>4327</v>
      </c>
      <c r="C4648" s="104" t="s">
        <v>30</v>
      </c>
      <c r="D4648" s="107">
        <v>0.1139</v>
      </c>
    </row>
    <row r="4649" spans="1:4" x14ac:dyDescent="0.25">
      <c r="A4649" s="104">
        <v>89785</v>
      </c>
      <c r="B4649" s="103" t="s">
        <v>4328</v>
      </c>
      <c r="C4649" s="104" t="s">
        <v>30</v>
      </c>
      <c r="D4649" s="107">
        <v>0.34129999999999999</v>
      </c>
    </row>
    <row r="4650" spans="1:4" x14ac:dyDescent="0.25">
      <c r="A4650" s="104">
        <v>89830</v>
      </c>
      <c r="B4650" s="103" t="s">
        <v>4329</v>
      </c>
      <c r="C4650" s="104" t="s">
        <v>30</v>
      </c>
      <c r="D4650" s="107">
        <v>0.2145</v>
      </c>
    </row>
    <row r="4651" spans="1:4" x14ac:dyDescent="0.25">
      <c r="A4651" s="104">
        <v>89795</v>
      </c>
      <c r="B4651" s="103" t="s">
        <v>4330</v>
      </c>
      <c r="C4651" s="104" t="s">
        <v>30</v>
      </c>
      <c r="D4651" s="107">
        <v>0.2641</v>
      </c>
    </row>
    <row r="4652" spans="1:4" x14ac:dyDescent="0.25">
      <c r="A4652" s="104">
        <v>89823</v>
      </c>
      <c r="B4652" s="103" t="s">
        <v>4331</v>
      </c>
      <c r="C4652" s="104" t="s">
        <v>30</v>
      </c>
      <c r="D4652" s="107">
        <v>0.1988</v>
      </c>
    </row>
    <row r="4653" spans="1:4" x14ac:dyDescent="0.25">
      <c r="A4653" s="104">
        <v>89779</v>
      </c>
      <c r="B4653" s="103" t="s">
        <v>4332</v>
      </c>
      <c r="C4653" s="104" t="s">
        <v>30</v>
      </c>
      <c r="D4653" s="107">
        <v>0.1804</v>
      </c>
    </row>
    <row r="4654" spans="1:4" x14ac:dyDescent="0.25">
      <c r="A4654" s="104">
        <v>89857</v>
      </c>
      <c r="B4654" s="103" t="s">
        <v>4333</v>
      </c>
      <c r="C4654" s="104" t="s">
        <v>30</v>
      </c>
      <c r="D4654" s="107">
        <v>0.24060000000000001</v>
      </c>
    </row>
    <row r="4655" spans="1:4" x14ac:dyDescent="0.25">
      <c r="A4655" s="104">
        <v>89814</v>
      </c>
      <c r="B4655" s="103" t="s">
        <v>4334</v>
      </c>
      <c r="C4655" s="104" t="s">
        <v>30</v>
      </c>
      <c r="D4655" s="107">
        <v>6.2899999999999998E-2</v>
      </c>
    </row>
    <row r="4656" spans="1:4" x14ac:dyDescent="0.25">
      <c r="A4656" s="104">
        <v>89754</v>
      </c>
      <c r="B4656" s="103" t="s">
        <v>4335</v>
      </c>
      <c r="C4656" s="104" t="s">
        <v>30</v>
      </c>
      <c r="D4656" s="107">
        <v>0.21379999999999999</v>
      </c>
    </row>
    <row r="4657" spans="1:4" x14ac:dyDescent="0.25">
      <c r="A4657" s="104">
        <v>89819</v>
      </c>
      <c r="B4657" s="103" t="s">
        <v>4336</v>
      </c>
      <c r="C4657" s="104" t="s">
        <v>30</v>
      </c>
      <c r="D4657" s="107">
        <v>0.16950000000000001</v>
      </c>
    </row>
    <row r="4658" spans="1:4" x14ac:dyDescent="0.25">
      <c r="A4658" s="104">
        <v>89776</v>
      </c>
      <c r="B4658" s="103" t="s">
        <v>4337</v>
      </c>
      <c r="C4658" s="104" t="s">
        <v>30</v>
      </c>
      <c r="D4658" s="107">
        <v>0.21190000000000001</v>
      </c>
    </row>
    <row r="4659" spans="1:4" x14ac:dyDescent="0.25">
      <c r="A4659" s="104">
        <v>89821</v>
      </c>
      <c r="B4659" s="103" t="s">
        <v>4338</v>
      </c>
      <c r="C4659" s="104" t="s">
        <v>30</v>
      </c>
      <c r="D4659" s="107">
        <v>0.36780000000000002</v>
      </c>
    </row>
    <row r="4660" spans="1:4" x14ac:dyDescent="0.25">
      <c r="A4660" s="104">
        <v>89778</v>
      </c>
      <c r="B4660" s="103" t="s">
        <v>4339</v>
      </c>
      <c r="C4660" s="104" t="s">
        <v>30</v>
      </c>
      <c r="D4660" s="107">
        <v>0.34039999999999998</v>
      </c>
    </row>
    <row r="4661" spans="1:4" x14ac:dyDescent="0.25">
      <c r="A4661" s="104">
        <v>89856</v>
      </c>
      <c r="B4661" s="103" t="s">
        <v>4340</v>
      </c>
      <c r="C4661" s="104" t="s">
        <v>30</v>
      </c>
      <c r="D4661" s="107">
        <v>0.42630000000000001</v>
      </c>
    </row>
    <row r="4662" spans="1:4" x14ac:dyDescent="0.25">
      <c r="A4662" s="104">
        <v>89752</v>
      </c>
      <c r="B4662" s="103" t="s">
        <v>4341</v>
      </c>
      <c r="C4662" s="104" t="s">
        <v>30</v>
      </c>
      <c r="D4662" s="107">
        <v>0.5272</v>
      </c>
    </row>
    <row r="4663" spans="1:4" x14ac:dyDescent="0.25">
      <c r="A4663" s="104">
        <v>89813</v>
      </c>
      <c r="B4663" s="103" t="s">
        <v>4342</v>
      </c>
      <c r="C4663" s="104" t="s">
        <v>30</v>
      </c>
      <c r="D4663" s="107">
        <v>0.1822</v>
      </c>
    </row>
    <row r="4664" spans="1:4" x14ac:dyDescent="0.25">
      <c r="A4664" s="104">
        <v>89753</v>
      </c>
      <c r="B4664" s="103" t="s">
        <v>4343</v>
      </c>
      <c r="C4664" s="104" t="s">
        <v>30</v>
      </c>
      <c r="D4664" s="107">
        <v>0.47110000000000002</v>
      </c>
    </row>
    <row r="4665" spans="1:4" x14ac:dyDescent="0.25">
      <c r="A4665" s="104">
        <v>89817</v>
      </c>
      <c r="B4665" s="103" t="s">
        <v>4344</v>
      </c>
      <c r="C4665" s="104" t="s">
        <v>30</v>
      </c>
      <c r="D4665" s="107">
        <v>0.27839999999999998</v>
      </c>
    </row>
    <row r="4666" spans="1:4" x14ac:dyDescent="0.25">
      <c r="A4666" s="104">
        <v>89774</v>
      </c>
      <c r="B4666" s="103" t="s">
        <v>4345</v>
      </c>
      <c r="C4666" s="104" t="s">
        <v>30</v>
      </c>
      <c r="D4666" s="107">
        <v>0.33629999999999999</v>
      </c>
    </row>
    <row r="4667" spans="1:4" x14ac:dyDescent="0.25">
      <c r="A4667" s="104">
        <v>95693</v>
      </c>
      <c r="B4667" s="103" t="s">
        <v>4346</v>
      </c>
      <c r="C4667" s="104" t="s">
        <v>30</v>
      </c>
      <c r="D4667" s="107">
        <v>0.2215</v>
      </c>
    </row>
    <row r="4668" spans="1:4" x14ac:dyDescent="0.25">
      <c r="A4668" s="104">
        <v>89833</v>
      </c>
      <c r="B4668" s="103" t="s">
        <v>4347</v>
      </c>
      <c r="C4668" s="104" t="s">
        <v>30</v>
      </c>
      <c r="D4668" s="107">
        <v>0.31780000000000003</v>
      </c>
    </row>
    <row r="4669" spans="1:4" x14ac:dyDescent="0.25">
      <c r="A4669" s="104">
        <v>89796</v>
      </c>
      <c r="B4669" s="103" t="s">
        <v>4348</v>
      </c>
      <c r="C4669" s="104" t="s">
        <v>30</v>
      </c>
      <c r="D4669" s="107">
        <v>0.29239999999999999</v>
      </c>
    </row>
    <row r="4670" spans="1:4" x14ac:dyDescent="0.25">
      <c r="A4670" s="104">
        <v>89860</v>
      </c>
      <c r="B4670" s="103" t="s">
        <v>4349</v>
      </c>
      <c r="C4670" s="104" t="s">
        <v>30</v>
      </c>
      <c r="D4670" s="107">
        <v>0.37309999999999999</v>
      </c>
    </row>
    <row r="4671" spans="1:4" x14ac:dyDescent="0.25">
      <c r="A4671" s="104">
        <v>89782</v>
      </c>
      <c r="B4671" s="103" t="s">
        <v>4350</v>
      </c>
      <c r="C4671" s="104" t="s">
        <v>30</v>
      </c>
      <c r="D4671" s="107">
        <v>0.54469999999999996</v>
      </c>
    </row>
    <row r="4672" spans="1:4" x14ac:dyDescent="0.25">
      <c r="A4672" s="104">
        <v>89825</v>
      </c>
      <c r="B4672" s="103" t="s">
        <v>4351</v>
      </c>
      <c r="C4672" s="104" t="s">
        <v>30</v>
      </c>
      <c r="D4672" s="107">
        <v>0.1305</v>
      </c>
    </row>
    <row r="4673" spans="1:4" x14ac:dyDescent="0.25">
      <c r="A4673" s="104">
        <v>89784</v>
      </c>
      <c r="B4673" s="103" t="s">
        <v>4352</v>
      </c>
      <c r="C4673" s="104" t="s">
        <v>30</v>
      </c>
      <c r="D4673" s="107">
        <v>0.37690000000000001</v>
      </c>
    </row>
    <row r="4674" spans="1:4" x14ac:dyDescent="0.25">
      <c r="A4674" s="104">
        <v>89829</v>
      </c>
      <c r="B4674" s="103" t="s">
        <v>4353</v>
      </c>
      <c r="C4674" s="104" t="s">
        <v>30</v>
      </c>
      <c r="D4674" s="107">
        <v>0.2276</v>
      </c>
    </row>
    <row r="4675" spans="1:4" x14ac:dyDescent="0.25">
      <c r="A4675" s="104">
        <v>89786</v>
      </c>
      <c r="B4675" s="103" t="s">
        <v>4354</v>
      </c>
      <c r="C4675" s="104" t="s">
        <v>30</v>
      </c>
      <c r="D4675" s="107">
        <v>0.2792</v>
      </c>
    </row>
    <row r="4676" spans="1:4" x14ac:dyDescent="0.25">
      <c r="A4676" s="104">
        <v>104352</v>
      </c>
      <c r="B4676" s="103" t="s">
        <v>4355</v>
      </c>
      <c r="C4676" s="104" t="s">
        <v>30</v>
      </c>
      <c r="D4676" s="107">
        <v>0.25800000000000001</v>
      </c>
    </row>
    <row r="4677" spans="1:4" x14ac:dyDescent="0.25">
      <c r="A4677" s="104">
        <v>104344</v>
      </c>
      <c r="B4677" s="103" t="s">
        <v>4356</v>
      </c>
      <c r="C4677" s="104" t="s">
        <v>30</v>
      </c>
      <c r="D4677" s="107">
        <v>0.27960000000000002</v>
      </c>
    </row>
    <row r="4678" spans="1:4" x14ac:dyDescent="0.25">
      <c r="A4678" s="104">
        <v>104354</v>
      </c>
      <c r="B4678" s="103" t="s">
        <v>4357</v>
      </c>
      <c r="C4678" s="104" t="s">
        <v>30</v>
      </c>
      <c r="D4678" s="107">
        <v>0.26929999999999998</v>
      </c>
    </row>
    <row r="4679" spans="1:4" x14ac:dyDescent="0.25">
      <c r="A4679" s="104">
        <v>104346</v>
      </c>
      <c r="B4679" s="103" t="s">
        <v>4358</v>
      </c>
      <c r="C4679" s="104" t="s">
        <v>30</v>
      </c>
      <c r="D4679" s="107">
        <v>0.26579999999999998</v>
      </c>
    </row>
    <row r="4680" spans="1:4" x14ac:dyDescent="0.25">
      <c r="A4680" s="104">
        <v>104356</v>
      </c>
      <c r="B4680" s="103" t="s">
        <v>4359</v>
      </c>
      <c r="C4680" s="104" t="s">
        <v>30</v>
      </c>
      <c r="D4680" s="107">
        <v>0.1104</v>
      </c>
    </row>
    <row r="4681" spans="1:4" x14ac:dyDescent="0.25">
      <c r="A4681" s="104">
        <v>104348</v>
      </c>
      <c r="B4681" s="103" t="s">
        <v>4360</v>
      </c>
      <c r="C4681" s="104" t="s">
        <v>30</v>
      </c>
      <c r="D4681" s="107">
        <v>4.7E-2</v>
      </c>
    </row>
    <row r="4682" spans="1:4" x14ac:dyDescent="0.25">
      <c r="A4682" s="104">
        <v>104351</v>
      </c>
      <c r="B4682" s="103" t="s">
        <v>4361</v>
      </c>
      <c r="C4682" s="104" t="s">
        <v>30</v>
      </c>
      <c r="D4682" s="107">
        <v>8.4599999999999995E-2</v>
      </c>
    </row>
    <row r="4683" spans="1:4" x14ac:dyDescent="0.25">
      <c r="A4683" s="104">
        <v>89800</v>
      </c>
      <c r="B4683" s="103" t="s">
        <v>4362</v>
      </c>
      <c r="C4683" s="104" t="s">
        <v>37</v>
      </c>
      <c r="D4683" s="107">
        <v>0.43530000000000002</v>
      </c>
    </row>
    <row r="4684" spans="1:4" x14ac:dyDescent="0.25">
      <c r="A4684" s="104">
        <v>89714</v>
      </c>
      <c r="B4684" s="103" t="s">
        <v>4363</v>
      </c>
      <c r="C4684" s="104" t="s">
        <v>37</v>
      </c>
      <c r="D4684" s="107">
        <v>0.56520000000000004</v>
      </c>
    </row>
    <row r="4685" spans="1:4" x14ac:dyDescent="0.25">
      <c r="A4685" s="104">
        <v>89848</v>
      </c>
      <c r="B4685" s="103" t="s">
        <v>4364</v>
      </c>
      <c r="C4685" s="104" t="s">
        <v>37</v>
      </c>
      <c r="D4685" s="107">
        <v>0.41249999999999998</v>
      </c>
    </row>
    <row r="4686" spans="1:4" x14ac:dyDescent="0.25">
      <c r="A4686" s="104">
        <v>89849</v>
      </c>
      <c r="B4686" s="103" t="s">
        <v>4365</v>
      </c>
      <c r="C4686" s="104" t="s">
        <v>37</v>
      </c>
      <c r="D4686" s="107">
        <v>0.25879999999999997</v>
      </c>
    </row>
    <row r="4687" spans="1:4" x14ac:dyDescent="0.25">
      <c r="A4687" s="104">
        <v>89711</v>
      </c>
      <c r="B4687" s="103" t="s">
        <v>4366</v>
      </c>
      <c r="C4687" s="104" t="s">
        <v>37</v>
      </c>
      <c r="D4687" s="107">
        <v>0.6623</v>
      </c>
    </row>
    <row r="4688" spans="1:4" x14ac:dyDescent="0.25">
      <c r="A4688" s="104">
        <v>89798</v>
      </c>
      <c r="B4688" s="103" t="s">
        <v>4367</v>
      </c>
      <c r="C4688" s="104" t="s">
        <v>37</v>
      </c>
      <c r="D4688" s="107">
        <v>0.14369999999999999</v>
      </c>
    </row>
    <row r="4689" spans="1:4" x14ac:dyDescent="0.25">
      <c r="A4689" s="104">
        <v>89712</v>
      </c>
      <c r="B4689" s="103" t="s">
        <v>4368</v>
      </c>
      <c r="C4689" s="104" t="s">
        <v>37</v>
      </c>
      <c r="D4689" s="107">
        <v>0.5635</v>
      </c>
    </row>
    <row r="4690" spans="1:4" x14ac:dyDescent="0.25">
      <c r="A4690" s="104">
        <v>89799</v>
      </c>
      <c r="B4690" s="103" t="s">
        <v>4369</v>
      </c>
      <c r="C4690" s="104" t="s">
        <v>37</v>
      </c>
      <c r="D4690" s="107">
        <v>0.32050000000000001</v>
      </c>
    </row>
    <row r="4691" spans="1:4" x14ac:dyDescent="0.25">
      <c r="A4691" s="104">
        <v>89713</v>
      </c>
      <c r="B4691" s="103" t="s">
        <v>4370</v>
      </c>
      <c r="C4691" s="104" t="s">
        <v>37</v>
      </c>
      <c r="D4691" s="107">
        <v>0.54110000000000003</v>
      </c>
    </row>
    <row r="4692" spans="1:4" x14ac:dyDescent="0.25">
      <c r="A4692" s="104">
        <v>89376</v>
      </c>
      <c r="B4692" s="103" t="s">
        <v>12619</v>
      </c>
      <c r="C4692" s="104" t="s">
        <v>30</v>
      </c>
      <c r="D4692" s="107">
        <v>0.68679999999999997</v>
      </c>
    </row>
    <row r="4693" spans="1:4" x14ac:dyDescent="0.25">
      <c r="A4693" s="104">
        <v>89429</v>
      </c>
      <c r="B4693" s="103" t="s">
        <v>12620</v>
      </c>
      <c r="C4693" s="104" t="s">
        <v>30</v>
      </c>
      <c r="D4693" s="107">
        <v>0.66910000000000003</v>
      </c>
    </row>
    <row r="4694" spans="1:4" x14ac:dyDescent="0.25">
      <c r="A4694" s="104">
        <v>89383</v>
      </c>
      <c r="B4694" s="103" t="s">
        <v>12621</v>
      </c>
      <c r="C4694" s="104" t="s">
        <v>30</v>
      </c>
      <c r="D4694" s="107">
        <v>0.69289999999999996</v>
      </c>
    </row>
    <row r="4695" spans="1:4" x14ac:dyDescent="0.25">
      <c r="A4695" s="104">
        <v>89553</v>
      </c>
      <c r="B4695" s="103" t="s">
        <v>12622</v>
      </c>
      <c r="C4695" s="104" t="s">
        <v>30</v>
      </c>
      <c r="D4695" s="107">
        <v>0.43109999999999998</v>
      </c>
    </row>
    <row r="4696" spans="1:4" x14ac:dyDescent="0.25">
      <c r="A4696" s="104">
        <v>89436</v>
      </c>
      <c r="B4696" s="103" t="s">
        <v>12623</v>
      </c>
      <c r="C4696" s="104" t="s">
        <v>30</v>
      </c>
      <c r="D4696" s="107">
        <v>0.58689999999999998</v>
      </c>
    </row>
    <row r="4697" spans="1:4" x14ac:dyDescent="0.25">
      <c r="A4697" s="104">
        <v>89391</v>
      </c>
      <c r="B4697" s="103" t="s">
        <v>12624</v>
      </c>
      <c r="C4697" s="104" t="s">
        <v>30</v>
      </c>
      <c r="D4697" s="107">
        <v>0.61280000000000001</v>
      </c>
    </row>
    <row r="4698" spans="1:4" x14ac:dyDescent="0.25">
      <c r="A4698" s="104">
        <v>103994</v>
      </c>
      <c r="B4698" s="103" t="s">
        <v>4371</v>
      </c>
      <c r="C4698" s="104" t="s">
        <v>30</v>
      </c>
      <c r="D4698" s="107">
        <v>0.38779999999999998</v>
      </c>
    </row>
    <row r="4699" spans="1:4" x14ac:dyDescent="0.25">
      <c r="A4699" s="104">
        <v>89570</v>
      </c>
      <c r="B4699" s="103" t="s">
        <v>12625</v>
      </c>
      <c r="C4699" s="104" t="s">
        <v>30</v>
      </c>
      <c r="D4699" s="107">
        <v>0.2712</v>
      </c>
    </row>
    <row r="4700" spans="1:4" x14ac:dyDescent="0.25">
      <c r="A4700" s="104">
        <v>103992</v>
      </c>
      <c r="B4700" s="103" t="s">
        <v>4372</v>
      </c>
      <c r="C4700" s="104" t="s">
        <v>30</v>
      </c>
      <c r="D4700" s="107">
        <v>0.49280000000000002</v>
      </c>
    </row>
    <row r="4701" spans="1:4" x14ac:dyDescent="0.25">
      <c r="A4701" s="104">
        <v>89572</v>
      </c>
      <c r="B4701" s="103" t="s">
        <v>12626</v>
      </c>
      <c r="C4701" s="104" t="s">
        <v>30</v>
      </c>
      <c r="D4701" s="107">
        <v>0.34449999999999997</v>
      </c>
    </row>
    <row r="4702" spans="1:4" x14ac:dyDescent="0.25">
      <c r="A4702" s="104">
        <v>104001</v>
      </c>
      <c r="B4702" s="103" t="s">
        <v>4373</v>
      </c>
      <c r="C4702" s="104" t="s">
        <v>30</v>
      </c>
      <c r="D4702" s="107">
        <v>0.46600000000000003</v>
      </c>
    </row>
    <row r="4703" spans="1:4" x14ac:dyDescent="0.25">
      <c r="A4703" s="104">
        <v>89596</v>
      </c>
      <c r="B4703" s="103" t="s">
        <v>12627</v>
      </c>
      <c r="C4703" s="104" t="s">
        <v>30</v>
      </c>
      <c r="D4703" s="107">
        <v>0.33200000000000002</v>
      </c>
    </row>
    <row r="4704" spans="1:4" x14ac:dyDescent="0.25">
      <c r="A4704" s="104">
        <v>104002</v>
      </c>
      <c r="B4704" s="103" t="s">
        <v>4374</v>
      </c>
      <c r="C4704" s="104" t="s">
        <v>30</v>
      </c>
      <c r="D4704" s="107">
        <v>0.35489999999999999</v>
      </c>
    </row>
    <row r="4705" spans="1:4" x14ac:dyDescent="0.25">
      <c r="A4705" s="104">
        <v>89595</v>
      </c>
      <c r="B4705" s="103" t="s">
        <v>12628</v>
      </c>
      <c r="C4705" s="104" t="s">
        <v>30</v>
      </c>
      <c r="D4705" s="107">
        <v>0.23150000000000001</v>
      </c>
    </row>
    <row r="4706" spans="1:4" x14ac:dyDescent="0.25">
      <c r="A4706" s="104">
        <v>89610</v>
      </c>
      <c r="B4706" s="103" t="s">
        <v>12629</v>
      </c>
      <c r="C4706" s="104" t="s">
        <v>30</v>
      </c>
      <c r="D4706" s="107">
        <v>0.222</v>
      </c>
    </row>
    <row r="4707" spans="1:4" x14ac:dyDescent="0.25">
      <c r="A4707" s="104">
        <v>89613</v>
      </c>
      <c r="B4707" s="103" t="s">
        <v>4375</v>
      </c>
      <c r="C4707" s="104" t="s">
        <v>30</v>
      </c>
      <c r="D4707" s="107">
        <v>0.1711</v>
      </c>
    </row>
    <row r="4708" spans="1:4" x14ac:dyDescent="0.25">
      <c r="A4708" s="104">
        <v>89616</v>
      </c>
      <c r="B4708" s="103" t="s">
        <v>12630</v>
      </c>
      <c r="C4708" s="104" t="s">
        <v>30</v>
      </c>
      <c r="D4708" s="107">
        <v>0.14940000000000001</v>
      </c>
    </row>
    <row r="4709" spans="1:4" x14ac:dyDescent="0.25">
      <c r="A4709" s="104">
        <v>103952</v>
      </c>
      <c r="B4709" s="103" t="s">
        <v>4376</v>
      </c>
      <c r="C4709" s="104" t="s">
        <v>30</v>
      </c>
      <c r="D4709" s="107">
        <v>0.7056</v>
      </c>
    </row>
    <row r="4710" spans="1:4" x14ac:dyDescent="0.25">
      <c r="A4710" s="104">
        <v>103947</v>
      </c>
      <c r="B4710" s="103" t="s">
        <v>4377</v>
      </c>
      <c r="C4710" s="104" t="s">
        <v>30</v>
      </c>
      <c r="D4710" s="107">
        <v>0.72789999999999999</v>
      </c>
    </row>
    <row r="4711" spans="1:4" x14ac:dyDescent="0.25">
      <c r="A4711" s="104">
        <v>103957</v>
      </c>
      <c r="B4711" s="103" t="s">
        <v>4378</v>
      </c>
      <c r="C4711" s="104" t="s">
        <v>30</v>
      </c>
      <c r="D4711" s="107">
        <v>0.50970000000000004</v>
      </c>
    </row>
    <row r="4712" spans="1:4" x14ac:dyDescent="0.25">
      <c r="A4712" s="104">
        <v>103953</v>
      </c>
      <c r="B4712" s="103" t="s">
        <v>4379</v>
      </c>
      <c r="C4712" s="104" t="s">
        <v>30</v>
      </c>
      <c r="D4712" s="107">
        <v>0.65980000000000005</v>
      </c>
    </row>
    <row r="4713" spans="1:4" x14ac:dyDescent="0.25">
      <c r="A4713" s="104">
        <v>103948</v>
      </c>
      <c r="B4713" s="103" t="s">
        <v>4380</v>
      </c>
      <c r="C4713" s="104" t="s">
        <v>30</v>
      </c>
      <c r="D4713" s="107">
        <v>0.68340000000000001</v>
      </c>
    </row>
    <row r="4714" spans="1:4" x14ac:dyDescent="0.25">
      <c r="A4714" s="104">
        <v>103958</v>
      </c>
      <c r="B4714" s="103" t="s">
        <v>4381</v>
      </c>
      <c r="C4714" s="104" t="s">
        <v>30</v>
      </c>
      <c r="D4714" s="107">
        <v>0.36430000000000001</v>
      </c>
    </row>
    <row r="4715" spans="1:4" x14ac:dyDescent="0.25">
      <c r="A4715" s="104">
        <v>104009</v>
      </c>
      <c r="B4715" s="103" t="s">
        <v>4382</v>
      </c>
      <c r="C4715" s="104" t="s">
        <v>30</v>
      </c>
      <c r="D4715" s="107">
        <v>0.50890000000000002</v>
      </c>
    </row>
    <row r="4716" spans="1:4" x14ac:dyDescent="0.25">
      <c r="A4716" s="104">
        <v>103959</v>
      </c>
      <c r="B4716" s="103" t="s">
        <v>4383</v>
      </c>
      <c r="C4716" s="104" t="s">
        <v>30</v>
      </c>
      <c r="D4716" s="107">
        <v>0.2898</v>
      </c>
    </row>
    <row r="4717" spans="1:4" x14ac:dyDescent="0.25">
      <c r="A4717" s="104">
        <v>103962</v>
      </c>
      <c r="B4717" s="103" t="s">
        <v>4384</v>
      </c>
      <c r="C4717" s="104" t="s">
        <v>30</v>
      </c>
      <c r="D4717" s="107">
        <v>0.34889999999999999</v>
      </c>
    </row>
    <row r="4718" spans="1:4" x14ac:dyDescent="0.25">
      <c r="A4718" s="104">
        <v>103954</v>
      </c>
      <c r="B4718" s="103" t="s">
        <v>4385</v>
      </c>
      <c r="C4718" s="104" t="s">
        <v>30</v>
      </c>
      <c r="D4718" s="107">
        <v>0.51049999999999995</v>
      </c>
    </row>
    <row r="4719" spans="1:4" x14ac:dyDescent="0.25">
      <c r="A4719" s="104">
        <v>103949</v>
      </c>
      <c r="B4719" s="103" t="s">
        <v>4386</v>
      </c>
      <c r="C4719" s="104" t="s">
        <v>30</v>
      </c>
      <c r="D4719" s="107">
        <v>0.53800000000000003</v>
      </c>
    </row>
    <row r="4720" spans="1:4" x14ac:dyDescent="0.25">
      <c r="A4720" s="104">
        <v>103964</v>
      </c>
      <c r="B4720" s="103" t="s">
        <v>4387</v>
      </c>
      <c r="C4720" s="104" t="s">
        <v>30</v>
      </c>
      <c r="D4720" s="107">
        <v>0.33610000000000001</v>
      </c>
    </row>
    <row r="4721" spans="1:4" x14ac:dyDescent="0.25">
      <c r="A4721" s="104">
        <v>104014</v>
      </c>
      <c r="B4721" s="103" t="s">
        <v>4388</v>
      </c>
      <c r="C4721" s="104" t="s">
        <v>30</v>
      </c>
      <c r="D4721" s="107">
        <v>0.4859</v>
      </c>
    </row>
    <row r="4722" spans="1:4" x14ac:dyDescent="0.25">
      <c r="A4722" s="104">
        <v>103966</v>
      </c>
      <c r="B4722" s="103" t="s">
        <v>4389</v>
      </c>
      <c r="C4722" s="104" t="s">
        <v>30</v>
      </c>
      <c r="D4722" s="107">
        <v>0.32150000000000001</v>
      </c>
    </row>
    <row r="4723" spans="1:4" x14ac:dyDescent="0.25">
      <c r="A4723" s="104">
        <v>103999</v>
      </c>
      <c r="B4723" s="103" t="s">
        <v>4390</v>
      </c>
      <c r="C4723" s="104" t="s">
        <v>30</v>
      </c>
      <c r="D4723" s="107">
        <v>0.46600000000000003</v>
      </c>
    </row>
    <row r="4724" spans="1:4" x14ac:dyDescent="0.25">
      <c r="A4724" s="104">
        <v>103967</v>
      </c>
      <c r="B4724" s="103" t="s">
        <v>12631</v>
      </c>
      <c r="C4724" s="104" t="s">
        <v>30</v>
      </c>
      <c r="D4724" s="107">
        <v>0.28820000000000001</v>
      </c>
    </row>
    <row r="4725" spans="1:4" x14ac:dyDescent="0.25">
      <c r="A4725" s="104">
        <v>104003</v>
      </c>
      <c r="B4725" s="103" t="s">
        <v>12632</v>
      </c>
      <c r="C4725" s="104" t="s">
        <v>30</v>
      </c>
      <c r="D4725" s="107">
        <v>0.42470000000000002</v>
      </c>
    </row>
    <row r="4726" spans="1:4" x14ac:dyDescent="0.25">
      <c r="A4726" s="104">
        <v>103968</v>
      </c>
      <c r="B4726" s="103" t="s">
        <v>4391</v>
      </c>
      <c r="C4726" s="104" t="s">
        <v>30</v>
      </c>
      <c r="D4726" s="107">
        <v>0.20710000000000001</v>
      </c>
    </row>
    <row r="4727" spans="1:4" x14ac:dyDescent="0.25">
      <c r="A4727" s="104">
        <v>103969</v>
      </c>
      <c r="B4727" s="103" t="s">
        <v>4392</v>
      </c>
      <c r="C4727" s="104" t="s">
        <v>30</v>
      </c>
      <c r="D4727" s="107">
        <v>0.18740000000000001</v>
      </c>
    </row>
    <row r="4728" spans="1:4" x14ac:dyDescent="0.25">
      <c r="A4728" s="104">
        <v>103971</v>
      </c>
      <c r="B4728" s="103" t="s">
        <v>4393</v>
      </c>
      <c r="C4728" s="104" t="s">
        <v>30</v>
      </c>
      <c r="D4728" s="107">
        <v>0.17269999999999999</v>
      </c>
    </row>
    <row r="4729" spans="1:4" x14ac:dyDescent="0.25">
      <c r="A4729" s="104">
        <v>103972</v>
      </c>
      <c r="B4729" s="103" t="s">
        <v>4394</v>
      </c>
      <c r="C4729" s="104" t="s">
        <v>30</v>
      </c>
      <c r="D4729" s="107">
        <v>0.1671</v>
      </c>
    </row>
    <row r="4730" spans="1:4" x14ac:dyDescent="0.25">
      <c r="A4730" s="104">
        <v>103993</v>
      </c>
      <c r="B4730" s="103" t="s">
        <v>4395</v>
      </c>
      <c r="C4730" s="104" t="s">
        <v>30</v>
      </c>
      <c r="D4730" s="107">
        <v>0.57930000000000004</v>
      </c>
    </row>
    <row r="4731" spans="1:4" x14ac:dyDescent="0.25">
      <c r="A4731" s="104">
        <v>89407</v>
      </c>
      <c r="B4731" s="103" t="s">
        <v>4396</v>
      </c>
      <c r="C4731" s="104" t="s">
        <v>30</v>
      </c>
      <c r="D4731" s="107">
        <v>0.6361</v>
      </c>
    </row>
    <row r="4732" spans="1:4" x14ac:dyDescent="0.25">
      <c r="A4732" s="104">
        <v>89361</v>
      </c>
      <c r="B4732" s="103" t="s">
        <v>4397</v>
      </c>
      <c r="C4732" s="104" t="s">
        <v>30</v>
      </c>
      <c r="D4732" s="107">
        <v>0.66120000000000001</v>
      </c>
    </row>
    <row r="4733" spans="1:4" x14ac:dyDescent="0.25">
      <c r="A4733" s="104">
        <v>89490</v>
      </c>
      <c r="B4733" s="103" t="s">
        <v>4398</v>
      </c>
      <c r="C4733" s="104" t="s">
        <v>30</v>
      </c>
      <c r="D4733" s="107">
        <v>0.46970000000000001</v>
      </c>
    </row>
    <row r="4734" spans="1:4" x14ac:dyDescent="0.25">
      <c r="A4734" s="104">
        <v>89411</v>
      </c>
      <c r="B4734" s="103" t="s">
        <v>4399</v>
      </c>
      <c r="C4734" s="104" t="s">
        <v>30</v>
      </c>
      <c r="D4734" s="107">
        <v>0.62860000000000005</v>
      </c>
    </row>
    <row r="4735" spans="1:4" x14ac:dyDescent="0.25">
      <c r="A4735" s="104">
        <v>89365</v>
      </c>
      <c r="B4735" s="103" t="s">
        <v>4400</v>
      </c>
      <c r="C4735" s="104" t="s">
        <v>30</v>
      </c>
      <c r="D4735" s="107">
        <v>0.65390000000000004</v>
      </c>
    </row>
    <row r="4736" spans="1:4" x14ac:dyDescent="0.25">
      <c r="A4736" s="104">
        <v>89496</v>
      </c>
      <c r="B4736" s="103" t="s">
        <v>4401</v>
      </c>
      <c r="C4736" s="104" t="s">
        <v>30</v>
      </c>
      <c r="D4736" s="107">
        <v>0.39169999999999999</v>
      </c>
    </row>
    <row r="4737" spans="1:4" x14ac:dyDescent="0.25">
      <c r="A4737" s="104">
        <v>89416</v>
      </c>
      <c r="B4737" s="103" t="s">
        <v>4402</v>
      </c>
      <c r="C4737" s="104" t="s">
        <v>30</v>
      </c>
      <c r="D4737" s="107">
        <v>0.54720000000000002</v>
      </c>
    </row>
    <row r="4738" spans="1:4" x14ac:dyDescent="0.25">
      <c r="A4738" s="104">
        <v>89370</v>
      </c>
      <c r="B4738" s="103" t="s">
        <v>4403</v>
      </c>
      <c r="C4738" s="104" t="s">
        <v>30</v>
      </c>
      <c r="D4738" s="107">
        <v>0.5746</v>
      </c>
    </row>
    <row r="4739" spans="1:4" x14ac:dyDescent="0.25">
      <c r="A4739" s="104">
        <v>89500</v>
      </c>
      <c r="B4739" s="103" t="s">
        <v>4404</v>
      </c>
      <c r="C4739" s="104" t="s">
        <v>30</v>
      </c>
      <c r="D4739" s="107">
        <v>0.39019999999999999</v>
      </c>
    </row>
    <row r="4740" spans="1:4" x14ac:dyDescent="0.25">
      <c r="A4740" s="104">
        <v>103983</v>
      </c>
      <c r="B4740" s="103" t="s">
        <v>4405</v>
      </c>
      <c r="C4740" s="104" t="s">
        <v>30</v>
      </c>
      <c r="D4740" s="107">
        <v>0.53849999999999998</v>
      </c>
    </row>
    <row r="4741" spans="1:4" x14ac:dyDescent="0.25">
      <c r="A4741" s="104">
        <v>89504</v>
      </c>
      <c r="B4741" s="103" t="s">
        <v>4406</v>
      </c>
      <c r="C4741" s="104" t="s">
        <v>30</v>
      </c>
      <c r="D4741" s="107">
        <v>0.31929999999999997</v>
      </c>
    </row>
    <row r="4742" spans="1:4" x14ac:dyDescent="0.25">
      <c r="A4742" s="104">
        <v>103987</v>
      </c>
      <c r="B4742" s="103" t="s">
        <v>4407</v>
      </c>
      <c r="C4742" s="104" t="s">
        <v>30</v>
      </c>
      <c r="D4742" s="107">
        <v>0.45779999999999998</v>
      </c>
    </row>
    <row r="4743" spans="1:4" x14ac:dyDescent="0.25">
      <c r="A4743" s="104">
        <v>89510</v>
      </c>
      <c r="B4743" s="103" t="s">
        <v>4408</v>
      </c>
      <c r="C4743" s="104" t="s">
        <v>30</v>
      </c>
      <c r="D4743" s="107">
        <v>0.2646</v>
      </c>
    </row>
    <row r="4744" spans="1:4" x14ac:dyDescent="0.25">
      <c r="A4744" s="104">
        <v>89519</v>
      </c>
      <c r="B4744" s="103" t="s">
        <v>4409</v>
      </c>
      <c r="C4744" s="104" t="s">
        <v>30</v>
      </c>
      <c r="D4744" s="107">
        <v>0.18459999999999999</v>
      </c>
    </row>
    <row r="4745" spans="1:4" x14ac:dyDescent="0.25">
      <c r="A4745" s="104">
        <v>89527</v>
      </c>
      <c r="B4745" s="103" t="s">
        <v>4410</v>
      </c>
      <c r="C4745" s="104" t="s">
        <v>30</v>
      </c>
      <c r="D4745" s="107">
        <v>0.17150000000000001</v>
      </c>
    </row>
    <row r="4746" spans="1:4" x14ac:dyDescent="0.25">
      <c r="A4746" s="104">
        <v>89406</v>
      </c>
      <c r="B4746" s="103" t="s">
        <v>4411</v>
      </c>
      <c r="C4746" s="104" t="s">
        <v>30</v>
      </c>
      <c r="D4746" s="107">
        <v>0.64180000000000004</v>
      </c>
    </row>
    <row r="4747" spans="1:4" x14ac:dyDescent="0.25">
      <c r="A4747" s="104">
        <v>89360</v>
      </c>
      <c r="B4747" s="103" t="s">
        <v>4412</v>
      </c>
      <c r="C4747" s="104" t="s">
        <v>30</v>
      </c>
      <c r="D4747" s="107">
        <v>0.66669999999999996</v>
      </c>
    </row>
    <row r="4748" spans="1:4" x14ac:dyDescent="0.25">
      <c r="A4748" s="104">
        <v>89489</v>
      </c>
      <c r="B4748" s="103" t="s">
        <v>4413</v>
      </c>
      <c r="C4748" s="104" t="s">
        <v>30</v>
      </c>
      <c r="D4748" s="107">
        <v>0.435</v>
      </c>
    </row>
    <row r="4749" spans="1:4" x14ac:dyDescent="0.25">
      <c r="A4749" s="104">
        <v>89410</v>
      </c>
      <c r="B4749" s="103" t="s">
        <v>4414</v>
      </c>
      <c r="C4749" s="104" t="s">
        <v>30</v>
      </c>
      <c r="D4749" s="107">
        <v>0.59550000000000003</v>
      </c>
    </row>
    <row r="4750" spans="1:4" x14ac:dyDescent="0.25">
      <c r="A4750" s="104">
        <v>89364</v>
      </c>
      <c r="B4750" s="103" t="s">
        <v>4415</v>
      </c>
      <c r="C4750" s="104" t="s">
        <v>30</v>
      </c>
      <c r="D4750" s="107">
        <v>0.62180000000000002</v>
      </c>
    </row>
    <row r="4751" spans="1:4" x14ac:dyDescent="0.25">
      <c r="A4751" s="104">
        <v>89494</v>
      </c>
      <c r="B4751" s="103" t="s">
        <v>4416</v>
      </c>
      <c r="C4751" s="104" t="s">
        <v>30</v>
      </c>
      <c r="D4751" s="107">
        <v>0.32569999999999999</v>
      </c>
    </row>
    <row r="4752" spans="1:4" x14ac:dyDescent="0.25">
      <c r="A4752" s="104">
        <v>89415</v>
      </c>
      <c r="B4752" s="103" t="s">
        <v>4417</v>
      </c>
      <c r="C4752" s="104" t="s">
        <v>30</v>
      </c>
      <c r="D4752" s="107">
        <v>0.47599999999999998</v>
      </c>
    </row>
    <row r="4753" spans="1:4" x14ac:dyDescent="0.25">
      <c r="A4753" s="104">
        <v>89369</v>
      </c>
      <c r="B4753" s="103" t="s">
        <v>4418</v>
      </c>
      <c r="C4753" s="104" t="s">
        <v>30</v>
      </c>
      <c r="D4753" s="107">
        <v>0.50380000000000003</v>
      </c>
    </row>
    <row r="4754" spans="1:4" x14ac:dyDescent="0.25">
      <c r="A4754" s="104">
        <v>89499</v>
      </c>
      <c r="B4754" s="103" t="s">
        <v>4419</v>
      </c>
      <c r="C4754" s="104" t="s">
        <v>30</v>
      </c>
      <c r="D4754" s="107">
        <v>0.252</v>
      </c>
    </row>
    <row r="4755" spans="1:4" x14ac:dyDescent="0.25">
      <c r="A4755" s="104">
        <v>103982</v>
      </c>
      <c r="B4755" s="103" t="s">
        <v>4420</v>
      </c>
      <c r="C4755" s="104" t="s">
        <v>30</v>
      </c>
      <c r="D4755" s="107">
        <v>0.38119999999999998</v>
      </c>
    </row>
    <row r="4756" spans="1:4" x14ac:dyDescent="0.25">
      <c r="A4756" s="104">
        <v>89503</v>
      </c>
      <c r="B4756" s="103" t="s">
        <v>4421</v>
      </c>
      <c r="C4756" s="104" t="s">
        <v>30</v>
      </c>
      <c r="D4756" s="107">
        <v>0.2636</v>
      </c>
    </row>
    <row r="4757" spans="1:4" x14ac:dyDescent="0.25">
      <c r="A4757" s="104">
        <v>103986</v>
      </c>
      <c r="B4757" s="103" t="s">
        <v>4422</v>
      </c>
      <c r="C4757" s="104" t="s">
        <v>30</v>
      </c>
      <c r="D4757" s="107">
        <v>0.3921</v>
      </c>
    </row>
    <row r="4758" spans="1:4" x14ac:dyDescent="0.25">
      <c r="A4758" s="104">
        <v>89507</v>
      </c>
      <c r="B4758" s="103" t="s">
        <v>4423</v>
      </c>
      <c r="C4758" s="104" t="s">
        <v>30</v>
      </c>
      <c r="D4758" s="107">
        <v>0.1512</v>
      </c>
    </row>
    <row r="4759" spans="1:4" x14ac:dyDescent="0.25">
      <c r="A4759" s="104">
        <v>89517</v>
      </c>
      <c r="B4759" s="103" t="s">
        <v>4424</v>
      </c>
      <c r="C4759" s="104" t="s">
        <v>30</v>
      </c>
      <c r="D4759" s="107">
        <v>0.125</v>
      </c>
    </row>
    <row r="4760" spans="1:4" x14ac:dyDescent="0.25">
      <c r="A4760" s="104">
        <v>89525</v>
      </c>
      <c r="B4760" s="103" t="s">
        <v>4425</v>
      </c>
      <c r="C4760" s="104" t="s">
        <v>30</v>
      </c>
      <c r="D4760" s="107">
        <v>0.1113</v>
      </c>
    </row>
    <row r="4761" spans="1:4" x14ac:dyDescent="0.25">
      <c r="A4761" s="104">
        <v>89423</v>
      </c>
      <c r="B4761" s="103" t="s">
        <v>12633</v>
      </c>
      <c r="C4761" s="104" t="s">
        <v>30</v>
      </c>
      <c r="D4761" s="107">
        <v>0.378</v>
      </c>
    </row>
    <row r="4762" spans="1:4" x14ac:dyDescent="0.25">
      <c r="A4762" s="104">
        <v>89377</v>
      </c>
      <c r="B4762" s="103" t="s">
        <v>4426</v>
      </c>
      <c r="C4762" s="104" t="s">
        <v>30</v>
      </c>
      <c r="D4762" s="107">
        <v>0.40489999999999998</v>
      </c>
    </row>
    <row r="4763" spans="1:4" x14ac:dyDescent="0.25">
      <c r="A4763" s="104">
        <v>89540</v>
      </c>
      <c r="B4763" s="103" t="s">
        <v>12634</v>
      </c>
      <c r="C4763" s="104" t="s">
        <v>30</v>
      </c>
      <c r="D4763" s="107">
        <v>0.21279999999999999</v>
      </c>
    </row>
    <row r="4764" spans="1:4" x14ac:dyDescent="0.25">
      <c r="A4764" s="104">
        <v>89430</v>
      </c>
      <c r="B4764" s="103" t="s">
        <v>12635</v>
      </c>
      <c r="C4764" s="104" t="s">
        <v>30</v>
      </c>
      <c r="D4764" s="107">
        <v>0.34150000000000003</v>
      </c>
    </row>
    <row r="4765" spans="1:4" x14ac:dyDescent="0.25">
      <c r="A4765" s="104">
        <v>89384</v>
      </c>
      <c r="B4765" s="103" t="s">
        <v>12636</v>
      </c>
      <c r="C4765" s="104" t="s">
        <v>30</v>
      </c>
      <c r="D4765" s="107">
        <v>0.3664</v>
      </c>
    </row>
    <row r="4766" spans="1:4" x14ac:dyDescent="0.25">
      <c r="A4766" s="104">
        <v>89555</v>
      </c>
      <c r="B4766" s="103" t="s">
        <v>12637</v>
      </c>
      <c r="C4766" s="104" t="s">
        <v>30</v>
      </c>
      <c r="D4766" s="107">
        <v>0.12540000000000001</v>
      </c>
    </row>
    <row r="4767" spans="1:4" x14ac:dyDescent="0.25">
      <c r="A4767" s="104">
        <v>89437</v>
      </c>
      <c r="B4767" s="103" t="s">
        <v>12638</v>
      </c>
      <c r="C4767" s="104" t="s">
        <v>30</v>
      </c>
      <c r="D4767" s="107">
        <v>0.2117</v>
      </c>
    </row>
    <row r="4768" spans="1:4" x14ac:dyDescent="0.25">
      <c r="A4768" s="104">
        <v>89392</v>
      </c>
      <c r="B4768" s="103" t="s">
        <v>12639</v>
      </c>
      <c r="C4768" s="104" t="s">
        <v>30</v>
      </c>
      <c r="D4768" s="107">
        <v>0.23080000000000001</v>
      </c>
    </row>
    <row r="4769" spans="1:4" x14ac:dyDescent="0.25">
      <c r="A4769" s="104">
        <v>89405</v>
      </c>
      <c r="B4769" s="103" t="s">
        <v>4427</v>
      </c>
      <c r="C4769" s="104" t="s">
        <v>30</v>
      </c>
      <c r="D4769" s="107">
        <v>0.7288</v>
      </c>
    </row>
    <row r="4770" spans="1:4" x14ac:dyDescent="0.25">
      <c r="A4770" s="104">
        <v>89359</v>
      </c>
      <c r="B4770" s="103" t="s">
        <v>4428</v>
      </c>
      <c r="C4770" s="104" t="s">
        <v>30</v>
      </c>
      <c r="D4770" s="107">
        <v>0.74970000000000003</v>
      </c>
    </row>
    <row r="4771" spans="1:4" x14ac:dyDescent="0.25">
      <c r="A4771" s="104">
        <v>89485</v>
      </c>
      <c r="B4771" s="103" t="s">
        <v>4429</v>
      </c>
      <c r="C4771" s="104" t="s">
        <v>30</v>
      </c>
      <c r="D4771" s="107">
        <v>0.54720000000000002</v>
      </c>
    </row>
    <row r="4772" spans="1:4" x14ac:dyDescent="0.25">
      <c r="A4772" s="104">
        <v>89409</v>
      </c>
      <c r="B4772" s="103" t="s">
        <v>4430</v>
      </c>
      <c r="C4772" s="104" t="s">
        <v>30</v>
      </c>
      <c r="D4772" s="107">
        <v>0.69710000000000005</v>
      </c>
    </row>
    <row r="4773" spans="1:4" x14ac:dyDescent="0.25">
      <c r="A4773" s="104">
        <v>89363</v>
      </c>
      <c r="B4773" s="103" t="s">
        <v>4431</v>
      </c>
      <c r="C4773" s="104" t="s">
        <v>30</v>
      </c>
      <c r="D4773" s="107">
        <v>0.71970000000000001</v>
      </c>
    </row>
    <row r="4774" spans="1:4" x14ac:dyDescent="0.25">
      <c r="A4774" s="104">
        <v>89493</v>
      </c>
      <c r="B4774" s="103" t="s">
        <v>4432</v>
      </c>
      <c r="C4774" s="104" t="s">
        <v>30</v>
      </c>
      <c r="D4774" s="107">
        <v>0.4052</v>
      </c>
    </row>
    <row r="4775" spans="1:4" x14ac:dyDescent="0.25">
      <c r="A4775" s="104">
        <v>89414</v>
      </c>
      <c r="B4775" s="103" t="s">
        <v>4433</v>
      </c>
      <c r="C4775" s="104" t="s">
        <v>30</v>
      </c>
      <c r="D4775" s="107">
        <v>0.56100000000000005</v>
      </c>
    </row>
    <row r="4776" spans="1:4" x14ac:dyDescent="0.25">
      <c r="A4776" s="104">
        <v>89368</v>
      </c>
      <c r="B4776" s="103" t="s">
        <v>4434</v>
      </c>
      <c r="C4776" s="104" t="s">
        <v>30</v>
      </c>
      <c r="D4776" s="107">
        <v>0.58809999999999996</v>
      </c>
    </row>
    <row r="4777" spans="1:4" x14ac:dyDescent="0.25">
      <c r="A4777" s="104">
        <v>89498</v>
      </c>
      <c r="B4777" s="103" t="s">
        <v>4435</v>
      </c>
      <c r="C4777" s="104" t="s">
        <v>30</v>
      </c>
      <c r="D4777" s="107">
        <v>0.3735</v>
      </c>
    </row>
    <row r="4778" spans="1:4" x14ac:dyDescent="0.25">
      <c r="A4778" s="104">
        <v>103981</v>
      </c>
      <c r="B4778" s="103" t="s">
        <v>4436</v>
      </c>
      <c r="C4778" s="104" t="s">
        <v>30</v>
      </c>
      <c r="D4778" s="107">
        <v>0.52090000000000003</v>
      </c>
    </row>
    <row r="4779" spans="1:4" x14ac:dyDescent="0.25">
      <c r="A4779" s="104">
        <v>89502</v>
      </c>
      <c r="B4779" s="103" t="s">
        <v>4437</v>
      </c>
      <c r="C4779" s="104" t="s">
        <v>30</v>
      </c>
      <c r="D4779" s="107">
        <v>0.35499999999999998</v>
      </c>
    </row>
    <row r="4780" spans="1:4" x14ac:dyDescent="0.25">
      <c r="A4780" s="104">
        <v>103985</v>
      </c>
      <c r="B4780" s="103" t="s">
        <v>4438</v>
      </c>
      <c r="C4780" s="104" t="s">
        <v>30</v>
      </c>
      <c r="D4780" s="107">
        <v>0.49740000000000001</v>
      </c>
    </row>
    <row r="4781" spans="1:4" x14ac:dyDescent="0.25">
      <c r="A4781" s="104">
        <v>89506</v>
      </c>
      <c r="B4781" s="103" t="s">
        <v>4439</v>
      </c>
      <c r="C4781" s="104" t="s">
        <v>30</v>
      </c>
      <c r="D4781" s="107">
        <v>0.1789</v>
      </c>
    </row>
    <row r="4782" spans="1:4" x14ac:dyDescent="0.25">
      <c r="A4782" s="104">
        <v>89515</v>
      </c>
      <c r="B4782" s="103" t="s">
        <v>4440</v>
      </c>
      <c r="C4782" s="104" t="s">
        <v>30</v>
      </c>
      <c r="D4782" s="107">
        <v>0.1047</v>
      </c>
    </row>
    <row r="4783" spans="1:4" x14ac:dyDescent="0.25">
      <c r="A4783" s="104">
        <v>89523</v>
      </c>
      <c r="B4783" s="103" t="s">
        <v>4441</v>
      </c>
      <c r="C4783" s="104" t="s">
        <v>30</v>
      </c>
      <c r="D4783" s="107">
        <v>9.5899999999999999E-2</v>
      </c>
    </row>
    <row r="4784" spans="1:4" x14ac:dyDescent="0.25">
      <c r="A4784" s="104">
        <v>90373</v>
      </c>
      <c r="B4784" s="103" t="s">
        <v>12640</v>
      </c>
      <c r="C4784" s="104" t="s">
        <v>30</v>
      </c>
      <c r="D4784" s="107">
        <v>0.48099999999999998</v>
      </c>
    </row>
    <row r="4785" spans="1:4" x14ac:dyDescent="0.25">
      <c r="A4785" s="104">
        <v>89366</v>
      </c>
      <c r="B4785" s="103" t="s">
        <v>12641</v>
      </c>
      <c r="C4785" s="104" t="s">
        <v>30</v>
      </c>
      <c r="D4785" s="107">
        <v>0.4123</v>
      </c>
    </row>
    <row r="4786" spans="1:4" x14ac:dyDescent="0.25">
      <c r="A4786" s="104">
        <v>89404</v>
      </c>
      <c r="B4786" s="103" t="s">
        <v>4442</v>
      </c>
      <c r="C4786" s="104" t="s">
        <v>30</v>
      </c>
      <c r="D4786" s="107">
        <v>0.78749999999999998</v>
      </c>
    </row>
    <row r="4787" spans="1:4" x14ac:dyDescent="0.25">
      <c r="A4787" s="104">
        <v>89358</v>
      </c>
      <c r="B4787" s="103" t="s">
        <v>4443</v>
      </c>
      <c r="C4787" s="104" t="s">
        <v>30</v>
      </c>
      <c r="D4787" s="107">
        <v>0.80489999999999995</v>
      </c>
    </row>
    <row r="4788" spans="1:4" x14ac:dyDescent="0.25">
      <c r="A4788" s="104">
        <v>89481</v>
      </c>
      <c r="B4788" s="103" t="s">
        <v>4444</v>
      </c>
      <c r="C4788" s="104" t="s">
        <v>30</v>
      </c>
      <c r="D4788" s="107">
        <v>0.63190000000000002</v>
      </c>
    </row>
    <row r="4789" spans="1:4" x14ac:dyDescent="0.25">
      <c r="A4789" s="104">
        <v>89408</v>
      </c>
      <c r="B4789" s="103" t="s">
        <v>4445</v>
      </c>
      <c r="C4789" s="104" t="s">
        <v>30</v>
      </c>
      <c r="D4789" s="107">
        <v>0.76480000000000004</v>
      </c>
    </row>
    <row r="4790" spans="1:4" x14ac:dyDescent="0.25">
      <c r="A4790" s="104">
        <v>89362</v>
      </c>
      <c r="B4790" s="103" t="s">
        <v>4446</v>
      </c>
      <c r="C4790" s="104" t="s">
        <v>30</v>
      </c>
      <c r="D4790" s="107">
        <v>0.78369999999999995</v>
      </c>
    </row>
    <row r="4791" spans="1:4" x14ac:dyDescent="0.25">
      <c r="A4791" s="104">
        <v>89412</v>
      </c>
      <c r="B4791" s="103" t="s">
        <v>12642</v>
      </c>
      <c r="C4791" s="104" t="s">
        <v>30</v>
      </c>
      <c r="D4791" s="107">
        <v>0.62460000000000004</v>
      </c>
    </row>
    <row r="4792" spans="1:4" x14ac:dyDescent="0.25">
      <c r="A4792" s="104">
        <v>89492</v>
      </c>
      <c r="B4792" s="103" t="s">
        <v>4447</v>
      </c>
      <c r="C4792" s="104" t="s">
        <v>30</v>
      </c>
      <c r="D4792" s="107">
        <v>0.49480000000000002</v>
      </c>
    </row>
    <row r="4793" spans="1:4" x14ac:dyDescent="0.25">
      <c r="A4793" s="104">
        <v>89413</v>
      </c>
      <c r="B4793" s="103" t="s">
        <v>4448</v>
      </c>
      <c r="C4793" s="104" t="s">
        <v>30</v>
      </c>
      <c r="D4793" s="107">
        <v>0.64680000000000004</v>
      </c>
    </row>
    <row r="4794" spans="1:4" x14ac:dyDescent="0.25">
      <c r="A4794" s="104">
        <v>89367</v>
      </c>
      <c r="B4794" s="103" t="s">
        <v>4449</v>
      </c>
      <c r="C4794" s="104" t="s">
        <v>30</v>
      </c>
      <c r="D4794" s="107">
        <v>0.67159999999999997</v>
      </c>
    </row>
    <row r="4795" spans="1:4" x14ac:dyDescent="0.25">
      <c r="A4795" s="104">
        <v>89497</v>
      </c>
      <c r="B4795" s="103" t="s">
        <v>4450</v>
      </c>
      <c r="C4795" s="104" t="s">
        <v>30</v>
      </c>
      <c r="D4795" s="107">
        <v>0.37519999999999998</v>
      </c>
    </row>
    <row r="4796" spans="1:4" x14ac:dyDescent="0.25">
      <c r="A4796" s="104">
        <v>103980</v>
      </c>
      <c r="B4796" s="103" t="s">
        <v>4451</v>
      </c>
      <c r="C4796" s="104" t="s">
        <v>30</v>
      </c>
      <c r="D4796" s="107">
        <v>0.52270000000000005</v>
      </c>
    </row>
    <row r="4797" spans="1:4" x14ac:dyDescent="0.25">
      <c r="A4797" s="104">
        <v>89501</v>
      </c>
      <c r="B4797" s="103" t="s">
        <v>4452</v>
      </c>
      <c r="C4797" s="104" t="s">
        <v>30</v>
      </c>
      <c r="D4797" s="107">
        <v>0.42030000000000001</v>
      </c>
    </row>
    <row r="4798" spans="1:4" x14ac:dyDescent="0.25">
      <c r="A4798" s="104">
        <v>103984</v>
      </c>
      <c r="B4798" s="103" t="s">
        <v>4453</v>
      </c>
      <c r="C4798" s="104" t="s">
        <v>30</v>
      </c>
      <c r="D4798" s="107">
        <v>0.5655</v>
      </c>
    </row>
    <row r="4799" spans="1:4" x14ac:dyDescent="0.25">
      <c r="A4799" s="104">
        <v>89505</v>
      </c>
      <c r="B4799" s="103" t="s">
        <v>4454</v>
      </c>
      <c r="C4799" s="104" t="s">
        <v>30</v>
      </c>
      <c r="D4799" s="107">
        <v>0.1709</v>
      </c>
    </row>
    <row r="4800" spans="1:4" x14ac:dyDescent="0.25">
      <c r="A4800" s="104">
        <v>89513</v>
      </c>
      <c r="B4800" s="103" t="s">
        <v>4455</v>
      </c>
      <c r="C4800" s="104" t="s">
        <v>30</v>
      </c>
      <c r="D4800" s="107">
        <v>8.3400000000000002E-2</v>
      </c>
    </row>
    <row r="4801" spans="1:4" x14ac:dyDescent="0.25">
      <c r="A4801" s="104">
        <v>89521</v>
      </c>
      <c r="B4801" s="103" t="s">
        <v>4456</v>
      </c>
      <c r="C4801" s="104" t="s">
        <v>30</v>
      </c>
      <c r="D4801" s="107">
        <v>7.8399999999999997E-2</v>
      </c>
    </row>
    <row r="4802" spans="1:4" x14ac:dyDescent="0.25">
      <c r="A4802" s="104">
        <v>103955</v>
      </c>
      <c r="B4802" s="103" t="s">
        <v>4457</v>
      </c>
      <c r="C4802" s="104" t="s">
        <v>30</v>
      </c>
      <c r="D4802" s="107">
        <v>0.60399999999999998</v>
      </c>
    </row>
    <row r="4803" spans="1:4" x14ac:dyDescent="0.25">
      <c r="A4803" s="104">
        <v>103950</v>
      </c>
      <c r="B4803" s="103" t="s">
        <v>4458</v>
      </c>
      <c r="C4803" s="104" t="s">
        <v>30</v>
      </c>
      <c r="D4803" s="107">
        <v>0.63060000000000005</v>
      </c>
    </row>
    <row r="4804" spans="1:4" x14ac:dyDescent="0.25">
      <c r="A4804" s="104">
        <v>103974</v>
      </c>
      <c r="B4804" s="103" t="s">
        <v>4459</v>
      </c>
      <c r="C4804" s="104" t="s">
        <v>30</v>
      </c>
      <c r="D4804" s="107">
        <v>0.35070000000000001</v>
      </c>
    </row>
    <row r="4805" spans="1:4" x14ac:dyDescent="0.25">
      <c r="A4805" s="104">
        <v>103956</v>
      </c>
      <c r="B4805" s="103" t="s">
        <v>4460</v>
      </c>
      <c r="C4805" s="104" t="s">
        <v>30</v>
      </c>
      <c r="D4805" s="107">
        <v>0.50619999999999998</v>
      </c>
    </row>
    <row r="4806" spans="1:4" x14ac:dyDescent="0.25">
      <c r="A4806" s="104">
        <v>103951</v>
      </c>
      <c r="B4806" s="103" t="s">
        <v>4461</v>
      </c>
      <c r="C4806" s="104" t="s">
        <v>30</v>
      </c>
      <c r="D4806" s="107">
        <v>0.53339999999999999</v>
      </c>
    </row>
    <row r="4807" spans="1:4" x14ac:dyDescent="0.25">
      <c r="A4807" s="104">
        <v>89374</v>
      </c>
      <c r="B4807" s="103" t="s">
        <v>4462</v>
      </c>
      <c r="C4807" s="104" t="s">
        <v>30</v>
      </c>
      <c r="D4807" s="107">
        <v>0.37569999999999998</v>
      </c>
    </row>
    <row r="4808" spans="1:4" x14ac:dyDescent="0.25">
      <c r="A4808" s="104">
        <v>89427</v>
      </c>
      <c r="B4808" s="103" t="s">
        <v>12643</v>
      </c>
      <c r="C4808" s="104" t="s">
        <v>30</v>
      </c>
      <c r="D4808" s="107">
        <v>0.33410000000000001</v>
      </c>
    </row>
    <row r="4809" spans="1:4" x14ac:dyDescent="0.25">
      <c r="A4809" s="104">
        <v>89381</v>
      </c>
      <c r="B4809" s="103" t="s">
        <v>12644</v>
      </c>
      <c r="C4809" s="104" t="s">
        <v>30</v>
      </c>
      <c r="D4809" s="107">
        <v>0.3589</v>
      </c>
    </row>
    <row r="4810" spans="1:4" x14ac:dyDescent="0.25">
      <c r="A4810" s="104">
        <v>95237</v>
      </c>
      <c r="B4810" s="103" t="s">
        <v>12645</v>
      </c>
      <c r="C4810" s="104" t="s">
        <v>30</v>
      </c>
      <c r="D4810" s="107">
        <v>0.19220000000000001</v>
      </c>
    </row>
    <row r="4811" spans="1:4" x14ac:dyDescent="0.25">
      <c r="A4811" s="104">
        <v>89979</v>
      </c>
      <c r="B4811" s="103" t="s">
        <v>12646</v>
      </c>
      <c r="C4811" s="104" t="s">
        <v>30</v>
      </c>
      <c r="D4811" s="107">
        <v>0.2099</v>
      </c>
    </row>
    <row r="4812" spans="1:4" x14ac:dyDescent="0.25">
      <c r="A4812" s="104">
        <v>103991</v>
      </c>
      <c r="B4812" s="103" t="s">
        <v>4463</v>
      </c>
      <c r="C4812" s="104" t="s">
        <v>30</v>
      </c>
      <c r="D4812" s="107">
        <v>0.3049</v>
      </c>
    </row>
    <row r="4813" spans="1:4" x14ac:dyDescent="0.25">
      <c r="A4813" s="104">
        <v>89564</v>
      </c>
      <c r="B4813" s="103" t="s">
        <v>12647</v>
      </c>
      <c r="C4813" s="104" t="s">
        <v>30</v>
      </c>
      <c r="D4813" s="107">
        <v>0.19109999999999999</v>
      </c>
    </row>
    <row r="4814" spans="1:4" x14ac:dyDescent="0.25">
      <c r="A4814" s="104">
        <v>104000</v>
      </c>
      <c r="B4814" s="103" t="s">
        <v>4464</v>
      </c>
      <c r="C4814" s="104" t="s">
        <v>30</v>
      </c>
      <c r="D4814" s="107">
        <v>0.22520000000000001</v>
      </c>
    </row>
    <row r="4815" spans="1:4" x14ac:dyDescent="0.25">
      <c r="A4815" s="104">
        <v>89593</v>
      </c>
      <c r="B4815" s="103" t="s">
        <v>12648</v>
      </c>
      <c r="C4815" s="104" t="s">
        <v>30</v>
      </c>
      <c r="D4815" s="107">
        <v>0.1389</v>
      </c>
    </row>
    <row r="4816" spans="1:4" x14ac:dyDescent="0.25">
      <c r="A4816" s="104">
        <v>89418</v>
      </c>
      <c r="B4816" s="103" t="s">
        <v>4465</v>
      </c>
      <c r="C4816" s="104" t="s">
        <v>30</v>
      </c>
      <c r="D4816" s="107">
        <v>0.23419999999999999</v>
      </c>
    </row>
    <row r="4817" spans="1:4" x14ac:dyDescent="0.25">
      <c r="A4817" s="104">
        <v>89372</v>
      </c>
      <c r="B4817" s="103" t="s">
        <v>4466</v>
      </c>
      <c r="C4817" s="104" t="s">
        <v>30</v>
      </c>
      <c r="D4817" s="107">
        <v>0.25519999999999998</v>
      </c>
    </row>
    <row r="4818" spans="1:4" x14ac:dyDescent="0.25">
      <c r="A4818" s="104">
        <v>89530</v>
      </c>
      <c r="B4818" s="103" t="s">
        <v>4467</v>
      </c>
      <c r="C4818" s="104" t="s">
        <v>30</v>
      </c>
      <c r="D4818" s="107">
        <v>0.13550000000000001</v>
      </c>
    </row>
    <row r="4819" spans="1:4" x14ac:dyDescent="0.25">
      <c r="A4819" s="104">
        <v>89425</v>
      </c>
      <c r="B4819" s="103" t="s">
        <v>4468</v>
      </c>
      <c r="C4819" s="104" t="s">
        <v>30</v>
      </c>
      <c r="D4819" s="107">
        <v>0.23139999999999999</v>
      </c>
    </row>
    <row r="4820" spans="1:4" x14ac:dyDescent="0.25">
      <c r="A4820" s="104">
        <v>89379</v>
      </c>
      <c r="B4820" s="103" t="s">
        <v>4469</v>
      </c>
      <c r="C4820" s="104" t="s">
        <v>30</v>
      </c>
      <c r="D4820" s="107">
        <v>0.2515</v>
      </c>
    </row>
    <row r="4821" spans="1:4" x14ac:dyDescent="0.25">
      <c r="A4821" s="104">
        <v>89542</v>
      </c>
      <c r="B4821" s="103" t="s">
        <v>4470</v>
      </c>
      <c r="C4821" s="104" t="s">
        <v>30</v>
      </c>
      <c r="D4821" s="107">
        <v>9.9299999999999999E-2</v>
      </c>
    </row>
    <row r="4822" spans="1:4" x14ac:dyDescent="0.25">
      <c r="A4822" s="104">
        <v>89432</v>
      </c>
      <c r="B4822" s="103" t="s">
        <v>12649</v>
      </c>
      <c r="C4822" s="104" t="s">
        <v>30</v>
      </c>
      <c r="D4822" s="107">
        <v>0.17119999999999999</v>
      </c>
    </row>
    <row r="4823" spans="1:4" x14ac:dyDescent="0.25">
      <c r="A4823" s="104">
        <v>89387</v>
      </c>
      <c r="B4823" s="103" t="s">
        <v>12650</v>
      </c>
      <c r="C4823" s="104" t="s">
        <v>30</v>
      </c>
      <c r="D4823" s="107">
        <v>0.1875</v>
      </c>
    </row>
    <row r="4824" spans="1:4" x14ac:dyDescent="0.25">
      <c r="A4824" s="104">
        <v>89560</v>
      </c>
      <c r="B4824" s="103" t="s">
        <v>12651</v>
      </c>
      <c r="C4824" s="104" t="s">
        <v>30</v>
      </c>
      <c r="D4824" s="107">
        <v>9.3299999999999994E-2</v>
      </c>
    </row>
    <row r="4825" spans="1:4" x14ac:dyDescent="0.25">
      <c r="A4825" s="104">
        <v>104159</v>
      </c>
      <c r="B4825" s="103" t="s">
        <v>4471</v>
      </c>
      <c r="C4825" s="104" t="s">
        <v>30</v>
      </c>
      <c r="D4825" s="107">
        <v>0.15939999999999999</v>
      </c>
    </row>
    <row r="4826" spans="1:4" x14ac:dyDescent="0.25">
      <c r="A4826" s="104">
        <v>89577</v>
      </c>
      <c r="B4826" s="103" t="s">
        <v>4472</v>
      </c>
      <c r="C4826" s="104" t="s">
        <v>30</v>
      </c>
      <c r="D4826" s="107">
        <v>0.10780000000000001</v>
      </c>
    </row>
    <row r="4827" spans="1:4" x14ac:dyDescent="0.25">
      <c r="A4827" s="104">
        <v>103996</v>
      </c>
      <c r="B4827" s="103" t="s">
        <v>4473</v>
      </c>
      <c r="C4827" s="104" t="s">
        <v>30</v>
      </c>
      <c r="D4827" s="107">
        <v>0.1789</v>
      </c>
    </row>
    <row r="4828" spans="1:4" x14ac:dyDescent="0.25">
      <c r="A4828" s="104">
        <v>89598</v>
      </c>
      <c r="B4828" s="103" t="s">
        <v>12652</v>
      </c>
      <c r="C4828" s="104" t="s">
        <v>30</v>
      </c>
      <c r="D4828" s="107">
        <v>9.4399999999999998E-2</v>
      </c>
    </row>
    <row r="4829" spans="1:4" x14ac:dyDescent="0.25">
      <c r="A4829" s="104">
        <v>89419</v>
      </c>
      <c r="B4829" s="103" t="s">
        <v>4474</v>
      </c>
      <c r="C4829" s="104" t="s">
        <v>30</v>
      </c>
      <c r="D4829" s="107">
        <v>0.61350000000000005</v>
      </c>
    </row>
    <row r="4830" spans="1:4" x14ac:dyDescent="0.25">
      <c r="A4830" s="104">
        <v>89373</v>
      </c>
      <c r="B4830" s="103" t="s">
        <v>4475</v>
      </c>
      <c r="C4830" s="104" t="s">
        <v>30</v>
      </c>
      <c r="D4830" s="107">
        <v>0.63919999999999999</v>
      </c>
    </row>
    <row r="4831" spans="1:4" x14ac:dyDescent="0.25">
      <c r="A4831" s="104">
        <v>89532</v>
      </c>
      <c r="B4831" s="103" t="s">
        <v>4476</v>
      </c>
      <c r="C4831" s="104" t="s">
        <v>30</v>
      </c>
      <c r="D4831" s="107">
        <v>0.34739999999999999</v>
      </c>
    </row>
    <row r="4832" spans="1:4" x14ac:dyDescent="0.25">
      <c r="A4832" s="104">
        <v>89426</v>
      </c>
      <c r="B4832" s="103" t="s">
        <v>4477</v>
      </c>
      <c r="C4832" s="104" t="s">
        <v>30</v>
      </c>
      <c r="D4832" s="107">
        <v>0.50049999999999994</v>
      </c>
    </row>
    <row r="4833" spans="1:4" x14ac:dyDescent="0.25">
      <c r="A4833" s="104">
        <v>89380</v>
      </c>
      <c r="B4833" s="103" t="s">
        <v>4478</v>
      </c>
      <c r="C4833" s="104" t="s">
        <v>30</v>
      </c>
      <c r="D4833" s="107">
        <v>0.52759999999999996</v>
      </c>
    </row>
    <row r="4834" spans="1:4" x14ac:dyDescent="0.25">
      <c r="A4834" s="104">
        <v>89562</v>
      </c>
      <c r="B4834" s="103" t="s">
        <v>4479</v>
      </c>
      <c r="C4834" s="104" t="s">
        <v>30</v>
      </c>
      <c r="D4834" s="107">
        <v>0.28870000000000001</v>
      </c>
    </row>
    <row r="4835" spans="1:4" x14ac:dyDescent="0.25">
      <c r="A4835" s="104">
        <v>89433</v>
      </c>
      <c r="B4835" s="103" t="s">
        <v>4480</v>
      </c>
      <c r="C4835" s="104" t="s">
        <v>30</v>
      </c>
      <c r="D4835" s="107">
        <v>0.42899999999999999</v>
      </c>
    </row>
    <row r="4836" spans="1:4" x14ac:dyDescent="0.25">
      <c r="A4836" s="104">
        <v>89579</v>
      </c>
      <c r="B4836" s="103" t="s">
        <v>12653</v>
      </c>
      <c r="C4836" s="104" t="s">
        <v>30</v>
      </c>
      <c r="D4836" s="107">
        <v>0.26440000000000002</v>
      </c>
    </row>
    <row r="4837" spans="1:4" x14ac:dyDescent="0.25">
      <c r="A4837" s="104">
        <v>103998</v>
      </c>
      <c r="B4837" s="103" t="s">
        <v>12654</v>
      </c>
      <c r="C4837" s="104" t="s">
        <v>30</v>
      </c>
      <c r="D4837" s="107">
        <v>0.3987</v>
      </c>
    </row>
    <row r="4838" spans="1:4" x14ac:dyDescent="0.25">
      <c r="A4838" s="104">
        <v>89605</v>
      </c>
      <c r="B4838" s="103" t="s">
        <v>4481</v>
      </c>
      <c r="C4838" s="104" t="s">
        <v>30</v>
      </c>
      <c r="D4838" s="107">
        <v>0.21010000000000001</v>
      </c>
    </row>
    <row r="4839" spans="1:4" x14ac:dyDescent="0.25">
      <c r="A4839" s="104">
        <v>89981</v>
      </c>
      <c r="B4839" s="103" t="s">
        <v>12655</v>
      </c>
      <c r="C4839" s="104" t="s">
        <v>30</v>
      </c>
      <c r="D4839" s="107">
        <v>0.1115</v>
      </c>
    </row>
    <row r="4840" spans="1:4" x14ac:dyDescent="0.25">
      <c r="A4840" s="104">
        <v>89385</v>
      </c>
      <c r="B4840" s="103" t="s">
        <v>12656</v>
      </c>
      <c r="C4840" s="104" t="s">
        <v>30</v>
      </c>
      <c r="D4840" s="107">
        <v>0.62829999999999997</v>
      </c>
    </row>
    <row r="4841" spans="1:4" x14ac:dyDescent="0.25">
      <c r="A4841" s="104">
        <v>89551</v>
      </c>
      <c r="B4841" s="103" t="s">
        <v>12657</v>
      </c>
      <c r="C4841" s="104" t="s">
        <v>30</v>
      </c>
      <c r="D4841" s="107">
        <v>0.28770000000000001</v>
      </c>
    </row>
    <row r="4842" spans="1:4" x14ac:dyDescent="0.25">
      <c r="A4842" s="104">
        <v>89434</v>
      </c>
      <c r="B4842" s="103" t="s">
        <v>12658</v>
      </c>
      <c r="C4842" s="104" t="s">
        <v>30</v>
      </c>
      <c r="D4842" s="107">
        <v>0.43240000000000001</v>
      </c>
    </row>
    <row r="4843" spans="1:4" x14ac:dyDescent="0.25">
      <c r="A4843" s="104">
        <v>89389</v>
      </c>
      <c r="B4843" s="103" t="s">
        <v>12659</v>
      </c>
      <c r="C4843" s="104" t="s">
        <v>30</v>
      </c>
      <c r="D4843" s="107">
        <v>0.45939999999999998</v>
      </c>
    </row>
    <row r="4844" spans="1:4" x14ac:dyDescent="0.25">
      <c r="A4844" s="104">
        <v>89417</v>
      </c>
      <c r="B4844" s="103" t="s">
        <v>4482</v>
      </c>
      <c r="C4844" s="104" t="s">
        <v>30</v>
      </c>
      <c r="D4844" s="107">
        <v>0.68640000000000001</v>
      </c>
    </row>
    <row r="4845" spans="1:4" x14ac:dyDescent="0.25">
      <c r="A4845" s="104">
        <v>89371</v>
      </c>
      <c r="B4845" s="103" t="s">
        <v>4483</v>
      </c>
      <c r="C4845" s="104" t="s">
        <v>30</v>
      </c>
      <c r="D4845" s="107">
        <v>0.70940000000000003</v>
      </c>
    </row>
    <row r="4846" spans="1:4" x14ac:dyDescent="0.25">
      <c r="A4846" s="104">
        <v>89528</v>
      </c>
      <c r="B4846" s="103" t="s">
        <v>4484</v>
      </c>
      <c r="C4846" s="104" t="s">
        <v>30</v>
      </c>
      <c r="D4846" s="107">
        <v>0.52110000000000001</v>
      </c>
    </row>
    <row r="4847" spans="1:4" x14ac:dyDescent="0.25">
      <c r="A4847" s="104">
        <v>89424</v>
      </c>
      <c r="B4847" s="103" t="s">
        <v>4485</v>
      </c>
      <c r="C4847" s="104" t="s">
        <v>30</v>
      </c>
      <c r="D4847" s="107">
        <v>0.6734</v>
      </c>
    </row>
    <row r="4848" spans="1:4" x14ac:dyDescent="0.25">
      <c r="A4848" s="104">
        <v>89378</v>
      </c>
      <c r="B4848" s="103" t="s">
        <v>4486</v>
      </c>
      <c r="C4848" s="104" t="s">
        <v>30</v>
      </c>
      <c r="D4848" s="107">
        <v>0.69620000000000004</v>
      </c>
    </row>
    <row r="4849" spans="1:4" x14ac:dyDescent="0.25">
      <c r="A4849" s="104">
        <v>89541</v>
      </c>
      <c r="B4849" s="103" t="s">
        <v>4487</v>
      </c>
      <c r="C4849" s="104" t="s">
        <v>30</v>
      </c>
      <c r="D4849" s="107">
        <v>0.4249</v>
      </c>
    </row>
    <row r="4850" spans="1:4" x14ac:dyDescent="0.25">
      <c r="A4850" s="104">
        <v>89431</v>
      </c>
      <c r="B4850" s="103" t="s">
        <v>4488</v>
      </c>
      <c r="C4850" s="104" t="s">
        <v>30</v>
      </c>
      <c r="D4850" s="107">
        <v>0.57820000000000005</v>
      </c>
    </row>
    <row r="4851" spans="1:4" x14ac:dyDescent="0.25">
      <c r="A4851" s="104">
        <v>89386</v>
      </c>
      <c r="B4851" s="103" t="s">
        <v>4489</v>
      </c>
      <c r="C4851" s="104" t="s">
        <v>30</v>
      </c>
      <c r="D4851" s="107">
        <v>0.60450000000000004</v>
      </c>
    </row>
    <row r="4852" spans="1:4" x14ac:dyDescent="0.25">
      <c r="A4852" s="104">
        <v>89558</v>
      </c>
      <c r="B4852" s="103" t="s">
        <v>4490</v>
      </c>
      <c r="C4852" s="104" t="s">
        <v>30</v>
      </c>
      <c r="D4852" s="107">
        <v>0.33539999999999998</v>
      </c>
    </row>
    <row r="4853" spans="1:4" x14ac:dyDescent="0.25">
      <c r="A4853" s="104">
        <v>103988</v>
      </c>
      <c r="B4853" s="103" t="s">
        <v>4491</v>
      </c>
      <c r="C4853" s="104" t="s">
        <v>30</v>
      </c>
      <c r="D4853" s="107">
        <v>0.48020000000000002</v>
      </c>
    </row>
    <row r="4854" spans="1:4" x14ac:dyDescent="0.25">
      <c r="A4854" s="104">
        <v>89575</v>
      </c>
      <c r="B4854" s="103" t="s">
        <v>4492</v>
      </c>
      <c r="C4854" s="104" t="s">
        <v>30</v>
      </c>
      <c r="D4854" s="107">
        <v>0.34439999999999998</v>
      </c>
    </row>
    <row r="4855" spans="1:4" x14ac:dyDescent="0.25">
      <c r="A4855" s="104">
        <v>103995</v>
      </c>
      <c r="B4855" s="103" t="s">
        <v>4493</v>
      </c>
      <c r="C4855" s="104" t="s">
        <v>30</v>
      </c>
      <c r="D4855" s="107">
        <v>0.48499999999999999</v>
      </c>
    </row>
    <row r="4856" spans="1:4" x14ac:dyDescent="0.25">
      <c r="A4856" s="104">
        <v>89597</v>
      </c>
      <c r="B4856" s="103" t="s">
        <v>4494</v>
      </c>
      <c r="C4856" s="104" t="s">
        <v>30</v>
      </c>
      <c r="D4856" s="107">
        <v>0.2074</v>
      </c>
    </row>
    <row r="4857" spans="1:4" x14ac:dyDescent="0.25">
      <c r="A4857" s="104">
        <v>89611</v>
      </c>
      <c r="B4857" s="103" t="s">
        <v>4495</v>
      </c>
      <c r="C4857" s="104" t="s">
        <v>30</v>
      </c>
      <c r="D4857" s="107">
        <v>0.17860000000000001</v>
      </c>
    </row>
    <row r="4858" spans="1:4" x14ac:dyDescent="0.25">
      <c r="A4858" s="104">
        <v>89614</v>
      </c>
      <c r="B4858" s="103" t="s">
        <v>4496</v>
      </c>
      <c r="C4858" s="104" t="s">
        <v>30</v>
      </c>
      <c r="D4858" s="107">
        <v>0.1081</v>
      </c>
    </row>
    <row r="4859" spans="1:4" x14ac:dyDescent="0.25">
      <c r="A4859" s="104">
        <v>103975</v>
      </c>
      <c r="B4859" s="103" t="s">
        <v>4497</v>
      </c>
      <c r="C4859" s="104" t="s">
        <v>30</v>
      </c>
      <c r="D4859" s="107">
        <v>0.32419999999999999</v>
      </c>
    </row>
    <row r="4860" spans="1:4" x14ac:dyDescent="0.25">
      <c r="A4860" s="104">
        <v>104007</v>
      </c>
      <c r="B4860" s="103" t="s">
        <v>4498</v>
      </c>
      <c r="C4860" s="104" t="s">
        <v>30</v>
      </c>
      <c r="D4860" s="107">
        <v>0.44479999999999997</v>
      </c>
    </row>
    <row r="4861" spans="1:4" x14ac:dyDescent="0.25">
      <c r="A4861" s="104">
        <v>103976</v>
      </c>
      <c r="B4861" s="103" t="s">
        <v>4499</v>
      </c>
      <c r="C4861" s="104" t="s">
        <v>30</v>
      </c>
      <c r="D4861" s="107">
        <v>0.26119999999999999</v>
      </c>
    </row>
    <row r="4862" spans="1:4" x14ac:dyDescent="0.25">
      <c r="A4862" s="104">
        <v>104008</v>
      </c>
      <c r="B4862" s="103" t="s">
        <v>4500</v>
      </c>
      <c r="C4862" s="104" t="s">
        <v>30</v>
      </c>
      <c r="D4862" s="107">
        <v>0.39240000000000003</v>
      </c>
    </row>
    <row r="4863" spans="1:4" x14ac:dyDescent="0.25">
      <c r="A4863" s="104">
        <v>89630</v>
      </c>
      <c r="B4863" s="103" t="s">
        <v>4501</v>
      </c>
      <c r="C4863" s="104" t="s">
        <v>30</v>
      </c>
      <c r="D4863" s="107">
        <v>0.1598</v>
      </c>
    </row>
    <row r="4864" spans="1:4" x14ac:dyDescent="0.25">
      <c r="A4864" s="104">
        <v>89632</v>
      </c>
      <c r="B4864" s="103" t="s">
        <v>4502</v>
      </c>
      <c r="C4864" s="104" t="s">
        <v>30</v>
      </c>
      <c r="D4864" s="107">
        <v>9.11E-2</v>
      </c>
    </row>
    <row r="4865" spans="1:4" x14ac:dyDescent="0.25">
      <c r="A4865" s="104">
        <v>89438</v>
      </c>
      <c r="B4865" s="103" t="s">
        <v>4503</v>
      </c>
      <c r="C4865" s="104" t="s">
        <v>30</v>
      </c>
      <c r="D4865" s="107">
        <v>0.75329999999999997</v>
      </c>
    </row>
    <row r="4866" spans="1:4" x14ac:dyDescent="0.25">
      <c r="A4866" s="104">
        <v>89393</v>
      </c>
      <c r="B4866" s="103" t="s">
        <v>4504</v>
      </c>
      <c r="C4866" s="104" t="s">
        <v>30</v>
      </c>
      <c r="D4866" s="107">
        <v>0.77290000000000003</v>
      </c>
    </row>
    <row r="4867" spans="1:4" x14ac:dyDescent="0.25">
      <c r="A4867" s="104">
        <v>89617</v>
      </c>
      <c r="B4867" s="103" t="s">
        <v>4505</v>
      </c>
      <c r="C4867" s="104" t="s">
        <v>30</v>
      </c>
      <c r="D4867" s="107">
        <v>0.59470000000000001</v>
      </c>
    </row>
    <row r="4868" spans="1:4" x14ac:dyDescent="0.25">
      <c r="A4868" s="104">
        <v>89440</v>
      </c>
      <c r="B4868" s="103" t="s">
        <v>4506</v>
      </c>
      <c r="C4868" s="104" t="s">
        <v>30</v>
      </c>
      <c r="D4868" s="107">
        <v>0.73540000000000005</v>
      </c>
    </row>
    <row r="4869" spans="1:4" x14ac:dyDescent="0.25">
      <c r="A4869" s="104">
        <v>89395</v>
      </c>
      <c r="B4869" s="103" t="s">
        <v>4507</v>
      </c>
      <c r="C4869" s="104" t="s">
        <v>30</v>
      </c>
      <c r="D4869" s="107">
        <v>0.75560000000000005</v>
      </c>
    </row>
    <row r="4870" spans="1:4" x14ac:dyDescent="0.25">
      <c r="A4870" s="104">
        <v>89620</v>
      </c>
      <c r="B4870" s="103" t="s">
        <v>4508</v>
      </c>
      <c r="C4870" s="104" t="s">
        <v>30</v>
      </c>
      <c r="D4870" s="107">
        <v>0.46150000000000002</v>
      </c>
    </row>
    <row r="4871" spans="1:4" x14ac:dyDescent="0.25">
      <c r="A4871" s="104">
        <v>89443</v>
      </c>
      <c r="B4871" s="103" t="s">
        <v>4509</v>
      </c>
      <c r="C4871" s="104" t="s">
        <v>30</v>
      </c>
      <c r="D4871" s="107">
        <v>0.61399999999999999</v>
      </c>
    </row>
    <row r="4872" spans="1:4" x14ac:dyDescent="0.25">
      <c r="A4872" s="104">
        <v>89398</v>
      </c>
      <c r="B4872" s="103" t="s">
        <v>4510</v>
      </c>
      <c r="C4872" s="104" t="s">
        <v>30</v>
      </c>
      <c r="D4872" s="107">
        <v>0.63959999999999995</v>
      </c>
    </row>
    <row r="4873" spans="1:4" x14ac:dyDescent="0.25">
      <c r="A4873" s="104">
        <v>89623</v>
      </c>
      <c r="B4873" s="103" t="s">
        <v>4511</v>
      </c>
      <c r="C4873" s="104" t="s">
        <v>30</v>
      </c>
      <c r="D4873" s="107">
        <v>0.34189999999999998</v>
      </c>
    </row>
    <row r="4874" spans="1:4" x14ac:dyDescent="0.25">
      <c r="A4874" s="104">
        <v>104011</v>
      </c>
      <c r="B4874" s="103" t="s">
        <v>4512</v>
      </c>
      <c r="C4874" s="104" t="s">
        <v>30</v>
      </c>
      <c r="D4874" s="107">
        <v>0.4859</v>
      </c>
    </row>
    <row r="4875" spans="1:4" x14ac:dyDescent="0.25">
      <c r="A4875" s="104">
        <v>89625</v>
      </c>
      <c r="B4875" s="103" t="s">
        <v>4513</v>
      </c>
      <c r="C4875" s="104" t="s">
        <v>30</v>
      </c>
      <c r="D4875" s="107">
        <v>0.35299999999999998</v>
      </c>
    </row>
    <row r="4876" spans="1:4" x14ac:dyDescent="0.25">
      <c r="A4876" s="104">
        <v>104004</v>
      </c>
      <c r="B4876" s="103" t="s">
        <v>4514</v>
      </c>
      <c r="C4876" s="104" t="s">
        <v>30</v>
      </c>
      <c r="D4876" s="107">
        <v>0.49490000000000001</v>
      </c>
    </row>
    <row r="4877" spans="1:4" x14ac:dyDescent="0.25">
      <c r="A4877" s="104">
        <v>89628</v>
      </c>
      <c r="B4877" s="103" t="s">
        <v>4515</v>
      </c>
      <c r="C4877" s="104" t="s">
        <v>30</v>
      </c>
      <c r="D4877" s="107">
        <v>0.19670000000000001</v>
      </c>
    </row>
    <row r="4878" spans="1:4" x14ac:dyDescent="0.25">
      <c r="A4878" s="104">
        <v>89629</v>
      </c>
      <c r="B4878" s="103" t="s">
        <v>4516</v>
      </c>
      <c r="C4878" s="104" t="s">
        <v>30</v>
      </c>
      <c r="D4878" s="107">
        <v>0.1434</v>
      </c>
    </row>
    <row r="4879" spans="1:4" x14ac:dyDescent="0.25">
      <c r="A4879" s="104">
        <v>89631</v>
      </c>
      <c r="B4879" s="103" t="s">
        <v>4517</v>
      </c>
      <c r="C4879" s="104" t="s">
        <v>30</v>
      </c>
      <c r="D4879" s="107">
        <v>0.1227</v>
      </c>
    </row>
    <row r="4880" spans="1:4" x14ac:dyDescent="0.25">
      <c r="A4880" s="104">
        <v>89401</v>
      </c>
      <c r="B4880" s="103" t="s">
        <v>4518</v>
      </c>
      <c r="C4880" s="104" t="s">
        <v>37</v>
      </c>
      <c r="D4880" s="107">
        <v>0.61070000000000002</v>
      </c>
    </row>
    <row r="4881" spans="1:4" x14ac:dyDescent="0.25">
      <c r="A4881" s="104">
        <v>89355</v>
      </c>
      <c r="B4881" s="103" t="s">
        <v>4519</v>
      </c>
      <c r="C4881" s="104" t="s">
        <v>37</v>
      </c>
      <c r="D4881" s="107">
        <v>0.78669999999999995</v>
      </c>
    </row>
    <row r="4882" spans="1:4" x14ac:dyDescent="0.25">
      <c r="A4882" s="104">
        <v>89446</v>
      </c>
      <c r="B4882" s="103" t="s">
        <v>4520</v>
      </c>
      <c r="C4882" s="104" t="s">
        <v>37</v>
      </c>
      <c r="D4882" s="107">
        <v>0.16669999999999999</v>
      </c>
    </row>
    <row r="4883" spans="1:4" x14ac:dyDescent="0.25">
      <c r="A4883" s="104">
        <v>89402</v>
      </c>
      <c r="B4883" s="103" t="s">
        <v>4521</v>
      </c>
      <c r="C4883" s="104" t="s">
        <v>37</v>
      </c>
      <c r="D4883" s="107">
        <v>0.61650000000000005</v>
      </c>
    </row>
    <row r="4884" spans="1:4" x14ac:dyDescent="0.25">
      <c r="A4884" s="104">
        <v>89356</v>
      </c>
      <c r="B4884" s="103" t="s">
        <v>4522</v>
      </c>
      <c r="C4884" s="104" t="s">
        <v>37</v>
      </c>
      <c r="D4884" s="107">
        <v>0.79079999999999995</v>
      </c>
    </row>
    <row r="4885" spans="1:4" x14ac:dyDescent="0.25">
      <c r="A4885" s="104">
        <v>89447</v>
      </c>
      <c r="B4885" s="103" t="s">
        <v>4523</v>
      </c>
      <c r="C4885" s="104" t="s">
        <v>37</v>
      </c>
      <c r="D4885" s="107">
        <v>0.1004</v>
      </c>
    </row>
    <row r="4886" spans="1:4" x14ac:dyDescent="0.25">
      <c r="A4886" s="104">
        <v>89403</v>
      </c>
      <c r="B4886" s="103" t="s">
        <v>4524</v>
      </c>
      <c r="C4886" s="104" t="s">
        <v>37</v>
      </c>
      <c r="D4886" s="107">
        <v>0.4723</v>
      </c>
    </row>
    <row r="4887" spans="1:4" x14ac:dyDescent="0.25">
      <c r="A4887" s="104">
        <v>89357</v>
      </c>
      <c r="B4887" s="103" t="s">
        <v>4525</v>
      </c>
      <c r="C4887" s="104" t="s">
        <v>37</v>
      </c>
      <c r="D4887" s="107">
        <v>0.67959999999999998</v>
      </c>
    </row>
    <row r="4888" spans="1:4" x14ac:dyDescent="0.25">
      <c r="A4888" s="104">
        <v>89448</v>
      </c>
      <c r="B4888" s="103" t="s">
        <v>4526</v>
      </c>
      <c r="C4888" s="104" t="s">
        <v>37</v>
      </c>
      <c r="D4888" s="107">
        <v>7.8299999999999995E-2</v>
      </c>
    </row>
    <row r="4889" spans="1:4" x14ac:dyDescent="0.25">
      <c r="A4889" s="104">
        <v>103978</v>
      </c>
      <c r="B4889" s="103" t="s">
        <v>4527</v>
      </c>
      <c r="C4889" s="104" t="s">
        <v>37</v>
      </c>
      <c r="D4889" s="107">
        <v>0.40429999999999999</v>
      </c>
    </row>
    <row r="4890" spans="1:4" x14ac:dyDescent="0.25">
      <c r="A4890" s="104">
        <v>89449</v>
      </c>
      <c r="B4890" s="103" t="s">
        <v>4528</v>
      </c>
      <c r="C4890" s="104" t="s">
        <v>37</v>
      </c>
      <c r="D4890" s="107">
        <v>8.5900000000000004E-2</v>
      </c>
    </row>
    <row r="4891" spans="1:4" x14ac:dyDescent="0.25">
      <c r="A4891" s="104">
        <v>103979</v>
      </c>
      <c r="B4891" s="103" t="s">
        <v>4529</v>
      </c>
      <c r="C4891" s="104" t="s">
        <v>37</v>
      </c>
      <c r="D4891" s="107">
        <v>0.42509999999999998</v>
      </c>
    </row>
    <row r="4892" spans="1:4" x14ac:dyDescent="0.25">
      <c r="A4892" s="104">
        <v>89450</v>
      </c>
      <c r="B4892" s="103" t="s">
        <v>4530</v>
      </c>
      <c r="C4892" s="104" t="s">
        <v>37</v>
      </c>
      <c r="D4892" s="107">
        <v>6.2700000000000006E-2</v>
      </c>
    </row>
    <row r="4893" spans="1:4" x14ac:dyDescent="0.25">
      <c r="A4893" s="104">
        <v>89451</v>
      </c>
      <c r="B4893" s="103" t="s">
        <v>4531</v>
      </c>
      <c r="C4893" s="104" t="s">
        <v>37</v>
      </c>
      <c r="D4893" s="107">
        <v>4.7800000000000002E-2</v>
      </c>
    </row>
    <row r="4894" spans="1:4" x14ac:dyDescent="0.25">
      <c r="A4894" s="104">
        <v>89452</v>
      </c>
      <c r="B4894" s="103" t="s">
        <v>4532</v>
      </c>
      <c r="C4894" s="104" t="s">
        <v>37</v>
      </c>
      <c r="D4894" s="107">
        <v>3.8699999999999998E-2</v>
      </c>
    </row>
    <row r="4895" spans="1:4" x14ac:dyDescent="0.25">
      <c r="A4895" s="104">
        <v>89394</v>
      </c>
      <c r="B4895" s="103" t="s">
        <v>12660</v>
      </c>
      <c r="C4895" s="104" t="s">
        <v>30</v>
      </c>
      <c r="D4895" s="107">
        <v>0.40939999999999999</v>
      </c>
    </row>
    <row r="4896" spans="1:4" x14ac:dyDescent="0.25">
      <c r="A4896" s="104">
        <v>89396</v>
      </c>
      <c r="B4896" s="103" t="s">
        <v>12661</v>
      </c>
      <c r="C4896" s="104" t="s">
        <v>30</v>
      </c>
      <c r="D4896" s="107">
        <v>0.40560000000000002</v>
      </c>
    </row>
    <row r="4897" spans="1:4" x14ac:dyDescent="0.25">
      <c r="A4897" s="104">
        <v>90374</v>
      </c>
      <c r="B4897" s="103" t="s">
        <v>12662</v>
      </c>
      <c r="C4897" s="104" t="s">
        <v>30</v>
      </c>
      <c r="D4897" s="107">
        <v>0.4037</v>
      </c>
    </row>
    <row r="4898" spans="1:4" x14ac:dyDescent="0.25">
      <c r="A4898" s="104">
        <v>89444</v>
      </c>
      <c r="B4898" s="103" t="s">
        <v>12663</v>
      </c>
      <c r="C4898" s="104" t="s">
        <v>30</v>
      </c>
      <c r="D4898" s="107">
        <v>0.3639</v>
      </c>
    </row>
    <row r="4899" spans="1:4" x14ac:dyDescent="0.25">
      <c r="A4899" s="104">
        <v>89399</v>
      </c>
      <c r="B4899" s="103" t="s">
        <v>12664</v>
      </c>
      <c r="C4899" s="104" t="s">
        <v>30</v>
      </c>
      <c r="D4899" s="107">
        <v>0.37869999999999998</v>
      </c>
    </row>
    <row r="4900" spans="1:4" x14ac:dyDescent="0.25">
      <c r="A4900" s="104">
        <v>89442</v>
      </c>
      <c r="B4900" s="103" t="s">
        <v>4533</v>
      </c>
      <c r="C4900" s="104" t="s">
        <v>30</v>
      </c>
      <c r="D4900" s="107">
        <v>0.58789999999999998</v>
      </c>
    </row>
    <row r="4901" spans="1:4" x14ac:dyDescent="0.25">
      <c r="A4901" s="104">
        <v>89397</v>
      </c>
      <c r="B4901" s="103" t="s">
        <v>4534</v>
      </c>
      <c r="C4901" s="104" t="s">
        <v>30</v>
      </c>
      <c r="D4901" s="107">
        <v>0.61409999999999998</v>
      </c>
    </row>
    <row r="4902" spans="1:4" x14ac:dyDescent="0.25">
      <c r="A4902" s="104">
        <v>89622</v>
      </c>
      <c r="B4902" s="103" t="s">
        <v>4535</v>
      </c>
      <c r="C4902" s="104" t="s">
        <v>30</v>
      </c>
      <c r="D4902" s="107">
        <v>0.35139999999999999</v>
      </c>
    </row>
    <row r="4903" spans="1:4" x14ac:dyDescent="0.25">
      <c r="A4903" s="104">
        <v>89445</v>
      </c>
      <c r="B4903" s="103" t="s">
        <v>4536</v>
      </c>
      <c r="C4903" s="104" t="s">
        <v>30</v>
      </c>
      <c r="D4903" s="107">
        <v>0.50580000000000003</v>
      </c>
    </row>
    <row r="4904" spans="1:4" x14ac:dyDescent="0.25">
      <c r="A4904" s="104">
        <v>89400</v>
      </c>
      <c r="B4904" s="103" t="s">
        <v>4537</v>
      </c>
      <c r="C4904" s="104" t="s">
        <v>30</v>
      </c>
      <c r="D4904" s="107">
        <v>0.5333</v>
      </c>
    </row>
    <row r="4905" spans="1:4" x14ac:dyDescent="0.25">
      <c r="A4905" s="104">
        <v>89624</v>
      </c>
      <c r="B4905" s="103" t="s">
        <v>4538</v>
      </c>
      <c r="C4905" s="104" t="s">
        <v>30</v>
      </c>
      <c r="D4905" s="107">
        <v>0.33750000000000002</v>
      </c>
    </row>
    <row r="4906" spans="1:4" x14ac:dyDescent="0.25">
      <c r="A4906" s="104">
        <v>104012</v>
      </c>
      <c r="B4906" s="103" t="s">
        <v>4539</v>
      </c>
      <c r="C4906" s="104" t="s">
        <v>30</v>
      </c>
      <c r="D4906" s="107">
        <v>0.48359999999999997</v>
      </c>
    </row>
    <row r="4907" spans="1:4" x14ac:dyDescent="0.25">
      <c r="A4907" s="104">
        <v>89627</v>
      </c>
      <c r="B4907" s="103" t="s">
        <v>4540</v>
      </c>
      <c r="C4907" s="104" t="s">
        <v>30</v>
      </c>
      <c r="D4907" s="107">
        <v>0.30980000000000002</v>
      </c>
    </row>
    <row r="4908" spans="1:4" x14ac:dyDescent="0.25">
      <c r="A4908" s="104">
        <v>104006</v>
      </c>
      <c r="B4908" s="103" t="s">
        <v>4541</v>
      </c>
      <c r="C4908" s="104" t="s">
        <v>30</v>
      </c>
      <c r="D4908" s="107">
        <v>0.43940000000000001</v>
      </c>
    </row>
    <row r="4909" spans="1:4" x14ac:dyDescent="0.25">
      <c r="A4909" s="104">
        <v>89626</v>
      </c>
      <c r="B4909" s="103" t="s">
        <v>4542</v>
      </c>
      <c r="C4909" s="104" t="s">
        <v>30</v>
      </c>
      <c r="D4909" s="107">
        <v>0.24249999999999999</v>
      </c>
    </row>
    <row r="4910" spans="1:4" x14ac:dyDescent="0.25">
      <c r="A4910" s="104">
        <v>104005</v>
      </c>
      <c r="B4910" s="103" t="s">
        <v>4543</v>
      </c>
      <c r="C4910" s="104" t="s">
        <v>30</v>
      </c>
      <c r="D4910" s="107">
        <v>0.36709999999999998</v>
      </c>
    </row>
    <row r="4911" spans="1:4" x14ac:dyDescent="0.25">
      <c r="A4911" s="104">
        <v>89439</v>
      </c>
      <c r="B4911" s="103" t="s">
        <v>12665</v>
      </c>
      <c r="C4911" s="104" t="s">
        <v>30</v>
      </c>
      <c r="D4911" s="107">
        <v>0.64980000000000004</v>
      </c>
    </row>
    <row r="4912" spans="1:4" x14ac:dyDescent="0.25">
      <c r="A4912" s="104">
        <v>89421</v>
      </c>
      <c r="B4912" s="103" t="s">
        <v>4544</v>
      </c>
      <c r="C4912" s="104" t="s">
        <v>30</v>
      </c>
      <c r="D4912" s="107">
        <v>0.31919999999999998</v>
      </c>
    </row>
    <row r="4913" spans="1:4" x14ac:dyDescent="0.25">
      <c r="A4913" s="104">
        <v>89375</v>
      </c>
      <c r="B4913" s="103" t="s">
        <v>4545</v>
      </c>
      <c r="C4913" s="104" t="s">
        <v>30</v>
      </c>
      <c r="D4913" s="107">
        <v>0.34429999999999999</v>
      </c>
    </row>
    <row r="4914" spans="1:4" x14ac:dyDescent="0.25">
      <c r="A4914" s="104">
        <v>89536</v>
      </c>
      <c r="B4914" s="103" t="s">
        <v>4546</v>
      </c>
      <c r="C4914" s="104" t="s">
        <v>30</v>
      </c>
      <c r="D4914" s="107">
        <v>0.18809999999999999</v>
      </c>
    </row>
    <row r="4915" spans="1:4" x14ac:dyDescent="0.25">
      <c r="A4915" s="104">
        <v>89428</v>
      </c>
      <c r="B4915" s="103" t="s">
        <v>4547</v>
      </c>
      <c r="C4915" s="104" t="s">
        <v>30</v>
      </c>
      <c r="D4915" s="107">
        <v>0.30780000000000002</v>
      </c>
    </row>
    <row r="4916" spans="1:4" x14ac:dyDescent="0.25">
      <c r="A4916" s="104">
        <v>89382</v>
      </c>
      <c r="B4916" s="103" t="s">
        <v>4548</v>
      </c>
      <c r="C4916" s="104" t="s">
        <v>30</v>
      </c>
      <c r="D4916" s="107">
        <v>0.33150000000000002</v>
      </c>
    </row>
    <row r="4917" spans="1:4" x14ac:dyDescent="0.25">
      <c r="A4917" s="104">
        <v>89552</v>
      </c>
      <c r="B4917" s="103" t="s">
        <v>4549</v>
      </c>
      <c r="C4917" s="104" t="s">
        <v>30</v>
      </c>
      <c r="D4917" s="107">
        <v>0.1472</v>
      </c>
    </row>
    <row r="4918" spans="1:4" x14ac:dyDescent="0.25">
      <c r="A4918" s="104">
        <v>89435</v>
      </c>
      <c r="B4918" s="103" t="s">
        <v>4550</v>
      </c>
      <c r="C4918" s="104" t="s">
        <v>30</v>
      </c>
      <c r="D4918" s="107">
        <v>0.24429999999999999</v>
      </c>
    </row>
    <row r="4919" spans="1:4" x14ac:dyDescent="0.25">
      <c r="A4919" s="104">
        <v>89390</v>
      </c>
      <c r="B4919" s="103" t="s">
        <v>4551</v>
      </c>
      <c r="C4919" s="104" t="s">
        <v>30</v>
      </c>
      <c r="D4919" s="107">
        <v>0.26529999999999998</v>
      </c>
    </row>
    <row r="4920" spans="1:4" x14ac:dyDescent="0.25">
      <c r="A4920" s="104">
        <v>89568</v>
      </c>
      <c r="B4920" s="103" t="s">
        <v>4552</v>
      </c>
      <c r="C4920" s="104" t="s">
        <v>30</v>
      </c>
      <c r="D4920" s="107">
        <v>0.1007</v>
      </c>
    </row>
    <row r="4921" spans="1:4" x14ac:dyDescent="0.25">
      <c r="A4921" s="104">
        <v>103990</v>
      </c>
      <c r="B4921" s="103" t="s">
        <v>4553</v>
      </c>
      <c r="C4921" s="104" t="s">
        <v>30</v>
      </c>
      <c r="D4921" s="107">
        <v>0.17100000000000001</v>
      </c>
    </row>
    <row r="4922" spans="1:4" x14ac:dyDescent="0.25">
      <c r="A4922" s="104">
        <v>89594</v>
      </c>
      <c r="B4922" s="103" t="s">
        <v>4554</v>
      </c>
      <c r="C4922" s="104" t="s">
        <v>30</v>
      </c>
      <c r="D4922" s="107">
        <v>0.11070000000000001</v>
      </c>
    </row>
    <row r="4923" spans="1:4" x14ac:dyDescent="0.25">
      <c r="A4923" s="104">
        <v>103997</v>
      </c>
      <c r="B4923" s="103" t="s">
        <v>4555</v>
      </c>
      <c r="C4923" s="104" t="s">
        <v>30</v>
      </c>
      <c r="D4923" s="107">
        <v>0.18329999999999999</v>
      </c>
    </row>
    <row r="4924" spans="1:4" x14ac:dyDescent="0.25">
      <c r="A4924" s="104">
        <v>89609</v>
      </c>
      <c r="B4924" s="103" t="s">
        <v>4556</v>
      </c>
      <c r="C4924" s="104" t="s">
        <v>30</v>
      </c>
      <c r="D4924" s="107">
        <v>5.6000000000000001E-2</v>
      </c>
    </row>
    <row r="4925" spans="1:4" x14ac:dyDescent="0.25">
      <c r="A4925" s="104">
        <v>89612</v>
      </c>
      <c r="B4925" s="103" t="s">
        <v>4557</v>
      </c>
      <c r="C4925" s="104" t="s">
        <v>30</v>
      </c>
      <c r="D4925" s="107">
        <v>3.4799999999999998E-2</v>
      </c>
    </row>
    <row r="4926" spans="1:4" x14ac:dyDescent="0.25">
      <c r="A4926" s="104">
        <v>89615</v>
      </c>
      <c r="B4926" s="103" t="s">
        <v>4558</v>
      </c>
      <c r="C4926" s="104" t="s">
        <v>30</v>
      </c>
      <c r="D4926" s="107">
        <v>3.32E-2</v>
      </c>
    </row>
    <row r="4927" spans="1:4" x14ac:dyDescent="0.25">
      <c r="A4927" s="104">
        <v>89747</v>
      </c>
      <c r="B4927" s="103" t="s">
        <v>12666</v>
      </c>
      <c r="C4927" s="104" t="s">
        <v>30</v>
      </c>
      <c r="D4927" s="107">
        <v>0.1226</v>
      </c>
    </row>
    <row r="4928" spans="1:4" x14ac:dyDescent="0.25">
      <c r="A4928" s="104">
        <v>89656</v>
      </c>
      <c r="B4928" s="103" t="s">
        <v>12667</v>
      </c>
      <c r="C4928" s="104" t="s">
        <v>30</v>
      </c>
      <c r="D4928" s="107">
        <v>0.14360000000000001</v>
      </c>
    </row>
    <row r="4929" spans="1:4" x14ac:dyDescent="0.25">
      <c r="A4929" s="104">
        <v>89663</v>
      </c>
      <c r="B4929" s="103" t="s">
        <v>12668</v>
      </c>
      <c r="C4929" s="104" t="s">
        <v>30</v>
      </c>
      <c r="D4929" s="107">
        <v>0.1353</v>
      </c>
    </row>
    <row r="4930" spans="1:4" x14ac:dyDescent="0.25">
      <c r="A4930" s="104">
        <v>89759</v>
      </c>
      <c r="B4930" s="103" t="s">
        <v>4559</v>
      </c>
      <c r="C4930" s="104" t="s">
        <v>30</v>
      </c>
      <c r="D4930" s="107">
        <v>0.35070000000000001</v>
      </c>
    </row>
    <row r="4931" spans="1:4" x14ac:dyDescent="0.25">
      <c r="A4931" s="104">
        <v>89832</v>
      </c>
      <c r="B4931" s="103" t="s">
        <v>4560</v>
      </c>
      <c r="C4931" s="104" t="s">
        <v>30</v>
      </c>
      <c r="D4931" s="107">
        <v>0.1139</v>
      </c>
    </row>
    <row r="4932" spans="1:4" x14ac:dyDescent="0.25">
      <c r="A4932" s="104">
        <v>89666</v>
      </c>
      <c r="B4932" s="103" t="s">
        <v>12669</v>
      </c>
      <c r="C4932" s="104" t="s">
        <v>30</v>
      </c>
      <c r="D4932" s="107">
        <v>0.51229999999999998</v>
      </c>
    </row>
    <row r="4933" spans="1:4" x14ac:dyDescent="0.25">
      <c r="A4933" s="104">
        <v>89678</v>
      </c>
      <c r="B4933" s="103" t="s">
        <v>12670</v>
      </c>
      <c r="C4933" s="104" t="s">
        <v>30</v>
      </c>
      <c r="D4933" s="107">
        <v>0.3765</v>
      </c>
    </row>
    <row r="4934" spans="1:4" x14ac:dyDescent="0.25">
      <c r="A4934" s="104">
        <v>89764</v>
      </c>
      <c r="B4934" s="103" t="s">
        <v>4561</v>
      </c>
      <c r="C4934" s="104" t="s">
        <v>30</v>
      </c>
      <c r="D4934" s="107">
        <v>0.12570000000000001</v>
      </c>
    </row>
    <row r="4935" spans="1:4" x14ac:dyDescent="0.25">
      <c r="A4935" s="104">
        <v>89689</v>
      </c>
      <c r="B4935" s="103" t="s">
        <v>12671</v>
      </c>
      <c r="C4935" s="104" t="s">
        <v>30</v>
      </c>
      <c r="D4935" s="107">
        <v>0.1386</v>
      </c>
    </row>
    <row r="4936" spans="1:4" x14ac:dyDescent="0.25">
      <c r="A4936" s="104">
        <v>89655</v>
      </c>
      <c r="B4936" s="103" t="s">
        <v>12672</v>
      </c>
      <c r="C4936" s="104" t="s">
        <v>30</v>
      </c>
      <c r="D4936" s="107">
        <v>0.1336</v>
      </c>
    </row>
    <row r="4937" spans="1:4" x14ac:dyDescent="0.25">
      <c r="A4937" s="104">
        <v>89662</v>
      </c>
      <c r="B4937" s="103" t="s">
        <v>12673</v>
      </c>
      <c r="C4937" s="104" t="s">
        <v>30</v>
      </c>
      <c r="D4937" s="107">
        <v>0.1166</v>
      </c>
    </row>
    <row r="4938" spans="1:4" x14ac:dyDescent="0.25">
      <c r="A4938" s="104">
        <v>89758</v>
      </c>
      <c r="B4938" s="103" t="s">
        <v>12674</v>
      </c>
      <c r="C4938" s="104" t="s">
        <v>30</v>
      </c>
      <c r="D4938" s="107">
        <v>0.1116</v>
      </c>
    </row>
    <row r="4939" spans="1:4" x14ac:dyDescent="0.25">
      <c r="A4939" s="104">
        <v>89676</v>
      </c>
      <c r="B4939" s="103" t="s">
        <v>12675</v>
      </c>
      <c r="C4939" s="104" t="s">
        <v>30</v>
      </c>
      <c r="D4939" s="107">
        <v>0.12479999999999999</v>
      </c>
    </row>
    <row r="4940" spans="1:4" x14ac:dyDescent="0.25">
      <c r="A4940" s="104">
        <v>89818</v>
      </c>
      <c r="B4940" s="103" t="s">
        <v>12676</v>
      </c>
      <c r="C4940" s="104" t="s">
        <v>30</v>
      </c>
      <c r="D4940" s="107">
        <v>4.8599999999999997E-2</v>
      </c>
    </row>
    <row r="4941" spans="1:4" x14ac:dyDescent="0.25">
      <c r="A4941" s="104">
        <v>89763</v>
      </c>
      <c r="B4941" s="103" t="s">
        <v>12677</v>
      </c>
      <c r="C4941" s="104" t="s">
        <v>30</v>
      </c>
      <c r="D4941" s="107">
        <v>8.6999999999999994E-2</v>
      </c>
    </row>
    <row r="4942" spans="1:4" x14ac:dyDescent="0.25">
      <c r="A4942" s="104">
        <v>89686</v>
      </c>
      <c r="B4942" s="103" t="s">
        <v>12678</v>
      </c>
      <c r="C4942" s="104" t="s">
        <v>30</v>
      </c>
      <c r="D4942" s="107">
        <v>9.6299999999999997E-2</v>
      </c>
    </row>
    <row r="4943" spans="1:4" x14ac:dyDescent="0.25">
      <c r="A4943" s="104">
        <v>104029</v>
      </c>
      <c r="B4943" s="103" t="s">
        <v>4562</v>
      </c>
      <c r="C4943" s="104" t="s">
        <v>30</v>
      </c>
      <c r="D4943" s="107">
        <v>8.0299999999999996E-2</v>
      </c>
    </row>
    <row r="4944" spans="1:4" x14ac:dyDescent="0.25">
      <c r="A4944" s="104">
        <v>89831</v>
      </c>
      <c r="B4944" s="103" t="s">
        <v>12679</v>
      </c>
      <c r="C4944" s="104" t="s">
        <v>30</v>
      </c>
      <c r="D4944" s="107">
        <v>4.5499999999999999E-2</v>
      </c>
    </row>
    <row r="4945" spans="1:4" x14ac:dyDescent="0.25">
      <c r="A4945" s="104">
        <v>89668</v>
      </c>
      <c r="B4945" s="103" t="s">
        <v>4563</v>
      </c>
      <c r="C4945" s="104" t="s">
        <v>30</v>
      </c>
      <c r="D4945" s="107">
        <v>0.1343</v>
      </c>
    </row>
    <row r="4946" spans="1:4" x14ac:dyDescent="0.25">
      <c r="A4946" s="104">
        <v>89639</v>
      </c>
      <c r="B4946" s="103" t="s">
        <v>4564</v>
      </c>
      <c r="C4946" s="104" t="s">
        <v>30</v>
      </c>
      <c r="D4946" s="107">
        <v>0.40820000000000001</v>
      </c>
    </row>
    <row r="4947" spans="1:4" x14ac:dyDescent="0.25">
      <c r="A4947" s="104">
        <v>89721</v>
      </c>
      <c r="B4947" s="103" t="s">
        <v>4565</v>
      </c>
      <c r="C4947" s="104" t="s">
        <v>30</v>
      </c>
      <c r="D4947" s="107">
        <v>0.35110000000000002</v>
      </c>
    </row>
    <row r="4948" spans="1:4" x14ac:dyDescent="0.25">
      <c r="A4948" s="104">
        <v>89643</v>
      </c>
      <c r="B4948" s="103" t="s">
        <v>4566</v>
      </c>
      <c r="C4948" s="104" t="s">
        <v>30</v>
      </c>
      <c r="D4948" s="107">
        <v>0.37719999999999998</v>
      </c>
    </row>
    <row r="4949" spans="1:4" x14ac:dyDescent="0.25">
      <c r="A4949" s="104">
        <v>89727</v>
      </c>
      <c r="B4949" s="103" t="s">
        <v>12680</v>
      </c>
      <c r="C4949" s="104" t="s">
        <v>30</v>
      </c>
      <c r="D4949" s="107">
        <v>0.26960000000000001</v>
      </c>
    </row>
    <row r="4950" spans="1:4" x14ac:dyDescent="0.25">
      <c r="A4950" s="104">
        <v>89648</v>
      </c>
      <c r="B4950" s="103" t="s">
        <v>12681</v>
      </c>
      <c r="C4950" s="104" t="s">
        <v>30</v>
      </c>
      <c r="D4950" s="107">
        <v>0.2923</v>
      </c>
    </row>
    <row r="4951" spans="1:4" x14ac:dyDescent="0.25">
      <c r="A4951" s="104">
        <v>89749</v>
      </c>
      <c r="B4951" s="103" t="s">
        <v>12682</v>
      </c>
      <c r="C4951" s="104" t="s">
        <v>30</v>
      </c>
      <c r="D4951" s="107">
        <v>0.21940000000000001</v>
      </c>
    </row>
    <row r="4952" spans="1:4" x14ac:dyDescent="0.25">
      <c r="A4952" s="104">
        <v>89657</v>
      </c>
      <c r="B4952" s="103" t="s">
        <v>12683</v>
      </c>
      <c r="C4952" s="104" t="s">
        <v>30</v>
      </c>
      <c r="D4952" s="107">
        <v>0.23380000000000001</v>
      </c>
    </row>
    <row r="4953" spans="1:4" x14ac:dyDescent="0.25">
      <c r="A4953" s="104">
        <v>89664</v>
      </c>
      <c r="B4953" s="103" t="s">
        <v>12684</v>
      </c>
      <c r="C4953" s="104" t="s">
        <v>30</v>
      </c>
      <c r="D4953" s="107">
        <v>0.23949999999999999</v>
      </c>
    </row>
    <row r="4954" spans="1:4" x14ac:dyDescent="0.25">
      <c r="A4954" s="104">
        <v>89638</v>
      </c>
      <c r="B4954" s="103" t="s">
        <v>4567</v>
      </c>
      <c r="C4954" s="104" t="s">
        <v>30</v>
      </c>
      <c r="D4954" s="107">
        <v>0.432</v>
      </c>
    </row>
    <row r="4955" spans="1:4" x14ac:dyDescent="0.25">
      <c r="A4955" s="104">
        <v>89720</v>
      </c>
      <c r="B4955" s="103" t="s">
        <v>12685</v>
      </c>
      <c r="C4955" s="104" t="s">
        <v>30</v>
      </c>
      <c r="D4955" s="107">
        <v>0.38300000000000001</v>
      </c>
    </row>
    <row r="4956" spans="1:4" x14ac:dyDescent="0.25">
      <c r="A4956" s="104">
        <v>89642</v>
      </c>
      <c r="B4956" s="103" t="s">
        <v>4568</v>
      </c>
      <c r="C4956" s="104" t="s">
        <v>30</v>
      </c>
      <c r="D4956" s="107">
        <v>0.41</v>
      </c>
    </row>
    <row r="4957" spans="1:4" x14ac:dyDescent="0.25">
      <c r="A4957" s="104">
        <v>89725</v>
      </c>
      <c r="B4957" s="103" t="s">
        <v>12686</v>
      </c>
      <c r="C4957" s="104" t="s">
        <v>30</v>
      </c>
      <c r="D4957" s="107">
        <v>0.34250000000000003</v>
      </c>
    </row>
    <row r="4958" spans="1:4" x14ac:dyDescent="0.25">
      <c r="A4958" s="104">
        <v>89647</v>
      </c>
      <c r="B4958" s="103" t="s">
        <v>12687</v>
      </c>
      <c r="C4958" s="104" t="s">
        <v>30</v>
      </c>
      <c r="D4958" s="107">
        <v>0.36809999999999998</v>
      </c>
    </row>
    <row r="4959" spans="1:4" x14ac:dyDescent="0.25">
      <c r="A4959" s="104">
        <v>89780</v>
      </c>
      <c r="B4959" s="103" t="s">
        <v>4569</v>
      </c>
      <c r="C4959" s="104" t="s">
        <v>30</v>
      </c>
      <c r="D4959" s="107">
        <v>0.16969999999999999</v>
      </c>
    </row>
    <row r="4960" spans="1:4" x14ac:dyDescent="0.25">
      <c r="A4960" s="104">
        <v>89734</v>
      </c>
      <c r="B4960" s="103" t="s">
        <v>12688</v>
      </c>
      <c r="C4960" s="104" t="s">
        <v>30</v>
      </c>
      <c r="D4960" s="107">
        <v>0.2762</v>
      </c>
    </row>
    <row r="4961" spans="1:4" x14ac:dyDescent="0.25">
      <c r="A4961" s="104">
        <v>89650</v>
      </c>
      <c r="B4961" s="103" t="s">
        <v>12689</v>
      </c>
      <c r="C4961" s="104" t="s">
        <v>30</v>
      </c>
      <c r="D4961" s="107">
        <v>0.29909999999999998</v>
      </c>
    </row>
    <row r="4962" spans="1:4" x14ac:dyDescent="0.25">
      <c r="A4962" s="104">
        <v>89787</v>
      </c>
      <c r="B4962" s="103" t="s">
        <v>12690</v>
      </c>
      <c r="C4962" s="104" t="s">
        <v>30</v>
      </c>
      <c r="D4962" s="107">
        <v>0.13300000000000001</v>
      </c>
    </row>
    <row r="4963" spans="1:4" x14ac:dyDescent="0.25">
      <c r="A4963" s="104">
        <v>104024</v>
      </c>
      <c r="B4963" s="103" t="s">
        <v>4570</v>
      </c>
      <c r="C4963" s="104" t="s">
        <v>30</v>
      </c>
      <c r="D4963" s="107">
        <v>0.21879999999999999</v>
      </c>
    </row>
    <row r="4964" spans="1:4" x14ac:dyDescent="0.25">
      <c r="A4964" s="104">
        <v>89789</v>
      </c>
      <c r="B4964" s="103" t="s">
        <v>12691</v>
      </c>
      <c r="C4964" s="104" t="s">
        <v>30</v>
      </c>
      <c r="D4964" s="107">
        <v>8.8599999999999998E-2</v>
      </c>
    </row>
    <row r="4965" spans="1:4" x14ac:dyDescent="0.25">
      <c r="A4965" s="104">
        <v>89791</v>
      </c>
      <c r="B4965" s="103" t="s">
        <v>12692</v>
      </c>
      <c r="C4965" s="104" t="s">
        <v>30</v>
      </c>
      <c r="D4965" s="107">
        <v>5.11E-2</v>
      </c>
    </row>
    <row r="4966" spans="1:4" x14ac:dyDescent="0.25">
      <c r="A4966" s="104">
        <v>89793</v>
      </c>
      <c r="B4966" s="103" t="s">
        <v>12693</v>
      </c>
      <c r="C4966" s="104" t="s">
        <v>30</v>
      </c>
      <c r="D4966" s="107">
        <v>4.2500000000000003E-2</v>
      </c>
    </row>
    <row r="4967" spans="1:4" x14ac:dyDescent="0.25">
      <c r="A4967" s="104">
        <v>89637</v>
      </c>
      <c r="B4967" s="103" t="s">
        <v>4571</v>
      </c>
      <c r="C4967" s="104" t="s">
        <v>30</v>
      </c>
      <c r="D4967" s="107">
        <v>0.4713</v>
      </c>
    </row>
    <row r="4968" spans="1:4" x14ac:dyDescent="0.25">
      <c r="A4968" s="104">
        <v>89719</v>
      </c>
      <c r="B4968" s="103" t="s">
        <v>12694</v>
      </c>
      <c r="C4968" s="104" t="s">
        <v>30</v>
      </c>
      <c r="D4968" s="107">
        <v>0.43280000000000002</v>
      </c>
    </row>
    <row r="4969" spans="1:4" x14ac:dyDescent="0.25">
      <c r="A4969" s="104">
        <v>89641</v>
      </c>
      <c r="B4969" s="103" t="s">
        <v>4572</v>
      </c>
      <c r="C4969" s="104" t="s">
        <v>30</v>
      </c>
      <c r="D4969" s="107">
        <v>0.4607</v>
      </c>
    </row>
    <row r="4970" spans="1:4" x14ac:dyDescent="0.25">
      <c r="A4970" s="104">
        <v>89723</v>
      </c>
      <c r="B4970" s="103" t="s">
        <v>12695</v>
      </c>
      <c r="C4970" s="104" t="s">
        <v>30</v>
      </c>
      <c r="D4970" s="107">
        <v>0.3306</v>
      </c>
    </row>
    <row r="4971" spans="1:4" x14ac:dyDescent="0.25">
      <c r="A4971" s="104">
        <v>89646</v>
      </c>
      <c r="B4971" s="103" t="s">
        <v>4573</v>
      </c>
      <c r="C4971" s="104" t="s">
        <v>30</v>
      </c>
      <c r="D4971" s="107">
        <v>0.35589999999999999</v>
      </c>
    </row>
    <row r="4972" spans="1:4" x14ac:dyDescent="0.25">
      <c r="A4972" s="104">
        <v>89777</v>
      </c>
      <c r="B4972" s="103" t="s">
        <v>12696</v>
      </c>
      <c r="C4972" s="104" t="s">
        <v>30</v>
      </c>
      <c r="D4972" s="107">
        <v>0.15870000000000001</v>
      </c>
    </row>
    <row r="4973" spans="1:4" x14ac:dyDescent="0.25">
      <c r="A4973" s="104">
        <v>89729</v>
      </c>
      <c r="B4973" s="103" t="s">
        <v>12697</v>
      </c>
      <c r="C4973" s="104" t="s">
        <v>30</v>
      </c>
      <c r="D4973" s="107">
        <v>0.26040000000000002</v>
      </c>
    </row>
    <row r="4974" spans="1:4" x14ac:dyDescent="0.25">
      <c r="A4974" s="104">
        <v>89649</v>
      </c>
      <c r="B4974" s="103" t="s">
        <v>12698</v>
      </c>
      <c r="C4974" s="104" t="s">
        <v>30</v>
      </c>
      <c r="D4974" s="107">
        <v>0.28260000000000002</v>
      </c>
    </row>
    <row r="4975" spans="1:4" x14ac:dyDescent="0.25">
      <c r="A4975" s="104">
        <v>89781</v>
      </c>
      <c r="B4975" s="103" t="s">
        <v>12699</v>
      </c>
      <c r="C4975" s="104" t="s">
        <v>30</v>
      </c>
      <c r="D4975" s="107">
        <v>0.13150000000000001</v>
      </c>
    </row>
    <row r="4976" spans="1:4" x14ac:dyDescent="0.25">
      <c r="A4976" s="104">
        <v>104023</v>
      </c>
      <c r="B4976" s="103" t="s">
        <v>4574</v>
      </c>
      <c r="C4976" s="104" t="s">
        <v>30</v>
      </c>
      <c r="D4976" s="107">
        <v>0.2165</v>
      </c>
    </row>
    <row r="4977" spans="1:4" x14ac:dyDescent="0.25">
      <c r="A4977" s="104">
        <v>89788</v>
      </c>
      <c r="B4977" s="103" t="s">
        <v>12700</v>
      </c>
      <c r="C4977" s="104" t="s">
        <v>30</v>
      </c>
      <c r="D4977" s="107">
        <v>7.51E-2</v>
      </c>
    </row>
    <row r="4978" spans="1:4" x14ac:dyDescent="0.25">
      <c r="A4978" s="104">
        <v>89790</v>
      </c>
      <c r="B4978" s="103" t="s">
        <v>12701</v>
      </c>
      <c r="C4978" s="104" t="s">
        <v>30</v>
      </c>
      <c r="D4978" s="107">
        <v>4.9299999999999997E-2</v>
      </c>
    </row>
    <row r="4979" spans="1:4" x14ac:dyDescent="0.25">
      <c r="A4979" s="104">
        <v>89792</v>
      </c>
      <c r="B4979" s="103" t="s">
        <v>12702</v>
      </c>
      <c r="C4979" s="104" t="s">
        <v>30</v>
      </c>
      <c r="D4979" s="107">
        <v>5.0200000000000002E-2</v>
      </c>
    </row>
    <row r="4980" spans="1:4" x14ac:dyDescent="0.25">
      <c r="A4980" s="104">
        <v>89640</v>
      </c>
      <c r="B4980" s="103" t="s">
        <v>4575</v>
      </c>
      <c r="C4980" s="104" t="s">
        <v>30</v>
      </c>
      <c r="D4980" s="107">
        <v>0.25569999999999998</v>
      </c>
    </row>
    <row r="4981" spans="1:4" x14ac:dyDescent="0.25">
      <c r="A4981" s="104">
        <v>89644</v>
      </c>
      <c r="B4981" s="103" t="s">
        <v>4576</v>
      </c>
      <c r="C4981" s="104" t="s">
        <v>30</v>
      </c>
      <c r="D4981" s="107">
        <v>0.23699999999999999</v>
      </c>
    </row>
    <row r="4982" spans="1:4" x14ac:dyDescent="0.25">
      <c r="A4982" s="104">
        <v>89645</v>
      </c>
      <c r="B4982" s="103" t="s">
        <v>4577</v>
      </c>
      <c r="C4982" s="104" t="s">
        <v>30</v>
      </c>
      <c r="D4982" s="107">
        <v>0.18240000000000001</v>
      </c>
    </row>
    <row r="4983" spans="1:4" x14ac:dyDescent="0.25">
      <c r="A4983" s="104">
        <v>89652</v>
      </c>
      <c r="B4983" s="103" t="s">
        <v>12703</v>
      </c>
      <c r="C4983" s="104" t="s">
        <v>30</v>
      </c>
      <c r="D4983" s="107">
        <v>0.26569999999999999</v>
      </c>
    </row>
    <row r="4984" spans="1:4" x14ac:dyDescent="0.25">
      <c r="A4984" s="104">
        <v>89738</v>
      </c>
      <c r="B4984" s="103" t="s">
        <v>12704</v>
      </c>
      <c r="C4984" s="104" t="s">
        <v>30</v>
      </c>
      <c r="D4984" s="107">
        <v>0.2185</v>
      </c>
    </row>
    <row r="4985" spans="1:4" x14ac:dyDescent="0.25">
      <c r="A4985" s="104">
        <v>89659</v>
      </c>
      <c r="B4985" s="103" t="s">
        <v>12705</v>
      </c>
      <c r="C4985" s="104" t="s">
        <v>30</v>
      </c>
      <c r="D4985" s="107">
        <v>0.23849999999999999</v>
      </c>
    </row>
    <row r="4986" spans="1:4" x14ac:dyDescent="0.25">
      <c r="A4986" s="104">
        <v>89756</v>
      </c>
      <c r="B4986" s="103" t="s">
        <v>12706</v>
      </c>
      <c r="C4986" s="104" t="s">
        <v>30</v>
      </c>
      <c r="D4986" s="107">
        <v>0.18579999999999999</v>
      </c>
    </row>
    <row r="4987" spans="1:4" x14ac:dyDescent="0.25">
      <c r="A4987" s="104">
        <v>89672</v>
      </c>
      <c r="B4987" s="103" t="s">
        <v>12707</v>
      </c>
      <c r="C4987" s="104" t="s">
        <v>30</v>
      </c>
      <c r="D4987" s="107">
        <v>0.20330000000000001</v>
      </c>
    </row>
    <row r="4988" spans="1:4" x14ac:dyDescent="0.25">
      <c r="A4988" s="104">
        <v>89815</v>
      </c>
      <c r="B4988" s="103" t="s">
        <v>12708</v>
      </c>
      <c r="C4988" s="104" t="s">
        <v>30</v>
      </c>
      <c r="D4988" s="107">
        <v>9.5399999999999999E-2</v>
      </c>
    </row>
    <row r="4989" spans="1:4" x14ac:dyDescent="0.25">
      <c r="A4989" s="104">
        <v>89761</v>
      </c>
      <c r="B4989" s="103" t="s">
        <v>4578</v>
      </c>
      <c r="C4989" s="104" t="s">
        <v>30</v>
      </c>
      <c r="D4989" s="107">
        <v>0.16350000000000001</v>
      </c>
    </row>
    <row r="4990" spans="1:4" x14ac:dyDescent="0.25">
      <c r="A4990" s="104">
        <v>89682</v>
      </c>
      <c r="B4990" s="103" t="s">
        <v>12709</v>
      </c>
      <c r="C4990" s="104" t="s">
        <v>30</v>
      </c>
      <c r="D4990" s="107">
        <v>0.17929999999999999</v>
      </c>
    </row>
    <row r="4991" spans="1:4" x14ac:dyDescent="0.25">
      <c r="A4991" s="104">
        <v>89824</v>
      </c>
      <c r="B4991" s="103" t="s">
        <v>12710</v>
      </c>
      <c r="C4991" s="104" t="s">
        <v>30</v>
      </c>
      <c r="D4991" s="107">
        <v>8.1900000000000001E-2</v>
      </c>
    </row>
    <row r="4992" spans="1:4" x14ac:dyDescent="0.25">
      <c r="A4992" s="104">
        <v>104026</v>
      </c>
      <c r="B4992" s="103" t="s">
        <v>4579</v>
      </c>
      <c r="C4992" s="104" t="s">
        <v>30</v>
      </c>
      <c r="D4992" s="107">
        <v>0.1401</v>
      </c>
    </row>
    <row r="4993" spans="1:4" x14ac:dyDescent="0.25">
      <c r="A4993" s="104">
        <v>89740</v>
      </c>
      <c r="B4993" s="103" t="s">
        <v>12711</v>
      </c>
      <c r="C4993" s="104" t="s">
        <v>30</v>
      </c>
      <c r="D4993" s="107">
        <v>0.42449999999999999</v>
      </c>
    </row>
    <row r="4994" spans="1:4" x14ac:dyDescent="0.25">
      <c r="A4994" s="104">
        <v>89836</v>
      </c>
      <c r="B4994" s="103" t="s">
        <v>12712</v>
      </c>
      <c r="C4994" s="104" t="s">
        <v>30</v>
      </c>
      <c r="D4994" s="107">
        <v>1.9E-2</v>
      </c>
    </row>
    <row r="4995" spans="1:4" x14ac:dyDescent="0.25">
      <c r="A4995" s="104">
        <v>89653</v>
      </c>
      <c r="B4995" s="103" t="s">
        <v>4580</v>
      </c>
      <c r="C4995" s="104" t="s">
        <v>30</v>
      </c>
      <c r="D4995" s="107">
        <v>0.18540000000000001</v>
      </c>
    </row>
    <row r="4996" spans="1:4" x14ac:dyDescent="0.25">
      <c r="A4996" s="104">
        <v>89660</v>
      </c>
      <c r="B4996" s="103" t="s">
        <v>4581</v>
      </c>
      <c r="C4996" s="104" t="s">
        <v>30</v>
      </c>
      <c r="D4996" s="107">
        <v>0.45179999999999998</v>
      </c>
    </row>
    <row r="4997" spans="1:4" x14ac:dyDescent="0.25">
      <c r="A4997" s="104">
        <v>104028</v>
      </c>
      <c r="B4997" s="103" t="s">
        <v>4582</v>
      </c>
      <c r="C4997" s="104" t="s">
        <v>30</v>
      </c>
      <c r="D4997" s="107">
        <v>4.1500000000000002E-2</v>
      </c>
    </row>
    <row r="4998" spans="1:4" x14ac:dyDescent="0.25">
      <c r="A4998" s="104">
        <v>89826</v>
      </c>
      <c r="B4998" s="103" t="s">
        <v>12713</v>
      </c>
      <c r="C4998" s="104" t="s">
        <v>30</v>
      </c>
      <c r="D4998" s="107">
        <v>2.3099999999999999E-2</v>
      </c>
    </row>
    <row r="4999" spans="1:4" x14ac:dyDescent="0.25">
      <c r="A4999" s="104">
        <v>89651</v>
      </c>
      <c r="B4999" s="103" t="s">
        <v>4583</v>
      </c>
      <c r="C4999" s="104" t="s">
        <v>30</v>
      </c>
      <c r="D4999" s="107">
        <v>0.46389999999999998</v>
      </c>
    </row>
    <row r="5000" spans="1:4" x14ac:dyDescent="0.25">
      <c r="A5000" s="104">
        <v>89736</v>
      </c>
      <c r="B5000" s="103" t="s">
        <v>12714</v>
      </c>
      <c r="C5000" s="104" t="s">
        <v>30</v>
      </c>
      <c r="D5000" s="107">
        <v>0.41210000000000002</v>
      </c>
    </row>
    <row r="5001" spans="1:4" x14ac:dyDescent="0.25">
      <c r="A5001" s="104">
        <v>89658</v>
      </c>
      <c r="B5001" s="103" t="s">
        <v>12715</v>
      </c>
      <c r="C5001" s="104" t="s">
        <v>30</v>
      </c>
      <c r="D5001" s="107">
        <v>0.43990000000000001</v>
      </c>
    </row>
    <row r="5002" spans="1:4" x14ac:dyDescent="0.25">
      <c r="A5002" s="104">
        <v>89755</v>
      </c>
      <c r="B5002" s="103" t="s">
        <v>12716</v>
      </c>
      <c r="C5002" s="104" t="s">
        <v>30</v>
      </c>
      <c r="D5002" s="107">
        <v>0.32069999999999999</v>
      </c>
    </row>
    <row r="5003" spans="1:4" x14ac:dyDescent="0.25">
      <c r="A5003" s="104">
        <v>89670</v>
      </c>
      <c r="B5003" s="103" t="s">
        <v>12717</v>
      </c>
      <c r="C5003" s="104" t="s">
        <v>30</v>
      </c>
      <c r="D5003" s="107">
        <v>0.34549999999999997</v>
      </c>
    </row>
    <row r="5004" spans="1:4" x14ac:dyDescent="0.25">
      <c r="A5004" s="104">
        <v>89794</v>
      </c>
      <c r="B5004" s="103" t="s">
        <v>12718</v>
      </c>
      <c r="C5004" s="104" t="s">
        <v>30</v>
      </c>
      <c r="D5004" s="107">
        <v>0.1404</v>
      </c>
    </row>
    <row r="5005" spans="1:4" x14ac:dyDescent="0.25">
      <c r="A5005" s="104">
        <v>89760</v>
      </c>
      <c r="B5005" s="103" t="s">
        <v>4584</v>
      </c>
      <c r="C5005" s="104" t="s">
        <v>30</v>
      </c>
      <c r="D5005" s="107">
        <v>0.23250000000000001</v>
      </c>
    </row>
    <row r="5006" spans="1:4" x14ac:dyDescent="0.25">
      <c r="A5006" s="104">
        <v>89680</v>
      </c>
      <c r="B5006" s="103" t="s">
        <v>12719</v>
      </c>
      <c r="C5006" s="104" t="s">
        <v>30</v>
      </c>
      <c r="D5006" s="107">
        <v>0.25290000000000001</v>
      </c>
    </row>
    <row r="5007" spans="1:4" x14ac:dyDescent="0.25">
      <c r="A5007" s="104">
        <v>89822</v>
      </c>
      <c r="B5007" s="103" t="s">
        <v>12720</v>
      </c>
      <c r="C5007" s="104" t="s">
        <v>30</v>
      </c>
      <c r="D5007" s="107">
        <v>0.12520000000000001</v>
      </c>
    </row>
    <row r="5008" spans="1:4" x14ac:dyDescent="0.25">
      <c r="A5008" s="104">
        <v>104025</v>
      </c>
      <c r="B5008" s="103" t="s">
        <v>4585</v>
      </c>
      <c r="C5008" s="104" t="s">
        <v>30</v>
      </c>
      <c r="D5008" s="107">
        <v>0.2074</v>
      </c>
    </row>
    <row r="5009" spans="1:4" x14ac:dyDescent="0.25">
      <c r="A5009" s="104">
        <v>89835</v>
      </c>
      <c r="B5009" s="103" t="s">
        <v>12721</v>
      </c>
      <c r="C5009" s="104" t="s">
        <v>30</v>
      </c>
      <c r="D5009" s="107">
        <v>8.9899999999999994E-2</v>
      </c>
    </row>
    <row r="5010" spans="1:4" x14ac:dyDescent="0.25">
      <c r="A5010" s="104">
        <v>89838</v>
      </c>
      <c r="B5010" s="103" t="s">
        <v>12722</v>
      </c>
      <c r="C5010" s="104" t="s">
        <v>30</v>
      </c>
      <c r="D5010" s="107">
        <v>3.39E-2</v>
      </c>
    </row>
    <row r="5011" spans="1:4" x14ac:dyDescent="0.25">
      <c r="A5011" s="104">
        <v>89840</v>
      </c>
      <c r="B5011" s="103" t="s">
        <v>12723</v>
      </c>
      <c r="C5011" s="104" t="s">
        <v>30</v>
      </c>
      <c r="D5011" s="107">
        <v>3.4700000000000002E-2</v>
      </c>
    </row>
    <row r="5012" spans="1:4" x14ac:dyDescent="0.25">
      <c r="A5012" s="104">
        <v>104015</v>
      </c>
      <c r="B5012" s="103" t="s">
        <v>4586</v>
      </c>
      <c r="C5012" s="104" t="s">
        <v>30</v>
      </c>
      <c r="D5012" s="107">
        <v>0.45800000000000002</v>
      </c>
    </row>
    <row r="5013" spans="1:4" x14ac:dyDescent="0.25">
      <c r="A5013" s="104">
        <v>104018</v>
      </c>
      <c r="B5013" s="103" t="s">
        <v>4587</v>
      </c>
      <c r="C5013" s="104" t="s">
        <v>30</v>
      </c>
      <c r="D5013" s="107">
        <v>0.38579999999999998</v>
      </c>
    </row>
    <row r="5014" spans="1:4" x14ac:dyDescent="0.25">
      <c r="A5014" s="104">
        <v>104016</v>
      </c>
      <c r="B5014" s="103" t="s">
        <v>4588</v>
      </c>
      <c r="C5014" s="104" t="s">
        <v>30</v>
      </c>
      <c r="D5014" s="107">
        <v>0.4128</v>
      </c>
    </row>
    <row r="5015" spans="1:4" x14ac:dyDescent="0.25">
      <c r="A5015" s="104">
        <v>104019</v>
      </c>
      <c r="B5015" s="103" t="s">
        <v>4589</v>
      </c>
      <c r="C5015" s="104" t="s">
        <v>30</v>
      </c>
      <c r="D5015" s="107">
        <v>0.21429999999999999</v>
      </c>
    </row>
    <row r="5016" spans="1:4" x14ac:dyDescent="0.25">
      <c r="A5016" s="104">
        <v>104017</v>
      </c>
      <c r="B5016" s="103" t="s">
        <v>4590</v>
      </c>
      <c r="C5016" s="104" t="s">
        <v>30</v>
      </c>
      <c r="D5016" s="107">
        <v>0.23369999999999999</v>
      </c>
    </row>
    <row r="5017" spans="1:4" x14ac:dyDescent="0.25">
      <c r="A5017" s="104">
        <v>104020</v>
      </c>
      <c r="B5017" s="103" t="s">
        <v>4591</v>
      </c>
      <c r="C5017" s="104" t="s">
        <v>30</v>
      </c>
      <c r="D5017" s="107">
        <v>0.10580000000000001</v>
      </c>
    </row>
    <row r="5018" spans="1:4" x14ac:dyDescent="0.25">
      <c r="A5018" s="104">
        <v>104030</v>
      </c>
      <c r="B5018" s="103" t="s">
        <v>4592</v>
      </c>
      <c r="C5018" s="104" t="s">
        <v>30</v>
      </c>
      <c r="D5018" s="107">
        <v>0.1789</v>
      </c>
    </row>
    <row r="5019" spans="1:4" x14ac:dyDescent="0.25">
      <c r="A5019" s="104">
        <v>89694</v>
      </c>
      <c r="B5019" s="103" t="s">
        <v>12724</v>
      </c>
      <c r="C5019" s="104" t="s">
        <v>30</v>
      </c>
      <c r="D5019" s="107">
        <v>0.32490000000000002</v>
      </c>
    </row>
    <row r="5020" spans="1:4" x14ac:dyDescent="0.25">
      <c r="A5020" s="104">
        <v>89700</v>
      </c>
      <c r="B5020" s="103" t="s">
        <v>12725</v>
      </c>
      <c r="C5020" s="104" t="s">
        <v>30</v>
      </c>
      <c r="D5020" s="107">
        <v>0.32140000000000002</v>
      </c>
    </row>
    <row r="5021" spans="1:4" x14ac:dyDescent="0.25">
      <c r="A5021" s="104">
        <v>89703</v>
      </c>
      <c r="B5021" s="103" t="s">
        <v>4593</v>
      </c>
      <c r="C5021" s="104" t="s">
        <v>30</v>
      </c>
      <c r="D5021" s="107">
        <v>0.1651</v>
      </c>
    </row>
    <row r="5022" spans="1:4" x14ac:dyDescent="0.25">
      <c r="A5022" s="104">
        <v>89691</v>
      </c>
      <c r="B5022" s="103" t="s">
        <v>4594</v>
      </c>
      <c r="C5022" s="104" t="s">
        <v>30</v>
      </c>
      <c r="D5022" s="107">
        <v>0.48880000000000001</v>
      </c>
    </row>
    <row r="5023" spans="1:4" x14ac:dyDescent="0.25">
      <c r="A5023" s="104">
        <v>89765</v>
      </c>
      <c r="B5023" s="103" t="s">
        <v>4595</v>
      </c>
      <c r="C5023" s="104" t="s">
        <v>30</v>
      </c>
      <c r="D5023" s="107">
        <v>0.4446</v>
      </c>
    </row>
    <row r="5024" spans="1:4" x14ac:dyDescent="0.25">
      <c r="A5024" s="104">
        <v>89697</v>
      </c>
      <c r="B5024" s="103" t="s">
        <v>4596</v>
      </c>
      <c r="C5024" s="104" t="s">
        <v>30</v>
      </c>
      <c r="D5024" s="107">
        <v>0.4728</v>
      </c>
    </row>
    <row r="5025" spans="1:4" x14ac:dyDescent="0.25">
      <c r="A5025" s="104">
        <v>89844</v>
      </c>
      <c r="B5025" s="103" t="s">
        <v>12726</v>
      </c>
      <c r="C5025" s="104" t="s">
        <v>30</v>
      </c>
      <c r="D5025" s="107">
        <v>0.10059999999999999</v>
      </c>
    </row>
    <row r="5026" spans="1:4" x14ac:dyDescent="0.25">
      <c r="A5026" s="104">
        <v>104022</v>
      </c>
      <c r="B5026" s="103" t="s">
        <v>12727</v>
      </c>
      <c r="C5026" s="104" t="s">
        <v>30</v>
      </c>
      <c r="D5026" s="107">
        <v>0.16950000000000001</v>
      </c>
    </row>
    <row r="5027" spans="1:4" x14ac:dyDescent="0.25">
      <c r="A5027" s="104">
        <v>89633</v>
      </c>
      <c r="B5027" s="103" t="s">
        <v>4597</v>
      </c>
      <c r="C5027" s="104" t="s">
        <v>37</v>
      </c>
      <c r="D5027" s="107">
        <v>0.48809999999999998</v>
      </c>
    </row>
    <row r="5028" spans="1:4" x14ac:dyDescent="0.25">
      <c r="A5028" s="104">
        <v>89716</v>
      </c>
      <c r="B5028" s="103" t="s">
        <v>4598</v>
      </c>
      <c r="C5028" s="104" t="s">
        <v>37</v>
      </c>
      <c r="D5028" s="107">
        <v>0.23930000000000001</v>
      </c>
    </row>
    <row r="5029" spans="1:4" x14ac:dyDescent="0.25">
      <c r="A5029" s="104">
        <v>89634</v>
      </c>
      <c r="B5029" s="103" t="s">
        <v>4599</v>
      </c>
      <c r="C5029" s="104" t="s">
        <v>37</v>
      </c>
      <c r="D5029" s="107">
        <v>0.43</v>
      </c>
    </row>
    <row r="5030" spans="1:4" x14ac:dyDescent="0.25">
      <c r="A5030" s="104">
        <v>89717</v>
      </c>
      <c r="B5030" s="103" t="s">
        <v>4600</v>
      </c>
      <c r="C5030" s="104" t="s">
        <v>37</v>
      </c>
      <c r="D5030" s="107">
        <v>0.17730000000000001</v>
      </c>
    </row>
    <row r="5031" spans="1:4" x14ac:dyDescent="0.25">
      <c r="A5031" s="104">
        <v>89635</v>
      </c>
      <c r="B5031" s="103" t="s">
        <v>4601</v>
      </c>
      <c r="C5031" s="104" t="s">
        <v>37</v>
      </c>
      <c r="D5031" s="107">
        <v>0.3407</v>
      </c>
    </row>
    <row r="5032" spans="1:4" x14ac:dyDescent="0.25">
      <c r="A5032" s="104">
        <v>89770</v>
      </c>
      <c r="B5032" s="103" t="s">
        <v>12728</v>
      </c>
      <c r="C5032" s="104" t="s">
        <v>37</v>
      </c>
      <c r="D5032" s="107">
        <v>2.3E-2</v>
      </c>
    </row>
    <row r="5033" spans="1:4" x14ac:dyDescent="0.25">
      <c r="A5033" s="104">
        <v>89718</v>
      </c>
      <c r="B5033" s="103" t="s">
        <v>12729</v>
      </c>
      <c r="C5033" s="104" t="s">
        <v>37</v>
      </c>
      <c r="D5033" s="107">
        <v>0.1628</v>
      </c>
    </row>
    <row r="5034" spans="1:4" x14ac:dyDescent="0.25">
      <c r="A5034" s="104">
        <v>89636</v>
      </c>
      <c r="B5034" s="103" t="s">
        <v>12730</v>
      </c>
      <c r="C5034" s="104" t="s">
        <v>37</v>
      </c>
      <c r="D5034" s="107">
        <v>0.31790000000000002</v>
      </c>
    </row>
    <row r="5035" spans="1:4" x14ac:dyDescent="0.25">
      <c r="A5035" s="104">
        <v>89771</v>
      </c>
      <c r="B5035" s="103" t="s">
        <v>12731</v>
      </c>
      <c r="C5035" s="104" t="s">
        <v>37</v>
      </c>
      <c r="D5035" s="107">
        <v>2.06E-2</v>
      </c>
    </row>
    <row r="5036" spans="1:4" x14ac:dyDescent="0.25">
      <c r="A5036" s="104">
        <v>104021</v>
      </c>
      <c r="B5036" s="103" t="s">
        <v>4602</v>
      </c>
      <c r="C5036" s="104" t="s">
        <v>37</v>
      </c>
      <c r="D5036" s="107">
        <v>0.14330000000000001</v>
      </c>
    </row>
    <row r="5037" spans="1:4" x14ac:dyDescent="0.25">
      <c r="A5037" s="104">
        <v>89772</v>
      </c>
      <c r="B5037" s="103" t="s">
        <v>12732</v>
      </c>
      <c r="C5037" s="104" t="s">
        <v>37</v>
      </c>
      <c r="D5037" s="107">
        <v>1.7500000000000002E-2</v>
      </c>
    </row>
    <row r="5038" spans="1:4" x14ac:dyDescent="0.25">
      <c r="A5038" s="104">
        <v>89773</v>
      </c>
      <c r="B5038" s="103" t="s">
        <v>12733</v>
      </c>
      <c r="C5038" s="104" t="s">
        <v>37</v>
      </c>
      <c r="D5038" s="107">
        <v>1.43E-2</v>
      </c>
    </row>
    <row r="5039" spans="1:4" x14ac:dyDescent="0.25">
      <c r="A5039" s="104">
        <v>89775</v>
      </c>
      <c r="B5039" s="103" t="s">
        <v>12734</v>
      </c>
      <c r="C5039" s="104" t="s">
        <v>37</v>
      </c>
      <c r="D5039" s="107">
        <v>1.0999999999999999E-2</v>
      </c>
    </row>
    <row r="5040" spans="1:4" x14ac:dyDescent="0.25">
      <c r="A5040" s="104">
        <v>89767</v>
      </c>
      <c r="B5040" s="103" t="s">
        <v>4603</v>
      </c>
      <c r="C5040" s="104" t="s">
        <v>30</v>
      </c>
      <c r="D5040" s="107">
        <v>0.35120000000000001</v>
      </c>
    </row>
    <row r="5041" spans="1:4" x14ac:dyDescent="0.25">
      <c r="A5041" s="104">
        <v>89695</v>
      </c>
      <c r="B5041" s="103" t="s">
        <v>12735</v>
      </c>
      <c r="C5041" s="104" t="s">
        <v>30</v>
      </c>
      <c r="D5041" s="107">
        <v>0.38440000000000002</v>
      </c>
    </row>
    <row r="5042" spans="1:4" x14ac:dyDescent="0.25">
      <c r="A5042" s="104">
        <v>89702</v>
      </c>
      <c r="B5042" s="103" t="s">
        <v>12736</v>
      </c>
      <c r="C5042" s="104" t="s">
        <v>30</v>
      </c>
      <c r="D5042" s="107">
        <v>0.3775</v>
      </c>
    </row>
    <row r="5043" spans="1:4" x14ac:dyDescent="0.25">
      <c r="A5043" s="104">
        <v>89768</v>
      </c>
      <c r="B5043" s="103" t="s">
        <v>4604</v>
      </c>
      <c r="C5043" s="104" t="s">
        <v>30</v>
      </c>
      <c r="D5043" s="107">
        <v>0.3574</v>
      </c>
    </row>
    <row r="5044" spans="1:4" x14ac:dyDescent="0.25">
      <c r="A5044" s="104">
        <v>89842</v>
      </c>
      <c r="B5044" s="103" t="s">
        <v>12737</v>
      </c>
      <c r="C5044" s="104" t="s">
        <v>30</v>
      </c>
      <c r="D5044" s="107">
        <v>0.10829999999999999</v>
      </c>
    </row>
    <row r="5045" spans="1:4" x14ac:dyDescent="0.25">
      <c r="A5045" s="104">
        <v>89845</v>
      </c>
      <c r="B5045" s="103" t="s">
        <v>12738</v>
      </c>
      <c r="C5045" s="104" t="s">
        <v>30</v>
      </c>
      <c r="D5045" s="107">
        <v>7.9899999999999999E-2</v>
      </c>
    </row>
    <row r="5046" spans="1:4" x14ac:dyDescent="0.25">
      <c r="A5046" s="104">
        <v>89846</v>
      </c>
      <c r="B5046" s="103" t="s">
        <v>12739</v>
      </c>
      <c r="C5046" s="104" t="s">
        <v>30</v>
      </c>
      <c r="D5046" s="107">
        <v>4.8899999999999999E-2</v>
      </c>
    </row>
    <row r="5047" spans="1:4" x14ac:dyDescent="0.25">
      <c r="A5047" s="104">
        <v>89847</v>
      </c>
      <c r="B5047" s="103" t="s">
        <v>12740</v>
      </c>
      <c r="C5047" s="104" t="s">
        <v>30</v>
      </c>
      <c r="D5047" s="107">
        <v>4.9200000000000001E-2</v>
      </c>
    </row>
    <row r="5048" spans="1:4" x14ac:dyDescent="0.25">
      <c r="A5048" s="104">
        <v>89705</v>
      </c>
      <c r="B5048" s="103" t="s">
        <v>12741</v>
      </c>
      <c r="C5048" s="104" t="s">
        <v>30</v>
      </c>
      <c r="D5048" s="107">
        <v>0.38319999999999999</v>
      </c>
    </row>
    <row r="5049" spans="1:4" x14ac:dyDescent="0.25">
      <c r="A5049" s="104">
        <v>89769</v>
      </c>
      <c r="B5049" s="103" t="s">
        <v>4605</v>
      </c>
      <c r="C5049" s="104" t="s">
        <v>30</v>
      </c>
      <c r="D5049" s="107">
        <v>0.18390000000000001</v>
      </c>
    </row>
    <row r="5050" spans="1:4" x14ac:dyDescent="0.25">
      <c r="A5050" s="104">
        <v>89706</v>
      </c>
      <c r="B5050" s="103" t="s">
        <v>12742</v>
      </c>
      <c r="C5050" s="104" t="s">
        <v>30</v>
      </c>
      <c r="D5050" s="107">
        <v>0.20119999999999999</v>
      </c>
    </row>
    <row r="5051" spans="1:4" x14ac:dyDescent="0.25">
      <c r="A5051" s="104">
        <v>89741</v>
      </c>
      <c r="B5051" s="103" t="s">
        <v>12743</v>
      </c>
      <c r="C5051" s="104" t="s">
        <v>30</v>
      </c>
      <c r="D5051" s="107">
        <v>0.15759999999999999</v>
      </c>
    </row>
    <row r="5052" spans="1:4" x14ac:dyDescent="0.25">
      <c r="A5052" s="104">
        <v>89757</v>
      </c>
      <c r="B5052" s="103" t="s">
        <v>12744</v>
      </c>
      <c r="C5052" s="104" t="s">
        <v>30</v>
      </c>
      <c r="D5052" s="107">
        <v>0.1424</v>
      </c>
    </row>
    <row r="5053" spans="1:4" x14ac:dyDescent="0.25">
      <c r="A5053" s="104">
        <v>104027</v>
      </c>
      <c r="B5053" s="103" t="s">
        <v>12745</v>
      </c>
      <c r="C5053" s="104" t="s">
        <v>30</v>
      </c>
      <c r="D5053" s="107">
        <v>9.1700000000000004E-2</v>
      </c>
    </row>
    <row r="5054" spans="1:4" x14ac:dyDescent="0.25">
      <c r="A5054" s="104">
        <v>89837</v>
      </c>
      <c r="B5054" s="103" t="s">
        <v>12746</v>
      </c>
      <c r="C5054" s="104" t="s">
        <v>30</v>
      </c>
      <c r="D5054" s="107">
        <v>2.93E-2</v>
      </c>
    </row>
    <row r="5055" spans="1:4" x14ac:dyDescent="0.25">
      <c r="A5055" s="104">
        <v>89839</v>
      </c>
      <c r="B5055" s="103" t="s">
        <v>12747</v>
      </c>
      <c r="C5055" s="104" t="s">
        <v>30</v>
      </c>
      <c r="D5055" s="107">
        <v>2.9899999999999999E-2</v>
      </c>
    </row>
    <row r="5056" spans="1:4" x14ac:dyDescent="0.25">
      <c r="A5056" s="104">
        <v>89841</v>
      </c>
      <c r="B5056" s="103" t="s">
        <v>12748</v>
      </c>
      <c r="C5056" s="104" t="s">
        <v>30</v>
      </c>
      <c r="D5056" s="107">
        <v>2.3699999999999999E-2</v>
      </c>
    </row>
    <row r="5057" spans="1:4" x14ac:dyDescent="0.25">
      <c r="A5057" s="104">
        <v>89654</v>
      </c>
      <c r="B5057" s="103" t="s">
        <v>12749</v>
      </c>
      <c r="C5057" s="104" t="s">
        <v>30</v>
      </c>
      <c r="D5057" s="107">
        <v>0.15959999999999999</v>
      </c>
    </row>
    <row r="5058" spans="1:4" x14ac:dyDescent="0.25">
      <c r="A5058" s="104">
        <v>89661</v>
      </c>
      <c r="B5058" s="103" t="s">
        <v>12750</v>
      </c>
      <c r="C5058" s="104" t="s">
        <v>30</v>
      </c>
      <c r="D5058" s="107">
        <v>0.17330000000000001</v>
      </c>
    </row>
    <row r="5059" spans="1:4" x14ac:dyDescent="0.25">
      <c r="A5059" s="104">
        <v>89674</v>
      </c>
      <c r="B5059" s="103" t="s">
        <v>12751</v>
      </c>
      <c r="C5059" s="104" t="s">
        <v>30</v>
      </c>
      <c r="D5059" s="107">
        <v>0.15670000000000001</v>
      </c>
    </row>
    <row r="5060" spans="1:4" x14ac:dyDescent="0.25">
      <c r="A5060" s="104">
        <v>89816</v>
      </c>
      <c r="B5060" s="103" t="s">
        <v>12752</v>
      </c>
      <c r="C5060" s="104" t="s">
        <v>30</v>
      </c>
      <c r="D5060" s="107">
        <v>6.5299999999999997E-2</v>
      </c>
    </row>
    <row r="5061" spans="1:4" x14ac:dyDescent="0.25">
      <c r="A5061" s="104">
        <v>89762</v>
      </c>
      <c r="B5061" s="103" t="s">
        <v>4606</v>
      </c>
      <c r="C5061" s="104" t="s">
        <v>30</v>
      </c>
      <c r="D5061" s="107">
        <v>0.1148</v>
      </c>
    </row>
    <row r="5062" spans="1:4" x14ac:dyDescent="0.25">
      <c r="A5062" s="104">
        <v>89684</v>
      </c>
      <c r="B5062" s="103" t="s">
        <v>12753</v>
      </c>
      <c r="C5062" s="104" t="s">
        <v>30</v>
      </c>
      <c r="D5062" s="107">
        <v>0.12659999999999999</v>
      </c>
    </row>
    <row r="5063" spans="1:4" x14ac:dyDescent="0.25">
      <c r="A5063" s="104">
        <v>89828</v>
      </c>
      <c r="B5063" s="103" t="s">
        <v>12754</v>
      </c>
      <c r="C5063" s="104" t="s">
        <v>30</v>
      </c>
      <c r="D5063" s="107">
        <v>5.2299999999999999E-2</v>
      </c>
    </row>
    <row r="5064" spans="1:4" x14ac:dyDescent="0.25">
      <c r="A5064" s="104">
        <v>89546</v>
      </c>
      <c r="B5064" s="103" t="s">
        <v>4607</v>
      </c>
      <c r="C5064" s="104" t="s">
        <v>30</v>
      </c>
      <c r="D5064" s="107">
        <v>0.15740000000000001</v>
      </c>
    </row>
    <row r="5065" spans="1:4" x14ac:dyDescent="0.25">
      <c r="A5065" s="104">
        <v>89482</v>
      </c>
      <c r="B5065" s="103" t="s">
        <v>4608</v>
      </c>
      <c r="C5065" s="104" t="s">
        <v>30</v>
      </c>
      <c r="D5065" s="107">
        <v>0.25819999999999999</v>
      </c>
    </row>
    <row r="5066" spans="1:4" x14ac:dyDescent="0.25">
      <c r="A5066" s="104">
        <v>89491</v>
      </c>
      <c r="B5066" s="103" t="s">
        <v>4609</v>
      </c>
      <c r="C5066" s="104" t="s">
        <v>30</v>
      </c>
      <c r="D5066" s="107">
        <v>0.15809999999999999</v>
      </c>
    </row>
    <row r="5067" spans="1:4" x14ac:dyDescent="0.25">
      <c r="A5067" s="104">
        <v>104178</v>
      </c>
      <c r="B5067" s="103" t="s">
        <v>4610</v>
      </c>
      <c r="C5067" s="104" t="s">
        <v>30</v>
      </c>
      <c r="D5067" s="107">
        <v>0.14610000000000001</v>
      </c>
    </row>
    <row r="5068" spans="1:4" x14ac:dyDescent="0.25">
      <c r="A5068" s="104">
        <v>104179</v>
      </c>
      <c r="B5068" s="103" t="s">
        <v>4611</v>
      </c>
      <c r="C5068" s="104" t="s">
        <v>30</v>
      </c>
      <c r="D5068" s="107">
        <v>5.04E-2</v>
      </c>
    </row>
    <row r="5069" spans="1:4" x14ac:dyDescent="0.25">
      <c r="A5069" s="104">
        <v>89587</v>
      </c>
      <c r="B5069" s="103" t="s">
        <v>4612</v>
      </c>
      <c r="C5069" s="104" t="s">
        <v>30</v>
      </c>
      <c r="D5069" s="107">
        <v>0.26910000000000001</v>
      </c>
    </row>
    <row r="5070" spans="1:4" x14ac:dyDescent="0.25">
      <c r="A5070" s="104">
        <v>89535</v>
      </c>
      <c r="B5070" s="103" t="s">
        <v>4613</v>
      </c>
      <c r="C5070" s="104" t="s">
        <v>30</v>
      </c>
      <c r="D5070" s="107">
        <v>0.14799999999999999</v>
      </c>
    </row>
    <row r="5071" spans="1:4" x14ac:dyDescent="0.25">
      <c r="A5071" s="104">
        <v>89592</v>
      </c>
      <c r="B5071" s="103" t="s">
        <v>4614</v>
      </c>
      <c r="C5071" s="104" t="s">
        <v>30</v>
      </c>
      <c r="D5071" s="107">
        <v>0.1459</v>
      </c>
    </row>
    <row r="5072" spans="1:4" x14ac:dyDescent="0.25">
      <c r="A5072" s="104">
        <v>104169</v>
      </c>
      <c r="B5072" s="103" t="s">
        <v>4615</v>
      </c>
      <c r="C5072" s="104" t="s">
        <v>30</v>
      </c>
      <c r="D5072" s="107">
        <v>8.5999999999999993E-2</v>
      </c>
    </row>
    <row r="5073" spans="1:4" x14ac:dyDescent="0.25">
      <c r="A5073" s="104">
        <v>89583</v>
      </c>
      <c r="B5073" s="103" t="s">
        <v>4616</v>
      </c>
      <c r="C5073" s="104" t="s">
        <v>30</v>
      </c>
      <c r="D5073" s="107">
        <v>0.1976</v>
      </c>
    </row>
    <row r="5074" spans="1:4" x14ac:dyDescent="0.25">
      <c r="A5074" s="104">
        <v>89526</v>
      </c>
      <c r="B5074" s="103" t="s">
        <v>4617</v>
      </c>
      <c r="C5074" s="104" t="s">
        <v>30</v>
      </c>
      <c r="D5074" s="107">
        <v>0.1178</v>
      </c>
    </row>
    <row r="5075" spans="1:4" x14ac:dyDescent="0.25">
      <c r="A5075" s="104">
        <v>95695</v>
      </c>
      <c r="B5075" s="103" t="s">
        <v>4618</v>
      </c>
      <c r="C5075" s="104" t="s">
        <v>30</v>
      </c>
      <c r="D5075" s="107">
        <v>0.21929999999999999</v>
      </c>
    </row>
    <row r="5076" spans="1:4" x14ac:dyDescent="0.25">
      <c r="A5076" s="104">
        <v>95694</v>
      </c>
      <c r="B5076" s="103" t="s">
        <v>4619</v>
      </c>
      <c r="C5076" s="104" t="s">
        <v>30</v>
      </c>
      <c r="D5076" s="107">
        <v>0.11700000000000001</v>
      </c>
    </row>
    <row r="5077" spans="1:4" x14ac:dyDescent="0.25">
      <c r="A5077" s="104">
        <v>89585</v>
      </c>
      <c r="B5077" s="103" t="s">
        <v>4620</v>
      </c>
      <c r="C5077" s="104" t="s">
        <v>30</v>
      </c>
      <c r="D5077" s="107">
        <v>0.29709999999999998</v>
      </c>
    </row>
    <row r="5078" spans="1:4" x14ac:dyDescent="0.25">
      <c r="A5078" s="104">
        <v>89531</v>
      </c>
      <c r="B5078" s="103" t="s">
        <v>4621</v>
      </c>
      <c r="C5078" s="104" t="s">
        <v>30</v>
      </c>
      <c r="D5078" s="107">
        <v>0.16619999999999999</v>
      </c>
    </row>
    <row r="5079" spans="1:4" x14ac:dyDescent="0.25">
      <c r="A5079" s="104">
        <v>89591</v>
      </c>
      <c r="B5079" s="103" t="s">
        <v>4622</v>
      </c>
      <c r="C5079" s="104" t="s">
        <v>30</v>
      </c>
      <c r="D5079" s="107">
        <v>0.17899999999999999</v>
      </c>
    </row>
    <row r="5080" spans="1:4" x14ac:dyDescent="0.25">
      <c r="A5080" s="104">
        <v>104168</v>
      </c>
      <c r="B5080" s="103" t="s">
        <v>4623</v>
      </c>
      <c r="C5080" s="104" t="s">
        <v>30</v>
      </c>
      <c r="D5080" s="107">
        <v>0.10730000000000001</v>
      </c>
    </row>
    <row r="5081" spans="1:4" x14ac:dyDescent="0.25">
      <c r="A5081" s="104">
        <v>89516</v>
      </c>
      <c r="B5081" s="103" t="s">
        <v>4624</v>
      </c>
      <c r="C5081" s="104" t="s">
        <v>30</v>
      </c>
      <c r="D5081" s="107">
        <v>0.26879999999999998</v>
      </c>
    </row>
    <row r="5082" spans="1:4" x14ac:dyDescent="0.25">
      <c r="A5082" s="104">
        <v>89520</v>
      </c>
      <c r="B5082" s="103" t="s">
        <v>4625</v>
      </c>
      <c r="C5082" s="104" t="s">
        <v>30</v>
      </c>
      <c r="D5082" s="107">
        <v>0.18970000000000001</v>
      </c>
    </row>
    <row r="5083" spans="1:4" x14ac:dyDescent="0.25">
      <c r="A5083" s="104">
        <v>89582</v>
      </c>
      <c r="B5083" s="103" t="s">
        <v>4626</v>
      </c>
      <c r="C5083" s="104" t="s">
        <v>30</v>
      </c>
      <c r="D5083" s="107">
        <v>0.2495</v>
      </c>
    </row>
    <row r="5084" spans="1:4" x14ac:dyDescent="0.25">
      <c r="A5084" s="104">
        <v>89524</v>
      </c>
      <c r="B5084" s="103" t="s">
        <v>4627</v>
      </c>
      <c r="C5084" s="104" t="s">
        <v>30</v>
      </c>
      <c r="D5084" s="107">
        <v>0.1527</v>
      </c>
    </row>
    <row r="5085" spans="1:4" x14ac:dyDescent="0.25">
      <c r="A5085" s="104">
        <v>89584</v>
      </c>
      <c r="B5085" s="103" t="s">
        <v>4628</v>
      </c>
      <c r="C5085" s="104" t="s">
        <v>30</v>
      </c>
      <c r="D5085" s="107">
        <v>0.30449999999999999</v>
      </c>
    </row>
    <row r="5086" spans="1:4" x14ac:dyDescent="0.25">
      <c r="A5086" s="104">
        <v>89529</v>
      </c>
      <c r="B5086" s="103" t="s">
        <v>4629</v>
      </c>
      <c r="C5086" s="104" t="s">
        <v>30</v>
      </c>
      <c r="D5086" s="107">
        <v>0.17119999999999999</v>
      </c>
    </row>
    <row r="5087" spans="1:4" x14ac:dyDescent="0.25">
      <c r="A5087" s="104">
        <v>89590</v>
      </c>
      <c r="B5087" s="103" t="s">
        <v>4630</v>
      </c>
      <c r="C5087" s="104" t="s">
        <v>30</v>
      </c>
      <c r="D5087" s="107">
        <v>0.17449999999999999</v>
      </c>
    </row>
    <row r="5088" spans="1:4" x14ac:dyDescent="0.25">
      <c r="A5088" s="104">
        <v>104167</v>
      </c>
      <c r="B5088" s="103" t="s">
        <v>4631</v>
      </c>
      <c r="C5088" s="104" t="s">
        <v>30</v>
      </c>
      <c r="D5088" s="107">
        <v>0.10440000000000001</v>
      </c>
    </row>
    <row r="5089" spans="1:4" x14ac:dyDescent="0.25">
      <c r="A5089" s="104">
        <v>89514</v>
      </c>
      <c r="B5089" s="103" t="s">
        <v>4632</v>
      </c>
      <c r="C5089" s="104" t="s">
        <v>30</v>
      </c>
      <c r="D5089" s="107">
        <v>0.27160000000000001</v>
      </c>
    </row>
    <row r="5090" spans="1:4" x14ac:dyDescent="0.25">
      <c r="A5090" s="104">
        <v>89518</v>
      </c>
      <c r="B5090" s="103" t="s">
        <v>4633</v>
      </c>
      <c r="C5090" s="104" t="s">
        <v>30</v>
      </c>
      <c r="D5090" s="107">
        <v>0.19939999999999999</v>
      </c>
    </row>
    <row r="5091" spans="1:4" x14ac:dyDescent="0.25">
      <c r="A5091" s="104">
        <v>89581</v>
      </c>
      <c r="B5091" s="103" t="s">
        <v>4634</v>
      </c>
      <c r="C5091" s="104" t="s">
        <v>30</v>
      </c>
      <c r="D5091" s="107">
        <v>0.25309999999999999</v>
      </c>
    </row>
    <row r="5092" spans="1:4" x14ac:dyDescent="0.25">
      <c r="A5092" s="104">
        <v>89522</v>
      </c>
      <c r="B5092" s="103" t="s">
        <v>4635</v>
      </c>
      <c r="C5092" s="104" t="s">
        <v>30</v>
      </c>
      <c r="D5092" s="107">
        <v>0.15509999999999999</v>
      </c>
    </row>
    <row r="5093" spans="1:4" x14ac:dyDescent="0.25">
      <c r="A5093" s="104">
        <v>89574</v>
      </c>
      <c r="B5093" s="103" t="s">
        <v>4636</v>
      </c>
      <c r="C5093" s="104" t="s">
        <v>30</v>
      </c>
      <c r="D5093" s="107">
        <v>8.0399999999999999E-2</v>
      </c>
    </row>
    <row r="5094" spans="1:4" x14ac:dyDescent="0.25">
      <c r="A5094" s="104">
        <v>89690</v>
      </c>
      <c r="B5094" s="103" t="s">
        <v>4637</v>
      </c>
      <c r="C5094" s="104" t="s">
        <v>30</v>
      </c>
      <c r="D5094" s="107">
        <v>0.19750000000000001</v>
      </c>
    </row>
    <row r="5095" spans="1:4" x14ac:dyDescent="0.25">
      <c r="A5095" s="104">
        <v>89567</v>
      </c>
      <c r="B5095" s="103" t="s">
        <v>4638</v>
      </c>
      <c r="C5095" s="104" t="s">
        <v>30</v>
      </c>
      <c r="D5095" s="107">
        <v>0.104</v>
      </c>
    </row>
    <row r="5096" spans="1:4" x14ac:dyDescent="0.25">
      <c r="A5096" s="104">
        <v>89692</v>
      </c>
      <c r="B5096" s="103" t="s">
        <v>4639</v>
      </c>
      <c r="C5096" s="104" t="s">
        <v>30</v>
      </c>
      <c r="D5096" s="107">
        <v>0.15240000000000001</v>
      </c>
    </row>
    <row r="5097" spans="1:4" x14ac:dyDescent="0.25">
      <c r="A5097" s="104">
        <v>89569</v>
      </c>
      <c r="B5097" s="103" t="s">
        <v>4640</v>
      </c>
      <c r="C5097" s="104" t="s">
        <v>30</v>
      </c>
      <c r="D5097" s="107">
        <v>8.0799999999999997E-2</v>
      </c>
    </row>
    <row r="5098" spans="1:4" x14ac:dyDescent="0.25">
      <c r="A5098" s="104">
        <v>89699</v>
      </c>
      <c r="B5098" s="103" t="s">
        <v>4641</v>
      </c>
      <c r="C5098" s="104" t="s">
        <v>30</v>
      </c>
      <c r="D5098" s="107">
        <v>0.1318</v>
      </c>
    </row>
    <row r="5099" spans="1:4" x14ac:dyDescent="0.25">
      <c r="A5099" s="104">
        <v>104174</v>
      </c>
      <c r="B5099" s="103" t="s">
        <v>4642</v>
      </c>
      <c r="C5099" s="104" t="s">
        <v>30</v>
      </c>
      <c r="D5099" s="107">
        <v>8.2000000000000003E-2</v>
      </c>
    </row>
    <row r="5100" spans="1:4" x14ac:dyDescent="0.25">
      <c r="A5100" s="104">
        <v>89698</v>
      </c>
      <c r="B5100" s="103" t="s">
        <v>4643</v>
      </c>
      <c r="C5100" s="104" t="s">
        <v>30</v>
      </c>
      <c r="D5100" s="107">
        <v>0.1157</v>
      </c>
    </row>
    <row r="5101" spans="1:4" x14ac:dyDescent="0.25">
      <c r="A5101" s="104">
        <v>104176</v>
      </c>
      <c r="B5101" s="103" t="s">
        <v>4644</v>
      </c>
      <c r="C5101" s="104" t="s">
        <v>30</v>
      </c>
      <c r="D5101" s="107">
        <v>6.7299999999999999E-2</v>
      </c>
    </row>
    <row r="5102" spans="1:4" x14ac:dyDescent="0.25">
      <c r="A5102" s="104">
        <v>89561</v>
      </c>
      <c r="B5102" s="103" t="s">
        <v>4645</v>
      </c>
      <c r="C5102" s="104" t="s">
        <v>30</v>
      </c>
      <c r="D5102" s="107">
        <v>0.20269999999999999</v>
      </c>
    </row>
    <row r="5103" spans="1:4" x14ac:dyDescent="0.25">
      <c r="A5103" s="104">
        <v>89563</v>
      </c>
      <c r="B5103" s="103" t="s">
        <v>4646</v>
      </c>
      <c r="C5103" s="104" t="s">
        <v>30</v>
      </c>
      <c r="D5103" s="107">
        <v>0.1144</v>
      </c>
    </row>
    <row r="5104" spans="1:4" x14ac:dyDescent="0.25">
      <c r="A5104" s="104">
        <v>89685</v>
      </c>
      <c r="B5104" s="103" t="s">
        <v>4647</v>
      </c>
      <c r="C5104" s="104" t="s">
        <v>30</v>
      </c>
      <c r="D5104" s="107">
        <v>0.18479999999999999</v>
      </c>
    </row>
    <row r="5105" spans="1:4" x14ac:dyDescent="0.25">
      <c r="A5105" s="104">
        <v>89565</v>
      </c>
      <c r="B5105" s="103" t="s">
        <v>4648</v>
      </c>
      <c r="C5105" s="104" t="s">
        <v>30</v>
      </c>
      <c r="D5105" s="107">
        <v>0.10920000000000001</v>
      </c>
    </row>
    <row r="5106" spans="1:4" x14ac:dyDescent="0.25">
      <c r="A5106" s="104">
        <v>89671</v>
      </c>
      <c r="B5106" s="103" t="s">
        <v>4649</v>
      </c>
      <c r="C5106" s="104" t="s">
        <v>30</v>
      </c>
      <c r="D5106" s="107">
        <v>0.19850000000000001</v>
      </c>
    </row>
    <row r="5107" spans="1:4" x14ac:dyDescent="0.25">
      <c r="A5107" s="104">
        <v>89556</v>
      </c>
      <c r="B5107" s="103" t="s">
        <v>4650</v>
      </c>
      <c r="C5107" s="104" t="s">
        <v>30</v>
      </c>
      <c r="D5107" s="107">
        <v>0.1046</v>
      </c>
    </row>
    <row r="5108" spans="1:4" x14ac:dyDescent="0.25">
      <c r="A5108" s="104">
        <v>89679</v>
      </c>
      <c r="B5108" s="103" t="s">
        <v>4651</v>
      </c>
      <c r="C5108" s="104" t="s">
        <v>30</v>
      </c>
      <c r="D5108" s="107">
        <v>0.12590000000000001</v>
      </c>
    </row>
    <row r="5109" spans="1:4" x14ac:dyDescent="0.25">
      <c r="A5109" s="104">
        <v>104171</v>
      </c>
      <c r="B5109" s="103" t="s">
        <v>4652</v>
      </c>
      <c r="C5109" s="104" t="s">
        <v>30</v>
      </c>
      <c r="D5109" s="107">
        <v>8.6599999999999996E-2</v>
      </c>
    </row>
    <row r="5110" spans="1:4" x14ac:dyDescent="0.25">
      <c r="A5110" s="104">
        <v>89600</v>
      </c>
      <c r="B5110" s="103" t="s">
        <v>4653</v>
      </c>
      <c r="C5110" s="104" t="s">
        <v>30</v>
      </c>
      <c r="D5110" s="107">
        <v>0.2233</v>
      </c>
    </row>
    <row r="5111" spans="1:4" x14ac:dyDescent="0.25">
      <c r="A5111" s="104">
        <v>89548</v>
      </c>
      <c r="B5111" s="103" t="s">
        <v>4654</v>
      </c>
      <c r="C5111" s="104" t="s">
        <v>30</v>
      </c>
      <c r="D5111" s="107">
        <v>0.13469999999999999</v>
      </c>
    </row>
    <row r="5112" spans="1:4" x14ac:dyDescent="0.25">
      <c r="A5112" s="104">
        <v>89669</v>
      </c>
      <c r="B5112" s="103" t="s">
        <v>4655</v>
      </c>
      <c r="C5112" s="104" t="s">
        <v>30</v>
      </c>
      <c r="D5112" s="107">
        <v>0.2651</v>
      </c>
    </row>
    <row r="5113" spans="1:4" x14ac:dyDescent="0.25">
      <c r="A5113" s="104">
        <v>89554</v>
      </c>
      <c r="B5113" s="103" t="s">
        <v>4656</v>
      </c>
      <c r="C5113" s="104" t="s">
        <v>30</v>
      </c>
      <c r="D5113" s="107">
        <v>0.14549999999999999</v>
      </c>
    </row>
    <row r="5114" spans="1:4" x14ac:dyDescent="0.25">
      <c r="A5114" s="104">
        <v>89677</v>
      </c>
      <c r="B5114" s="103" t="s">
        <v>4657</v>
      </c>
      <c r="C5114" s="104" t="s">
        <v>30</v>
      </c>
      <c r="D5114" s="107">
        <v>0.1991</v>
      </c>
    </row>
    <row r="5115" spans="1:4" x14ac:dyDescent="0.25">
      <c r="A5115" s="104">
        <v>104170</v>
      </c>
      <c r="B5115" s="103" t="s">
        <v>4658</v>
      </c>
      <c r="C5115" s="104" t="s">
        <v>30</v>
      </c>
      <c r="D5115" s="107">
        <v>0.1207</v>
      </c>
    </row>
    <row r="5116" spans="1:4" x14ac:dyDescent="0.25">
      <c r="A5116" s="104">
        <v>89544</v>
      </c>
      <c r="B5116" s="103" t="s">
        <v>4659</v>
      </c>
      <c r="C5116" s="104" t="s">
        <v>30</v>
      </c>
      <c r="D5116" s="107">
        <v>0.17460000000000001</v>
      </c>
    </row>
    <row r="5117" spans="1:4" x14ac:dyDescent="0.25">
      <c r="A5117" s="104">
        <v>89545</v>
      </c>
      <c r="B5117" s="103" t="s">
        <v>4660</v>
      </c>
      <c r="C5117" s="104" t="s">
        <v>30</v>
      </c>
      <c r="D5117" s="107">
        <v>0.1166</v>
      </c>
    </row>
    <row r="5118" spans="1:4" x14ac:dyDescent="0.25">
      <c r="A5118" s="104">
        <v>89599</v>
      </c>
      <c r="B5118" s="103" t="s">
        <v>4661</v>
      </c>
      <c r="C5118" s="104" t="s">
        <v>30</v>
      </c>
      <c r="D5118" s="107">
        <v>0.22370000000000001</v>
      </c>
    </row>
    <row r="5119" spans="1:4" x14ac:dyDescent="0.25">
      <c r="A5119" s="104">
        <v>89547</v>
      </c>
      <c r="B5119" s="103" t="s">
        <v>4662</v>
      </c>
      <c r="C5119" s="104" t="s">
        <v>30</v>
      </c>
      <c r="D5119" s="107">
        <v>0.1351</v>
      </c>
    </row>
    <row r="5120" spans="1:4" x14ac:dyDescent="0.25">
      <c r="A5120" s="104">
        <v>89495</v>
      </c>
      <c r="B5120" s="103" t="s">
        <v>4663</v>
      </c>
      <c r="C5120" s="104" t="s">
        <v>30</v>
      </c>
      <c r="D5120" s="107">
        <v>0.28999999999999998</v>
      </c>
    </row>
    <row r="5121" spans="1:4" x14ac:dyDescent="0.25">
      <c r="A5121" s="104">
        <v>89673</v>
      </c>
      <c r="B5121" s="103" t="s">
        <v>4664</v>
      </c>
      <c r="C5121" s="104" t="s">
        <v>30</v>
      </c>
      <c r="D5121" s="107">
        <v>0.20569999999999999</v>
      </c>
    </row>
    <row r="5122" spans="1:4" x14ac:dyDescent="0.25">
      <c r="A5122" s="104">
        <v>89557</v>
      </c>
      <c r="B5122" s="103" t="s">
        <v>4665</v>
      </c>
      <c r="C5122" s="104" t="s">
        <v>30</v>
      </c>
      <c r="D5122" s="107">
        <v>0.1145</v>
      </c>
    </row>
    <row r="5123" spans="1:4" x14ac:dyDescent="0.25">
      <c r="A5123" s="104">
        <v>89681</v>
      </c>
      <c r="B5123" s="103" t="s">
        <v>4666</v>
      </c>
      <c r="C5123" s="104" t="s">
        <v>30</v>
      </c>
      <c r="D5123" s="107">
        <v>0.1358</v>
      </c>
    </row>
    <row r="5124" spans="1:4" x14ac:dyDescent="0.25">
      <c r="A5124" s="104">
        <v>104173</v>
      </c>
      <c r="B5124" s="103" t="s">
        <v>4667</v>
      </c>
      <c r="C5124" s="104" t="s">
        <v>30</v>
      </c>
      <c r="D5124" s="107">
        <v>8.77E-2</v>
      </c>
    </row>
    <row r="5125" spans="1:4" x14ac:dyDescent="0.25">
      <c r="A5125" s="104">
        <v>89549</v>
      </c>
      <c r="B5125" s="103" t="s">
        <v>4668</v>
      </c>
      <c r="C5125" s="104" t="s">
        <v>30</v>
      </c>
      <c r="D5125" s="107">
        <v>0.13389999999999999</v>
      </c>
    </row>
    <row r="5126" spans="1:4" x14ac:dyDescent="0.25">
      <c r="A5126" s="104">
        <v>89578</v>
      </c>
      <c r="B5126" s="103" t="s">
        <v>4669</v>
      </c>
      <c r="C5126" s="104" t="s">
        <v>37</v>
      </c>
      <c r="D5126" s="107">
        <v>0.1067</v>
      </c>
    </row>
    <row r="5127" spans="1:4" x14ac:dyDescent="0.25">
      <c r="A5127" s="104">
        <v>89512</v>
      </c>
      <c r="B5127" s="103" t="s">
        <v>4670</v>
      </c>
      <c r="C5127" s="104" t="s">
        <v>37</v>
      </c>
      <c r="D5127" s="107">
        <v>0.38940000000000002</v>
      </c>
    </row>
    <row r="5128" spans="1:4" x14ac:dyDescent="0.25">
      <c r="A5128" s="104">
        <v>89580</v>
      </c>
      <c r="B5128" s="103" t="s">
        <v>4671</v>
      </c>
      <c r="C5128" s="104" t="s">
        <v>37</v>
      </c>
      <c r="D5128" s="107">
        <v>8.9200000000000002E-2</v>
      </c>
    </row>
    <row r="5129" spans="1:4" x14ac:dyDescent="0.25">
      <c r="A5129" s="104">
        <v>104166</v>
      </c>
      <c r="B5129" s="103" t="s">
        <v>4672</v>
      </c>
      <c r="C5129" s="104" t="s">
        <v>37</v>
      </c>
      <c r="D5129" s="107">
        <v>0.15970000000000001</v>
      </c>
    </row>
    <row r="5130" spans="1:4" x14ac:dyDescent="0.25">
      <c r="A5130" s="104">
        <v>89508</v>
      </c>
      <c r="B5130" s="103" t="s">
        <v>4673</v>
      </c>
      <c r="C5130" s="104" t="s">
        <v>37</v>
      </c>
      <c r="D5130" s="107">
        <v>0.42030000000000001</v>
      </c>
    </row>
    <row r="5131" spans="1:4" x14ac:dyDescent="0.25">
      <c r="A5131" s="104">
        <v>89509</v>
      </c>
      <c r="B5131" s="103" t="s">
        <v>4674</v>
      </c>
      <c r="C5131" s="104" t="s">
        <v>37</v>
      </c>
      <c r="D5131" s="107">
        <v>0.3967</v>
      </c>
    </row>
    <row r="5132" spans="1:4" x14ac:dyDescent="0.25">
      <c r="A5132" s="104">
        <v>89576</v>
      </c>
      <c r="B5132" s="103" t="s">
        <v>4675</v>
      </c>
      <c r="C5132" s="104" t="s">
        <v>37</v>
      </c>
      <c r="D5132" s="107">
        <v>8.3900000000000002E-2</v>
      </c>
    </row>
    <row r="5133" spans="1:4" x14ac:dyDescent="0.25">
      <c r="A5133" s="104">
        <v>89511</v>
      </c>
      <c r="B5133" s="103" t="s">
        <v>4676</v>
      </c>
      <c r="C5133" s="104" t="s">
        <v>37</v>
      </c>
      <c r="D5133" s="107">
        <v>0.3599</v>
      </c>
    </row>
    <row r="5134" spans="1:4" x14ac:dyDescent="0.25">
      <c r="A5134" s="104">
        <v>89675</v>
      </c>
      <c r="B5134" s="103" t="s">
        <v>4677</v>
      </c>
      <c r="C5134" s="104" t="s">
        <v>30</v>
      </c>
      <c r="D5134" s="107">
        <v>0.1227</v>
      </c>
    </row>
    <row r="5135" spans="1:4" x14ac:dyDescent="0.25">
      <c r="A5135" s="104">
        <v>89559</v>
      </c>
      <c r="B5135" s="103" t="s">
        <v>4678</v>
      </c>
      <c r="C5135" s="104" t="s">
        <v>30</v>
      </c>
      <c r="D5135" s="107">
        <v>6.1899999999999997E-2</v>
      </c>
    </row>
    <row r="5136" spans="1:4" x14ac:dyDescent="0.25">
      <c r="A5136" s="104">
        <v>104172</v>
      </c>
      <c r="B5136" s="103" t="s">
        <v>4679</v>
      </c>
      <c r="C5136" s="104" t="s">
        <v>30</v>
      </c>
      <c r="D5136" s="107">
        <v>3.0300000000000001E-2</v>
      </c>
    </row>
    <row r="5137" spans="1:4" x14ac:dyDescent="0.25">
      <c r="A5137" s="104">
        <v>89683</v>
      </c>
      <c r="B5137" s="103" t="s">
        <v>4680</v>
      </c>
      <c r="C5137" s="104" t="s">
        <v>30</v>
      </c>
      <c r="D5137" s="107">
        <v>5.3699999999999998E-2</v>
      </c>
    </row>
    <row r="5138" spans="1:4" x14ac:dyDescent="0.25">
      <c r="A5138" s="104">
        <v>89667</v>
      </c>
      <c r="B5138" s="103" t="s">
        <v>4681</v>
      </c>
      <c r="C5138" s="104" t="s">
        <v>30</v>
      </c>
      <c r="D5138" s="107">
        <v>0.1285</v>
      </c>
    </row>
    <row r="5139" spans="1:4" x14ac:dyDescent="0.25">
      <c r="A5139" s="104">
        <v>89550</v>
      </c>
      <c r="B5139" s="103" t="s">
        <v>4682</v>
      </c>
      <c r="C5139" s="104" t="s">
        <v>30</v>
      </c>
      <c r="D5139" s="107">
        <v>7.3899999999999993E-2</v>
      </c>
    </row>
    <row r="5140" spans="1:4" x14ac:dyDescent="0.25">
      <c r="A5140" s="104">
        <v>89693</v>
      </c>
      <c r="B5140" s="103" t="s">
        <v>4683</v>
      </c>
      <c r="C5140" s="104" t="s">
        <v>30</v>
      </c>
      <c r="D5140" s="107">
        <v>0.22500000000000001</v>
      </c>
    </row>
    <row r="5141" spans="1:4" x14ac:dyDescent="0.25">
      <c r="A5141" s="104">
        <v>89571</v>
      </c>
      <c r="B5141" s="103" t="s">
        <v>4684</v>
      </c>
      <c r="C5141" s="104" t="s">
        <v>30</v>
      </c>
      <c r="D5141" s="107">
        <v>0.12039999999999999</v>
      </c>
    </row>
    <row r="5142" spans="1:4" x14ac:dyDescent="0.25">
      <c r="A5142" s="104">
        <v>89696</v>
      </c>
      <c r="B5142" s="103" t="s">
        <v>4685</v>
      </c>
      <c r="C5142" s="104" t="s">
        <v>30</v>
      </c>
      <c r="D5142" s="107">
        <v>0.1845</v>
      </c>
    </row>
    <row r="5143" spans="1:4" x14ac:dyDescent="0.25">
      <c r="A5143" s="104">
        <v>89573</v>
      </c>
      <c r="B5143" s="103" t="s">
        <v>4686</v>
      </c>
      <c r="C5143" s="104" t="s">
        <v>30</v>
      </c>
      <c r="D5143" s="107">
        <v>9.9500000000000005E-2</v>
      </c>
    </row>
    <row r="5144" spans="1:4" x14ac:dyDescent="0.25">
      <c r="A5144" s="104">
        <v>89704</v>
      </c>
      <c r="B5144" s="103" t="s">
        <v>4687</v>
      </c>
      <c r="C5144" s="104" t="s">
        <v>30</v>
      </c>
      <c r="D5144" s="107">
        <v>0.17549999999999999</v>
      </c>
    </row>
    <row r="5145" spans="1:4" x14ac:dyDescent="0.25">
      <c r="A5145" s="104">
        <v>104175</v>
      </c>
      <c r="B5145" s="103" t="s">
        <v>4688</v>
      </c>
      <c r="C5145" s="104" t="s">
        <v>30</v>
      </c>
      <c r="D5145" s="107">
        <v>0.1113</v>
      </c>
    </row>
    <row r="5146" spans="1:4" x14ac:dyDescent="0.25">
      <c r="A5146" s="104">
        <v>89701</v>
      </c>
      <c r="B5146" s="103" t="s">
        <v>4689</v>
      </c>
      <c r="C5146" s="104" t="s">
        <v>30</v>
      </c>
      <c r="D5146" s="107">
        <v>0.15790000000000001</v>
      </c>
    </row>
    <row r="5147" spans="1:4" x14ac:dyDescent="0.25">
      <c r="A5147" s="104">
        <v>104177</v>
      </c>
      <c r="B5147" s="103" t="s">
        <v>4690</v>
      </c>
      <c r="C5147" s="104" t="s">
        <v>30</v>
      </c>
      <c r="D5147" s="107">
        <v>9.3700000000000006E-2</v>
      </c>
    </row>
    <row r="5148" spans="1:4" x14ac:dyDescent="0.25">
      <c r="A5148" s="104">
        <v>89566</v>
      </c>
      <c r="B5148" s="103" t="s">
        <v>4691</v>
      </c>
      <c r="C5148" s="104" t="s">
        <v>30</v>
      </c>
      <c r="D5148" s="107">
        <v>0.12939999999999999</v>
      </c>
    </row>
    <row r="5149" spans="1:4" x14ac:dyDescent="0.25">
      <c r="A5149" s="104">
        <v>89687</v>
      </c>
      <c r="B5149" s="103" t="s">
        <v>4692</v>
      </c>
      <c r="C5149" s="104" t="s">
        <v>30</v>
      </c>
      <c r="D5149" s="107">
        <v>0.21560000000000001</v>
      </c>
    </row>
    <row r="5150" spans="1:4" x14ac:dyDescent="0.25">
      <c r="A5150" s="104">
        <v>102253</v>
      </c>
      <c r="B5150" s="103" t="s">
        <v>14475</v>
      </c>
      <c r="C5150" s="104" t="s">
        <v>28</v>
      </c>
      <c r="D5150" s="107">
        <v>0.157</v>
      </c>
    </row>
    <row r="5151" spans="1:4" x14ac:dyDescent="0.25">
      <c r="A5151" s="104">
        <v>102254</v>
      </c>
      <c r="B5151" s="103" t="s">
        <v>14476</v>
      </c>
      <c r="C5151" s="104" t="s">
        <v>28</v>
      </c>
      <c r="D5151" s="107">
        <v>0.12989999999999999</v>
      </c>
    </row>
    <row r="5152" spans="1:4" x14ac:dyDescent="0.25">
      <c r="A5152" s="104">
        <v>102257</v>
      </c>
      <c r="B5152" s="103" t="s">
        <v>14477</v>
      </c>
      <c r="C5152" s="104" t="s">
        <v>28</v>
      </c>
      <c r="D5152" s="107">
        <v>0.3357</v>
      </c>
    </row>
    <row r="5153" spans="1:4" x14ac:dyDescent="0.25">
      <c r="A5153" s="104">
        <v>102235</v>
      </c>
      <c r="B5153" s="103" t="s">
        <v>14480</v>
      </c>
      <c r="C5153" s="104" t="s">
        <v>28</v>
      </c>
      <c r="D5153" s="107">
        <v>0.13389999999999999</v>
      </c>
    </row>
    <row r="5154" spans="1:4" x14ac:dyDescent="0.25">
      <c r="A5154" s="104">
        <v>101912</v>
      </c>
      <c r="B5154" s="103" t="s">
        <v>14489</v>
      </c>
      <c r="C5154" s="104" t="s">
        <v>30</v>
      </c>
      <c r="D5154" s="107">
        <v>9.3100000000000002E-2</v>
      </c>
    </row>
    <row r="5155" spans="1:4" x14ac:dyDescent="0.25">
      <c r="A5155" s="104">
        <v>96765</v>
      </c>
      <c r="B5155" s="103" t="s">
        <v>14490</v>
      </c>
      <c r="C5155" s="104" t="s">
        <v>30</v>
      </c>
      <c r="D5155" s="107">
        <v>9.64E-2</v>
      </c>
    </row>
    <row r="5156" spans="1:4" x14ac:dyDescent="0.25">
      <c r="A5156" s="104">
        <v>97430</v>
      </c>
      <c r="B5156" s="103" t="s">
        <v>14491</v>
      </c>
      <c r="C5156" s="104" t="s">
        <v>30</v>
      </c>
      <c r="D5156" s="107">
        <v>0.49120000000000003</v>
      </c>
    </row>
    <row r="5157" spans="1:4" x14ac:dyDescent="0.25">
      <c r="A5157" s="104">
        <v>97431</v>
      </c>
      <c r="B5157" s="103" t="s">
        <v>14492</v>
      </c>
      <c r="C5157" s="104" t="s">
        <v>30</v>
      </c>
      <c r="D5157" s="107">
        <v>0.47899999999999998</v>
      </c>
    </row>
    <row r="5158" spans="1:4" x14ac:dyDescent="0.25">
      <c r="A5158" s="104">
        <v>97432</v>
      </c>
      <c r="B5158" s="103" t="s">
        <v>14493</v>
      </c>
      <c r="C5158" s="104" t="s">
        <v>30</v>
      </c>
      <c r="D5158" s="107">
        <v>0.4582</v>
      </c>
    </row>
    <row r="5159" spans="1:4" x14ac:dyDescent="0.25">
      <c r="A5159" s="104">
        <v>101913</v>
      </c>
      <c r="B5159" s="103" t="s">
        <v>14494</v>
      </c>
      <c r="C5159" s="104" t="s">
        <v>30</v>
      </c>
      <c r="D5159" s="107">
        <v>0.1681</v>
      </c>
    </row>
    <row r="5160" spans="1:4" x14ac:dyDescent="0.25">
      <c r="A5160" s="104">
        <v>101914</v>
      </c>
      <c r="B5160" s="103" t="s">
        <v>14495</v>
      </c>
      <c r="C5160" s="104" t="s">
        <v>30</v>
      </c>
      <c r="D5160" s="107">
        <v>0.13769999999999999</v>
      </c>
    </row>
    <row r="5161" spans="1:4" x14ac:dyDescent="0.25">
      <c r="A5161" s="104">
        <v>101915</v>
      </c>
      <c r="B5161" s="103" t="s">
        <v>14496</v>
      </c>
      <c r="C5161" s="104" t="s">
        <v>30</v>
      </c>
      <c r="D5161" s="107">
        <v>1.95E-2</v>
      </c>
    </row>
    <row r="5162" spans="1:4" x14ac:dyDescent="0.25">
      <c r="A5162" s="104">
        <v>97433</v>
      </c>
      <c r="B5162" s="103" t="s">
        <v>14497</v>
      </c>
      <c r="C5162" s="104" t="s">
        <v>30</v>
      </c>
      <c r="D5162" s="107">
        <v>0.33500000000000002</v>
      </c>
    </row>
    <row r="5163" spans="1:4" x14ac:dyDescent="0.25">
      <c r="A5163" s="104">
        <v>97435</v>
      </c>
      <c r="B5163" s="103" t="s">
        <v>14498</v>
      </c>
      <c r="C5163" s="104" t="s">
        <v>30</v>
      </c>
      <c r="D5163" s="107">
        <v>0.30709999999999998</v>
      </c>
    </row>
    <row r="5164" spans="1:4" x14ac:dyDescent="0.25">
      <c r="A5164" s="104">
        <v>97437</v>
      </c>
      <c r="B5164" s="103" t="s">
        <v>14499</v>
      </c>
      <c r="C5164" s="104" t="s">
        <v>30</v>
      </c>
      <c r="D5164" s="107">
        <v>0.28510000000000002</v>
      </c>
    </row>
    <row r="5165" spans="1:4" x14ac:dyDescent="0.25">
      <c r="A5165" s="104">
        <v>97546</v>
      </c>
      <c r="B5165" s="103" t="s">
        <v>14500</v>
      </c>
      <c r="C5165" s="104" t="s">
        <v>30</v>
      </c>
      <c r="D5165" s="107">
        <v>0.33019999999999999</v>
      </c>
    </row>
    <row r="5166" spans="1:4" x14ac:dyDescent="0.25">
      <c r="A5166" s="104">
        <v>97548</v>
      </c>
      <c r="B5166" s="103" t="s">
        <v>14501</v>
      </c>
      <c r="C5166" s="104" t="s">
        <v>30</v>
      </c>
      <c r="D5166" s="107">
        <v>0.38840000000000002</v>
      </c>
    </row>
    <row r="5167" spans="1:4" x14ac:dyDescent="0.25">
      <c r="A5167" s="104">
        <v>97550</v>
      </c>
      <c r="B5167" s="103" t="s">
        <v>14502</v>
      </c>
      <c r="C5167" s="104" t="s">
        <v>30</v>
      </c>
      <c r="D5167" s="107">
        <v>0.46500000000000002</v>
      </c>
    </row>
    <row r="5168" spans="1:4" x14ac:dyDescent="0.25">
      <c r="A5168" s="104">
        <v>97479</v>
      </c>
      <c r="B5168" s="103" t="s">
        <v>14503</v>
      </c>
      <c r="C5168" s="104" t="s">
        <v>30</v>
      </c>
      <c r="D5168" s="107">
        <v>0.24809999999999999</v>
      </c>
    </row>
    <row r="5169" spans="1:4" x14ac:dyDescent="0.25">
      <c r="A5169" s="104">
        <v>97517</v>
      </c>
      <c r="B5169" s="103" t="s">
        <v>14504</v>
      </c>
      <c r="C5169" s="104" t="s">
        <v>30</v>
      </c>
      <c r="D5169" s="107">
        <v>0.20860000000000001</v>
      </c>
    </row>
    <row r="5170" spans="1:4" x14ac:dyDescent="0.25">
      <c r="A5170" s="104">
        <v>97481</v>
      </c>
      <c r="B5170" s="103" t="s">
        <v>14505</v>
      </c>
      <c r="C5170" s="104" t="s">
        <v>30</v>
      </c>
      <c r="D5170" s="107">
        <v>0.215</v>
      </c>
    </row>
    <row r="5171" spans="1:4" x14ac:dyDescent="0.25">
      <c r="A5171" s="104">
        <v>97519</v>
      </c>
      <c r="B5171" s="103" t="s">
        <v>14506</v>
      </c>
      <c r="C5171" s="104" t="s">
        <v>30</v>
      </c>
      <c r="D5171" s="107">
        <v>0.1646</v>
      </c>
    </row>
    <row r="5172" spans="1:4" x14ac:dyDescent="0.25">
      <c r="A5172" s="104">
        <v>97483</v>
      </c>
      <c r="B5172" s="103" t="s">
        <v>14507</v>
      </c>
      <c r="C5172" s="104" t="s">
        <v>30</v>
      </c>
      <c r="D5172" s="107">
        <v>0.18920000000000001</v>
      </c>
    </row>
    <row r="5173" spans="1:4" x14ac:dyDescent="0.25">
      <c r="A5173" s="104">
        <v>97521</v>
      </c>
      <c r="B5173" s="103" t="s">
        <v>14508</v>
      </c>
      <c r="C5173" s="104" t="s">
        <v>30</v>
      </c>
      <c r="D5173" s="107">
        <v>0.1338</v>
      </c>
    </row>
    <row r="5174" spans="1:4" x14ac:dyDescent="0.25">
      <c r="A5174" s="104">
        <v>97452</v>
      </c>
      <c r="B5174" s="103" t="s">
        <v>14509</v>
      </c>
      <c r="C5174" s="104" t="s">
        <v>30</v>
      </c>
      <c r="D5174" s="107">
        <v>0.27150000000000002</v>
      </c>
    </row>
    <row r="5175" spans="1:4" x14ac:dyDescent="0.25">
      <c r="A5175" s="104">
        <v>97485</v>
      </c>
      <c r="B5175" s="103" t="s">
        <v>14510</v>
      </c>
      <c r="C5175" s="104" t="s">
        <v>30</v>
      </c>
      <c r="D5175" s="107">
        <v>0.1694</v>
      </c>
    </row>
    <row r="5176" spans="1:4" x14ac:dyDescent="0.25">
      <c r="A5176" s="104">
        <v>97523</v>
      </c>
      <c r="B5176" s="103" t="s">
        <v>14511</v>
      </c>
      <c r="C5176" s="104" t="s">
        <v>30</v>
      </c>
      <c r="D5176" s="107">
        <v>0.1115</v>
      </c>
    </row>
    <row r="5177" spans="1:4" x14ac:dyDescent="0.25">
      <c r="A5177" s="104">
        <v>97454</v>
      </c>
      <c r="B5177" s="103" t="s">
        <v>14512</v>
      </c>
      <c r="C5177" s="104" t="s">
        <v>30</v>
      </c>
      <c r="D5177" s="107">
        <v>0.16109999999999999</v>
      </c>
    </row>
    <row r="5178" spans="1:4" x14ac:dyDescent="0.25">
      <c r="A5178" s="104">
        <v>97487</v>
      </c>
      <c r="B5178" s="103" t="s">
        <v>14513</v>
      </c>
      <c r="C5178" s="104" t="s">
        <v>30</v>
      </c>
      <c r="D5178" s="107">
        <v>0.1168</v>
      </c>
    </row>
    <row r="5179" spans="1:4" x14ac:dyDescent="0.25">
      <c r="A5179" s="104">
        <v>97525</v>
      </c>
      <c r="B5179" s="103" t="s">
        <v>14514</v>
      </c>
      <c r="C5179" s="104" t="s">
        <v>30</v>
      </c>
      <c r="D5179" s="107">
        <v>7.0300000000000001E-2</v>
      </c>
    </row>
    <row r="5180" spans="1:4" x14ac:dyDescent="0.25">
      <c r="A5180" s="104">
        <v>97456</v>
      </c>
      <c r="B5180" s="103" t="s">
        <v>14515</v>
      </c>
      <c r="C5180" s="104" t="s">
        <v>30</v>
      </c>
      <c r="D5180" s="107">
        <v>7.0999999999999994E-2</v>
      </c>
    </row>
    <row r="5181" spans="1:4" x14ac:dyDescent="0.25">
      <c r="A5181" s="104">
        <v>97489</v>
      </c>
      <c r="B5181" s="103" t="s">
        <v>14516</v>
      </c>
      <c r="C5181" s="104" t="s">
        <v>30</v>
      </c>
      <c r="D5181" s="107">
        <v>5.91E-2</v>
      </c>
    </row>
    <row r="5182" spans="1:4" x14ac:dyDescent="0.25">
      <c r="A5182" s="104">
        <v>97527</v>
      </c>
      <c r="B5182" s="103" t="s">
        <v>14517</v>
      </c>
      <c r="C5182" s="104" t="s">
        <v>30</v>
      </c>
      <c r="D5182" s="107">
        <v>3.3000000000000002E-2</v>
      </c>
    </row>
    <row r="5183" spans="1:4" x14ac:dyDescent="0.25">
      <c r="A5183" s="104">
        <v>97434</v>
      </c>
      <c r="B5183" s="103" t="s">
        <v>14518</v>
      </c>
      <c r="C5183" s="104" t="s">
        <v>30</v>
      </c>
      <c r="D5183" s="107">
        <v>0.32929999999999998</v>
      </c>
    </row>
    <row r="5184" spans="1:4" x14ac:dyDescent="0.25">
      <c r="A5184" s="104">
        <v>97436</v>
      </c>
      <c r="B5184" s="103" t="s">
        <v>14519</v>
      </c>
      <c r="C5184" s="104" t="s">
        <v>30</v>
      </c>
      <c r="D5184" s="107">
        <v>0.29820000000000002</v>
      </c>
    </row>
    <row r="5185" spans="1:4" x14ac:dyDescent="0.25">
      <c r="A5185" s="104">
        <v>97438</v>
      </c>
      <c r="B5185" s="103" t="s">
        <v>14520</v>
      </c>
      <c r="C5185" s="104" t="s">
        <v>30</v>
      </c>
      <c r="D5185" s="107">
        <v>0.2772</v>
      </c>
    </row>
    <row r="5186" spans="1:4" x14ac:dyDescent="0.25">
      <c r="A5186" s="104">
        <v>97547</v>
      </c>
      <c r="B5186" s="103" t="s">
        <v>14521</v>
      </c>
      <c r="C5186" s="104" t="s">
        <v>30</v>
      </c>
      <c r="D5186" s="107">
        <v>0.33019999999999999</v>
      </c>
    </row>
    <row r="5187" spans="1:4" x14ac:dyDescent="0.25">
      <c r="A5187" s="104">
        <v>97549</v>
      </c>
      <c r="B5187" s="103" t="s">
        <v>14522</v>
      </c>
      <c r="C5187" s="104" t="s">
        <v>30</v>
      </c>
      <c r="D5187" s="107">
        <v>0.38840000000000002</v>
      </c>
    </row>
    <row r="5188" spans="1:4" x14ac:dyDescent="0.25">
      <c r="A5188" s="104">
        <v>97551</v>
      </c>
      <c r="B5188" s="103" t="s">
        <v>14523</v>
      </c>
      <c r="C5188" s="104" t="s">
        <v>30</v>
      </c>
      <c r="D5188" s="107">
        <v>0.46500000000000002</v>
      </c>
    </row>
    <row r="5189" spans="1:4" x14ac:dyDescent="0.25">
      <c r="A5189" s="104">
        <v>97480</v>
      </c>
      <c r="B5189" s="103" t="s">
        <v>14524</v>
      </c>
      <c r="C5189" s="104" t="s">
        <v>30</v>
      </c>
      <c r="D5189" s="107">
        <v>0.24809999999999999</v>
      </c>
    </row>
    <row r="5190" spans="1:4" x14ac:dyDescent="0.25">
      <c r="A5190" s="104">
        <v>97518</v>
      </c>
      <c r="B5190" s="103" t="s">
        <v>14525</v>
      </c>
      <c r="C5190" s="104" t="s">
        <v>30</v>
      </c>
      <c r="D5190" s="107">
        <v>0.20860000000000001</v>
      </c>
    </row>
    <row r="5191" spans="1:4" x14ac:dyDescent="0.25">
      <c r="A5191" s="104">
        <v>97482</v>
      </c>
      <c r="B5191" s="103" t="s">
        <v>14526</v>
      </c>
      <c r="C5191" s="104" t="s">
        <v>30</v>
      </c>
      <c r="D5191" s="107">
        <v>0.215</v>
      </c>
    </row>
    <row r="5192" spans="1:4" x14ac:dyDescent="0.25">
      <c r="A5192" s="104">
        <v>97520</v>
      </c>
      <c r="B5192" s="103" t="s">
        <v>14527</v>
      </c>
      <c r="C5192" s="104" t="s">
        <v>30</v>
      </c>
      <c r="D5192" s="107">
        <v>0.1646</v>
      </c>
    </row>
    <row r="5193" spans="1:4" x14ac:dyDescent="0.25">
      <c r="A5193" s="104">
        <v>97484</v>
      </c>
      <c r="B5193" s="103" t="s">
        <v>14528</v>
      </c>
      <c r="C5193" s="104" t="s">
        <v>30</v>
      </c>
      <c r="D5193" s="107">
        <v>0.18920000000000001</v>
      </c>
    </row>
    <row r="5194" spans="1:4" x14ac:dyDescent="0.25">
      <c r="A5194" s="104">
        <v>97522</v>
      </c>
      <c r="B5194" s="103" t="s">
        <v>14529</v>
      </c>
      <c r="C5194" s="104" t="s">
        <v>30</v>
      </c>
      <c r="D5194" s="107">
        <v>0.1338</v>
      </c>
    </row>
    <row r="5195" spans="1:4" x14ac:dyDescent="0.25">
      <c r="A5195" s="104">
        <v>97453</v>
      </c>
      <c r="B5195" s="103" t="s">
        <v>14530</v>
      </c>
      <c r="C5195" s="104" t="s">
        <v>30</v>
      </c>
      <c r="D5195" s="107">
        <v>0.25459999999999999</v>
      </c>
    </row>
    <row r="5196" spans="1:4" x14ac:dyDescent="0.25">
      <c r="A5196" s="104">
        <v>97486</v>
      </c>
      <c r="B5196" s="103" t="s">
        <v>14531</v>
      </c>
      <c r="C5196" s="104" t="s">
        <v>30</v>
      </c>
      <c r="D5196" s="107">
        <v>0.15740000000000001</v>
      </c>
    </row>
    <row r="5197" spans="1:4" x14ac:dyDescent="0.25">
      <c r="A5197" s="104">
        <v>97524</v>
      </c>
      <c r="B5197" s="103" t="s">
        <v>14532</v>
      </c>
      <c r="C5197" s="104" t="s">
        <v>30</v>
      </c>
      <c r="D5197" s="107">
        <v>0.1031</v>
      </c>
    </row>
    <row r="5198" spans="1:4" x14ac:dyDescent="0.25">
      <c r="A5198" s="104">
        <v>97455</v>
      </c>
      <c r="B5198" s="103" t="s">
        <v>14533</v>
      </c>
      <c r="C5198" s="104" t="s">
        <v>30</v>
      </c>
      <c r="D5198" s="107">
        <v>0.15179999999999999</v>
      </c>
    </row>
    <row r="5199" spans="1:4" x14ac:dyDescent="0.25">
      <c r="A5199" s="104">
        <v>97488</v>
      </c>
      <c r="B5199" s="103" t="s">
        <v>14534</v>
      </c>
      <c r="C5199" s="104" t="s">
        <v>30</v>
      </c>
      <c r="D5199" s="107">
        <v>0.10970000000000001</v>
      </c>
    </row>
    <row r="5200" spans="1:4" x14ac:dyDescent="0.25">
      <c r="A5200" s="104">
        <v>97526</v>
      </c>
      <c r="B5200" s="103" t="s">
        <v>14535</v>
      </c>
      <c r="C5200" s="104" t="s">
        <v>30</v>
      </c>
      <c r="D5200" s="107">
        <v>6.5799999999999997E-2</v>
      </c>
    </row>
    <row r="5201" spans="1:4" x14ac:dyDescent="0.25">
      <c r="A5201" s="104">
        <v>97457</v>
      </c>
      <c r="B5201" s="103" t="s">
        <v>14536</v>
      </c>
      <c r="C5201" s="104" t="s">
        <v>30</v>
      </c>
      <c r="D5201" s="107">
        <v>8.0500000000000002E-2</v>
      </c>
    </row>
    <row r="5202" spans="1:4" x14ac:dyDescent="0.25">
      <c r="A5202" s="104">
        <v>97490</v>
      </c>
      <c r="B5202" s="103" t="s">
        <v>14537</v>
      </c>
      <c r="C5202" s="104" t="s">
        <v>30</v>
      </c>
      <c r="D5202" s="107">
        <v>6.7199999999999996E-2</v>
      </c>
    </row>
    <row r="5203" spans="1:4" x14ac:dyDescent="0.25">
      <c r="A5203" s="104">
        <v>97528</v>
      </c>
      <c r="B5203" s="103" t="s">
        <v>14538</v>
      </c>
      <c r="C5203" s="104" t="s">
        <v>30</v>
      </c>
      <c r="D5203" s="107">
        <v>3.7699999999999997E-2</v>
      </c>
    </row>
    <row r="5204" spans="1:4" x14ac:dyDescent="0.25">
      <c r="A5204" s="104">
        <v>101906</v>
      </c>
      <c r="B5204" s="103" t="s">
        <v>14539</v>
      </c>
      <c r="C5204" s="104" t="s">
        <v>30</v>
      </c>
      <c r="D5204" s="107">
        <v>3.4000000000000002E-2</v>
      </c>
    </row>
    <row r="5205" spans="1:4" x14ac:dyDescent="0.25">
      <c r="A5205" s="104">
        <v>101907</v>
      </c>
      <c r="B5205" s="103" t="s">
        <v>14540</v>
      </c>
      <c r="C5205" s="104" t="s">
        <v>30</v>
      </c>
      <c r="D5205" s="107">
        <v>3.15E-2</v>
      </c>
    </row>
    <row r="5206" spans="1:4" x14ac:dyDescent="0.25">
      <c r="A5206" s="104">
        <v>101911</v>
      </c>
      <c r="B5206" s="103" t="s">
        <v>14541</v>
      </c>
      <c r="C5206" s="104" t="s">
        <v>30</v>
      </c>
      <c r="D5206" s="107">
        <v>6.5699999999999995E-2</v>
      </c>
    </row>
    <row r="5207" spans="1:4" x14ac:dyDescent="0.25">
      <c r="A5207" s="104">
        <v>101908</v>
      </c>
      <c r="B5207" s="103" t="s">
        <v>14542</v>
      </c>
      <c r="C5207" s="104" t="s">
        <v>30</v>
      </c>
      <c r="D5207" s="107">
        <v>0.10299999999999999</v>
      </c>
    </row>
    <row r="5208" spans="1:4" x14ac:dyDescent="0.25">
      <c r="A5208" s="104">
        <v>101909</v>
      </c>
      <c r="B5208" s="103" t="s">
        <v>14543</v>
      </c>
      <c r="C5208" s="104" t="s">
        <v>30</v>
      </c>
      <c r="D5208" s="107">
        <v>8.8599999999999998E-2</v>
      </c>
    </row>
    <row r="5209" spans="1:4" x14ac:dyDescent="0.25">
      <c r="A5209" s="104">
        <v>101910</v>
      </c>
      <c r="B5209" s="103" t="s">
        <v>14544</v>
      </c>
      <c r="C5209" s="104" t="s">
        <v>30</v>
      </c>
      <c r="D5209" s="107">
        <v>7.5499999999999998E-2</v>
      </c>
    </row>
    <row r="5210" spans="1:4" x14ac:dyDescent="0.25">
      <c r="A5210" s="104">
        <v>101905</v>
      </c>
      <c r="B5210" s="103" t="s">
        <v>14545</v>
      </c>
      <c r="C5210" s="104" t="s">
        <v>30</v>
      </c>
      <c r="D5210" s="107">
        <v>0.1</v>
      </c>
    </row>
    <row r="5211" spans="1:4" x14ac:dyDescent="0.25">
      <c r="A5211" s="104">
        <v>92698</v>
      </c>
      <c r="B5211" s="103" t="s">
        <v>14546</v>
      </c>
      <c r="C5211" s="104" t="s">
        <v>30</v>
      </c>
      <c r="D5211" s="107">
        <v>0.61060000000000003</v>
      </c>
    </row>
    <row r="5212" spans="1:4" x14ac:dyDescent="0.25">
      <c r="A5212" s="104">
        <v>92700</v>
      </c>
      <c r="B5212" s="103" t="s">
        <v>14547</v>
      </c>
      <c r="C5212" s="104" t="s">
        <v>30</v>
      </c>
      <c r="D5212" s="107">
        <v>0.64359999999999995</v>
      </c>
    </row>
    <row r="5213" spans="1:4" x14ac:dyDescent="0.25">
      <c r="A5213" s="104">
        <v>92702</v>
      </c>
      <c r="B5213" s="103" t="s">
        <v>14548</v>
      </c>
      <c r="C5213" s="104" t="s">
        <v>30</v>
      </c>
      <c r="D5213" s="107">
        <v>0.66900000000000004</v>
      </c>
    </row>
    <row r="5214" spans="1:4" x14ac:dyDescent="0.25">
      <c r="A5214" s="104">
        <v>92669</v>
      </c>
      <c r="B5214" s="103" t="s">
        <v>14549</v>
      </c>
      <c r="C5214" s="104" t="s">
        <v>30</v>
      </c>
      <c r="D5214" s="107">
        <v>0.55569999999999997</v>
      </c>
    </row>
    <row r="5215" spans="1:4" x14ac:dyDescent="0.25">
      <c r="A5215" s="104">
        <v>92671</v>
      </c>
      <c r="B5215" s="103" t="s">
        <v>14550</v>
      </c>
      <c r="C5215" s="104" t="s">
        <v>30</v>
      </c>
      <c r="D5215" s="107">
        <v>0.45979999999999999</v>
      </c>
    </row>
    <row r="5216" spans="1:4" x14ac:dyDescent="0.25">
      <c r="A5216" s="104">
        <v>92673</v>
      </c>
      <c r="B5216" s="103" t="s">
        <v>14551</v>
      </c>
      <c r="C5216" s="104" t="s">
        <v>30</v>
      </c>
      <c r="D5216" s="107">
        <v>0.43440000000000001</v>
      </c>
    </row>
    <row r="5217" spans="1:4" x14ac:dyDescent="0.25">
      <c r="A5217" s="104">
        <v>92675</v>
      </c>
      <c r="B5217" s="103" t="s">
        <v>14552</v>
      </c>
      <c r="C5217" s="104" t="s">
        <v>30</v>
      </c>
      <c r="D5217" s="107">
        <v>0.37169999999999997</v>
      </c>
    </row>
    <row r="5218" spans="1:4" x14ac:dyDescent="0.25">
      <c r="A5218" s="104">
        <v>92677</v>
      </c>
      <c r="B5218" s="103" t="s">
        <v>14553</v>
      </c>
      <c r="C5218" s="104" t="s">
        <v>30</v>
      </c>
      <c r="D5218" s="107">
        <v>0.26250000000000001</v>
      </c>
    </row>
    <row r="5219" spans="1:4" x14ac:dyDescent="0.25">
      <c r="A5219" s="104">
        <v>92635</v>
      </c>
      <c r="B5219" s="103" t="s">
        <v>14554</v>
      </c>
      <c r="C5219" s="104" t="s">
        <v>30</v>
      </c>
      <c r="D5219" s="107">
        <v>0.31140000000000001</v>
      </c>
    </row>
    <row r="5220" spans="1:4" x14ac:dyDescent="0.25">
      <c r="A5220" s="104">
        <v>92679</v>
      </c>
      <c r="B5220" s="103" t="s">
        <v>14555</v>
      </c>
      <c r="C5220" s="104" t="s">
        <v>30</v>
      </c>
      <c r="D5220" s="107">
        <v>0.21709999999999999</v>
      </c>
    </row>
    <row r="5221" spans="1:4" x14ac:dyDescent="0.25">
      <c r="A5221" s="104">
        <v>92381</v>
      </c>
      <c r="B5221" s="103" t="s">
        <v>14556</v>
      </c>
      <c r="C5221" s="104" t="s">
        <v>30</v>
      </c>
      <c r="D5221" s="107">
        <v>0.65890000000000004</v>
      </c>
    </row>
    <row r="5222" spans="1:4" x14ac:dyDescent="0.25">
      <c r="A5222" s="104">
        <v>92383</v>
      </c>
      <c r="B5222" s="103" t="s">
        <v>14557</v>
      </c>
      <c r="C5222" s="104" t="s">
        <v>30</v>
      </c>
      <c r="D5222" s="107">
        <v>0.57069999999999999</v>
      </c>
    </row>
    <row r="5223" spans="1:4" x14ac:dyDescent="0.25">
      <c r="A5223" s="104">
        <v>92385</v>
      </c>
      <c r="B5223" s="103" t="s">
        <v>14558</v>
      </c>
      <c r="C5223" s="104" t="s">
        <v>30</v>
      </c>
      <c r="D5223" s="107">
        <v>0.54800000000000004</v>
      </c>
    </row>
    <row r="5224" spans="1:4" x14ac:dyDescent="0.25">
      <c r="A5224" s="104">
        <v>92350</v>
      </c>
      <c r="B5224" s="103" t="s">
        <v>14559</v>
      </c>
      <c r="C5224" s="104" t="s">
        <v>30</v>
      </c>
      <c r="D5224" s="107">
        <v>0.5101</v>
      </c>
    </row>
    <row r="5225" spans="1:4" x14ac:dyDescent="0.25">
      <c r="A5225" s="104">
        <v>92387</v>
      </c>
      <c r="B5225" s="103" t="s">
        <v>14560</v>
      </c>
      <c r="C5225" s="104" t="s">
        <v>30</v>
      </c>
      <c r="D5225" s="107">
        <v>0.48559999999999998</v>
      </c>
    </row>
    <row r="5226" spans="1:4" x14ac:dyDescent="0.25">
      <c r="A5226" s="104">
        <v>92352</v>
      </c>
      <c r="B5226" s="103" t="s">
        <v>14561</v>
      </c>
      <c r="C5226" s="104" t="s">
        <v>30</v>
      </c>
      <c r="D5226" s="107">
        <v>0.36559999999999998</v>
      </c>
    </row>
    <row r="5227" spans="1:4" x14ac:dyDescent="0.25">
      <c r="A5227" s="104">
        <v>92389</v>
      </c>
      <c r="B5227" s="103" t="s">
        <v>14562</v>
      </c>
      <c r="C5227" s="104" t="s">
        <v>30</v>
      </c>
      <c r="D5227" s="107">
        <v>0.36520000000000002</v>
      </c>
    </row>
    <row r="5228" spans="1:4" x14ac:dyDescent="0.25">
      <c r="A5228" s="104">
        <v>92354</v>
      </c>
      <c r="B5228" s="103" t="s">
        <v>14563</v>
      </c>
      <c r="C5228" s="104" t="s">
        <v>30</v>
      </c>
      <c r="D5228" s="107">
        <v>0.29530000000000001</v>
      </c>
    </row>
    <row r="5229" spans="1:4" x14ac:dyDescent="0.25">
      <c r="A5229" s="104">
        <v>92699</v>
      </c>
      <c r="B5229" s="103" t="s">
        <v>14564</v>
      </c>
      <c r="C5229" s="104" t="s">
        <v>30</v>
      </c>
      <c r="D5229" s="107">
        <v>0.65039999999999998</v>
      </c>
    </row>
    <row r="5230" spans="1:4" x14ac:dyDescent="0.25">
      <c r="A5230" s="104">
        <v>92701</v>
      </c>
      <c r="B5230" s="103" t="s">
        <v>14565</v>
      </c>
      <c r="C5230" s="104" t="s">
        <v>30</v>
      </c>
      <c r="D5230" s="107">
        <v>0.68189999999999995</v>
      </c>
    </row>
    <row r="5231" spans="1:4" x14ac:dyDescent="0.25">
      <c r="A5231" s="104">
        <v>92703</v>
      </c>
      <c r="B5231" s="103" t="s">
        <v>14566</v>
      </c>
      <c r="C5231" s="104" t="s">
        <v>30</v>
      </c>
      <c r="D5231" s="107">
        <v>0.69989999999999997</v>
      </c>
    </row>
    <row r="5232" spans="1:4" x14ac:dyDescent="0.25">
      <c r="A5232" s="104">
        <v>92670</v>
      </c>
      <c r="B5232" s="103" t="s">
        <v>14567</v>
      </c>
      <c r="C5232" s="104" t="s">
        <v>30</v>
      </c>
      <c r="D5232" s="107">
        <v>0.5907</v>
      </c>
    </row>
    <row r="5233" spans="1:4" x14ac:dyDescent="0.25">
      <c r="A5233" s="104">
        <v>92672</v>
      </c>
      <c r="B5233" s="103" t="s">
        <v>14568</v>
      </c>
      <c r="C5233" s="104" t="s">
        <v>30</v>
      </c>
      <c r="D5233" s="107">
        <v>0.50449999999999995</v>
      </c>
    </row>
    <row r="5234" spans="1:4" x14ac:dyDescent="0.25">
      <c r="A5234" s="104">
        <v>92674</v>
      </c>
      <c r="B5234" s="103" t="s">
        <v>14569</v>
      </c>
      <c r="C5234" s="104" t="s">
        <v>30</v>
      </c>
      <c r="D5234" s="107">
        <v>0.45839999999999997</v>
      </c>
    </row>
    <row r="5235" spans="1:4" x14ac:dyDescent="0.25">
      <c r="A5235" s="104">
        <v>92676</v>
      </c>
      <c r="B5235" s="103" t="s">
        <v>14570</v>
      </c>
      <c r="C5235" s="104" t="s">
        <v>30</v>
      </c>
      <c r="D5235" s="107">
        <v>0.3821</v>
      </c>
    </row>
    <row r="5236" spans="1:4" x14ac:dyDescent="0.25">
      <c r="A5236" s="104">
        <v>92678</v>
      </c>
      <c r="B5236" s="103" t="s">
        <v>14571</v>
      </c>
      <c r="C5236" s="104" t="s">
        <v>30</v>
      </c>
      <c r="D5236" s="107">
        <v>0.28310000000000002</v>
      </c>
    </row>
    <row r="5237" spans="1:4" x14ac:dyDescent="0.25">
      <c r="A5237" s="104">
        <v>92636</v>
      </c>
      <c r="B5237" s="103" t="s">
        <v>14572</v>
      </c>
      <c r="C5237" s="104" t="s">
        <v>30</v>
      </c>
      <c r="D5237" s="107">
        <v>0.34210000000000002</v>
      </c>
    </row>
    <row r="5238" spans="1:4" x14ac:dyDescent="0.25">
      <c r="A5238" s="104">
        <v>92680</v>
      </c>
      <c r="B5238" s="103" t="s">
        <v>14573</v>
      </c>
      <c r="C5238" s="104" t="s">
        <v>30</v>
      </c>
      <c r="D5238" s="107">
        <v>0.24179999999999999</v>
      </c>
    </row>
    <row r="5239" spans="1:4" x14ac:dyDescent="0.25">
      <c r="A5239" s="104">
        <v>92382</v>
      </c>
      <c r="B5239" s="103" t="s">
        <v>14574</v>
      </c>
      <c r="C5239" s="104" t="s">
        <v>30</v>
      </c>
      <c r="D5239" s="107">
        <v>0.69030000000000002</v>
      </c>
    </row>
    <row r="5240" spans="1:4" x14ac:dyDescent="0.25">
      <c r="A5240" s="104">
        <v>92384</v>
      </c>
      <c r="B5240" s="103" t="s">
        <v>14575</v>
      </c>
      <c r="C5240" s="104" t="s">
        <v>30</v>
      </c>
      <c r="D5240" s="107">
        <v>0.61399999999999999</v>
      </c>
    </row>
    <row r="5241" spans="1:4" x14ac:dyDescent="0.25">
      <c r="A5241" s="104">
        <v>92386</v>
      </c>
      <c r="B5241" s="103" t="s">
        <v>14576</v>
      </c>
      <c r="C5241" s="104" t="s">
        <v>30</v>
      </c>
      <c r="D5241" s="107">
        <v>0.57199999999999995</v>
      </c>
    </row>
    <row r="5242" spans="1:4" x14ac:dyDescent="0.25">
      <c r="A5242" s="104">
        <v>92351</v>
      </c>
      <c r="B5242" s="103" t="s">
        <v>14577</v>
      </c>
      <c r="C5242" s="104" t="s">
        <v>30</v>
      </c>
      <c r="D5242" s="107">
        <v>0.5212</v>
      </c>
    </row>
    <row r="5243" spans="1:4" x14ac:dyDescent="0.25">
      <c r="A5243" s="104">
        <v>92388</v>
      </c>
      <c r="B5243" s="103" t="s">
        <v>14578</v>
      </c>
      <c r="C5243" s="104" t="s">
        <v>30</v>
      </c>
      <c r="D5243" s="107">
        <v>0.49669999999999997</v>
      </c>
    </row>
    <row r="5244" spans="1:4" x14ac:dyDescent="0.25">
      <c r="A5244" s="104">
        <v>92353</v>
      </c>
      <c r="B5244" s="103" t="s">
        <v>14579</v>
      </c>
      <c r="C5244" s="104" t="s">
        <v>30</v>
      </c>
      <c r="D5244" s="107">
        <v>0.39</v>
      </c>
    </row>
    <row r="5245" spans="1:4" x14ac:dyDescent="0.25">
      <c r="A5245" s="104">
        <v>92390</v>
      </c>
      <c r="B5245" s="103" t="s">
        <v>14580</v>
      </c>
      <c r="C5245" s="104" t="s">
        <v>30</v>
      </c>
      <c r="D5245" s="107">
        <v>0.3896</v>
      </c>
    </row>
    <row r="5246" spans="1:4" x14ac:dyDescent="0.25">
      <c r="A5246" s="104">
        <v>92355</v>
      </c>
      <c r="B5246" s="103" t="s">
        <v>14581</v>
      </c>
      <c r="C5246" s="104" t="s">
        <v>30</v>
      </c>
      <c r="D5246" s="107">
        <v>0.32519999999999999</v>
      </c>
    </row>
    <row r="5247" spans="1:4" x14ac:dyDescent="0.25">
      <c r="A5247" s="104">
        <v>101925</v>
      </c>
      <c r="B5247" s="103" t="s">
        <v>14582</v>
      </c>
      <c r="C5247" s="104" t="s">
        <v>30</v>
      </c>
      <c r="D5247" s="107">
        <v>0.21479999999999999</v>
      </c>
    </row>
    <row r="5248" spans="1:4" x14ac:dyDescent="0.25">
      <c r="A5248" s="104">
        <v>101934</v>
      </c>
      <c r="B5248" s="103" t="s">
        <v>14583</v>
      </c>
      <c r="C5248" s="104" t="s">
        <v>30</v>
      </c>
      <c r="D5248" s="107">
        <v>0.24299999999999999</v>
      </c>
    </row>
    <row r="5249" spans="1:4" x14ac:dyDescent="0.25">
      <c r="A5249" s="104">
        <v>97541</v>
      </c>
      <c r="B5249" s="103" t="s">
        <v>14584</v>
      </c>
      <c r="C5249" s="104" t="s">
        <v>30</v>
      </c>
      <c r="D5249" s="107">
        <v>0.42230000000000001</v>
      </c>
    </row>
    <row r="5250" spans="1:4" x14ac:dyDescent="0.25">
      <c r="A5250" s="104">
        <v>97462</v>
      </c>
      <c r="B5250" s="103" t="s">
        <v>14585</v>
      </c>
      <c r="C5250" s="104" t="s">
        <v>30</v>
      </c>
      <c r="D5250" s="107">
        <v>0.30640000000000001</v>
      </c>
    </row>
    <row r="5251" spans="1:4" x14ac:dyDescent="0.25">
      <c r="A5251" s="104">
        <v>97544</v>
      </c>
      <c r="B5251" s="103" t="s">
        <v>14586</v>
      </c>
      <c r="C5251" s="104" t="s">
        <v>30</v>
      </c>
      <c r="D5251" s="107">
        <v>0.49340000000000001</v>
      </c>
    </row>
    <row r="5252" spans="1:4" x14ac:dyDescent="0.25">
      <c r="A5252" s="104">
        <v>97500</v>
      </c>
      <c r="B5252" s="103" t="s">
        <v>14587</v>
      </c>
      <c r="C5252" s="104" t="s">
        <v>30</v>
      </c>
      <c r="D5252" s="107">
        <v>0.27029999999999998</v>
      </c>
    </row>
    <row r="5253" spans="1:4" x14ac:dyDescent="0.25">
      <c r="A5253" s="104">
        <v>97465</v>
      </c>
      <c r="B5253" s="103" t="s">
        <v>14588</v>
      </c>
      <c r="C5253" s="104" t="s">
        <v>30</v>
      </c>
      <c r="D5253" s="107">
        <v>0.1767</v>
      </c>
    </row>
    <row r="5254" spans="1:4" x14ac:dyDescent="0.25">
      <c r="A5254" s="104">
        <v>97503</v>
      </c>
      <c r="B5254" s="103" t="s">
        <v>14589</v>
      </c>
      <c r="C5254" s="104" t="s">
        <v>30</v>
      </c>
      <c r="D5254" s="107">
        <v>0.13950000000000001</v>
      </c>
    </row>
    <row r="5255" spans="1:4" x14ac:dyDescent="0.25">
      <c r="A5255" s="104">
        <v>97468</v>
      </c>
      <c r="B5255" s="103" t="s">
        <v>14590</v>
      </c>
      <c r="C5255" s="104" t="s">
        <v>30</v>
      </c>
      <c r="D5255" s="107">
        <v>0.17369999999999999</v>
      </c>
    </row>
    <row r="5256" spans="1:4" x14ac:dyDescent="0.25">
      <c r="A5256" s="104">
        <v>97506</v>
      </c>
      <c r="B5256" s="103" t="s">
        <v>14591</v>
      </c>
      <c r="C5256" s="104" t="s">
        <v>30</v>
      </c>
      <c r="D5256" s="107">
        <v>0.12640000000000001</v>
      </c>
    </row>
    <row r="5257" spans="1:4" x14ac:dyDescent="0.25">
      <c r="A5257" s="104">
        <v>97444</v>
      </c>
      <c r="B5257" s="103" t="s">
        <v>14592</v>
      </c>
      <c r="C5257" s="104" t="s">
        <v>30</v>
      </c>
      <c r="D5257" s="107">
        <v>0.25</v>
      </c>
    </row>
    <row r="5258" spans="1:4" x14ac:dyDescent="0.25">
      <c r="A5258" s="104">
        <v>97471</v>
      </c>
      <c r="B5258" s="103" t="s">
        <v>14593</v>
      </c>
      <c r="C5258" s="104" t="s">
        <v>30</v>
      </c>
      <c r="D5258" s="107">
        <v>0.1424</v>
      </c>
    </row>
    <row r="5259" spans="1:4" x14ac:dyDescent="0.25">
      <c r="A5259" s="104">
        <v>97509</v>
      </c>
      <c r="B5259" s="103" t="s">
        <v>14594</v>
      </c>
      <c r="C5259" s="104" t="s">
        <v>30</v>
      </c>
      <c r="D5259" s="107">
        <v>9.5600000000000004E-2</v>
      </c>
    </row>
    <row r="5260" spans="1:4" x14ac:dyDescent="0.25">
      <c r="A5260" s="104">
        <v>97447</v>
      </c>
      <c r="B5260" s="103" t="s">
        <v>14595</v>
      </c>
      <c r="C5260" s="104" t="s">
        <v>30</v>
      </c>
      <c r="D5260" s="107">
        <v>0.1454</v>
      </c>
    </row>
    <row r="5261" spans="1:4" x14ac:dyDescent="0.25">
      <c r="A5261" s="104">
        <v>97475</v>
      </c>
      <c r="B5261" s="103" t="s">
        <v>14596</v>
      </c>
      <c r="C5261" s="104" t="s">
        <v>30</v>
      </c>
      <c r="D5261" s="107">
        <v>9.5200000000000007E-2</v>
      </c>
    </row>
    <row r="5262" spans="1:4" x14ac:dyDescent="0.25">
      <c r="A5262" s="104">
        <v>97512</v>
      </c>
      <c r="B5262" s="103" t="s">
        <v>14597</v>
      </c>
      <c r="C5262" s="104" t="s">
        <v>30</v>
      </c>
      <c r="D5262" s="107">
        <v>5.8500000000000003E-2</v>
      </c>
    </row>
    <row r="5263" spans="1:4" x14ac:dyDescent="0.25">
      <c r="A5263" s="104">
        <v>97450</v>
      </c>
      <c r="B5263" s="103" t="s">
        <v>14598</v>
      </c>
      <c r="C5263" s="104" t="s">
        <v>30</v>
      </c>
      <c r="D5263" s="107">
        <v>0.1143</v>
      </c>
    </row>
    <row r="5264" spans="1:4" x14ac:dyDescent="0.25">
      <c r="A5264" s="104">
        <v>97478</v>
      </c>
      <c r="B5264" s="103" t="s">
        <v>14599</v>
      </c>
      <c r="C5264" s="104" t="s">
        <v>30</v>
      </c>
      <c r="D5264" s="107">
        <v>8.8900000000000007E-2</v>
      </c>
    </row>
    <row r="5265" spans="1:4" x14ac:dyDescent="0.25">
      <c r="A5265" s="104">
        <v>97515</v>
      </c>
      <c r="B5265" s="103" t="s">
        <v>14600</v>
      </c>
      <c r="C5265" s="104" t="s">
        <v>30</v>
      </c>
      <c r="D5265" s="107">
        <v>5.1499999999999997E-2</v>
      </c>
    </row>
    <row r="5266" spans="1:4" x14ac:dyDescent="0.25">
      <c r="A5266" s="104">
        <v>92928</v>
      </c>
      <c r="B5266" s="103" t="s">
        <v>14601</v>
      </c>
      <c r="C5266" s="104" t="s">
        <v>30</v>
      </c>
      <c r="D5266" s="107">
        <v>0.52890000000000004</v>
      </c>
    </row>
    <row r="5267" spans="1:4" x14ac:dyDescent="0.25">
      <c r="A5267" s="104">
        <v>92943</v>
      </c>
      <c r="B5267" s="103" t="s">
        <v>14602</v>
      </c>
      <c r="C5267" s="104" t="s">
        <v>30</v>
      </c>
      <c r="D5267" s="107">
        <v>0.4168</v>
      </c>
    </row>
    <row r="5268" spans="1:4" x14ac:dyDescent="0.25">
      <c r="A5268" s="104">
        <v>92929</v>
      </c>
      <c r="B5268" s="103" t="s">
        <v>14603</v>
      </c>
      <c r="C5268" s="104" t="s">
        <v>30</v>
      </c>
      <c r="D5268" s="107">
        <v>0.51719999999999999</v>
      </c>
    </row>
    <row r="5269" spans="1:4" x14ac:dyDescent="0.25">
      <c r="A5269" s="104">
        <v>92944</v>
      </c>
      <c r="B5269" s="103" t="s">
        <v>14604</v>
      </c>
      <c r="C5269" s="104" t="s">
        <v>30</v>
      </c>
      <c r="D5269" s="107">
        <v>0.40649999999999997</v>
      </c>
    </row>
    <row r="5270" spans="1:4" x14ac:dyDescent="0.25">
      <c r="A5270" s="104">
        <v>92930</v>
      </c>
      <c r="B5270" s="103" t="s">
        <v>14605</v>
      </c>
      <c r="C5270" s="104" t="s">
        <v>30</v>
      </c>
      <c r="D5270" s="107">
        <v>0.50829999999999997</v>
      </c>
    </row>
    <row r="5271" spans="1:4" x14ac:dyDescent="0.25">
      <c r="A5271" s="104">
        <v>92945</v>
      </c>
      <c r="B5271" s="103" t="s">
        <v>14606</v>
      </c>
      <c r="C5271" s="104" t="s">
        <v>30</v>
      </c>
      <c r="D5271" s="107">
        <v>0.39900000000000002</v>
      </c>
    </row>
    <row r="5272" spans="1:4" x14ac:dyDescent="0.25">
      <c r="A5272" s="104">
        <v>92925</v>
      </c>
      <c r="B5272" s="103" t="s">
        <v>14607</v>
      </c>
      <c r="C5272" s="104" t="s">
        <v>30</v>
      </c>
      <c r="D5272" s="107">
        <v>0.54949999999999999</v>
      </c>
    </row>
    <row r="5273" spans="1:4" x14ac:dyDescent="0.25">
      <c r="A5273" s="104">
        <v>92940</v>
      </c>
      <c r="B5273" s="103" t="s">
        <v>14608</v>
      </c>
      <c r="C5273" s="104" t="s">
        <v>30</v>
      </c>
      <c r="D5273" s="107">
        <v>0.43969999999999998</v>
      </c>
    </row>
    <row r="5274" spans="1:4" x14ac:dyDescent="0.25">
      <c r="A5274" s="104">
        <v>92926</v>
      </c>
      <c r="B5274" s="103" t="s">
        <v>14609</v>
      </c>
      <c r="C5274" s="104" t="s">
        <v>30</v>
      </c>
      <c r="D5274" s="107">
        <v>0.53069999999999995</v>
      </c>
    </row>
    <row r="5275" spans="1:4" x14ac:dyDescent="0.25">
      <c r="A5275" s="104">
        <v>92941</v>
      </c>
      <c r="B5275" s="103" t="s">
        <v>14610</v>
      </c>
      <c r="C5275" s="104" t="s">
        <v>30</v>
      </c>
      <c r="D5275" s="107">
        <v>0.42330000000000001</v>
      </c>
    </row>
    <row r="5276" spans="1:4" x14ac:dyDescent="0.25">
      <c r="A5276" s="104">
        <v>92927</v>
      </c>
      <c r="B5276" s="103" t="s">
        <v>14611</v>
      </c>
      <c r="C5276" s="104" t="s">
        <v>30</v>
      </c>
      <c r="D5276" s="107">
        <v>0.54039999999999999</v>
      </c>
    </row>
    <row r="5277" spans="1:4" x14ac:dyDescent="0.25">
      <c r="A5277" s="104">
        <v>92942</v>
      </c>
      <c r="B5277" s="103" t="s">
        <v>14612</v>
      </c>
      <c r="C5277" s="104" t="s">
        <v>30</v>
      </c>
      <c r="D5277" s="107">
        <v>0.43180000000000002</v>
      </c>
    </row>
    <row r="5278" spans="1:4" x14ac:dyDescent="0.25">
      <c r="A5278" s="104">
        <v>92918</v>
      </c>
      <c r="B5278" s="103" t="s">
        <v>14613</v>
      </c>
      <c r="C5278" s="104" t="s">
        <v>30</v>
      </c>
      <c r="D5278" s="107">
        <v>0.61670000000000003</v>
      </c>
    </row>
    <row r="5279" spans="1:4" x14ac:dyDescent="0.25">
      <c r="A5279" s="104">
        <v>92938</v>
      </c>
      <c r="B5279" s="103" t="s">
        <v>14614</v>
      </c>
      <c r="C5279" s="104" t="s">
        <v>30</v>
      </c>
      <c r="D5279" s="107">
        <v>0.51259999999999994</v>
      </c>
    </row>
    <row r="5280" spans="1:4" x14ac:dyDescent="0.25">
      <c r="A5280" s="104">
        <v>92920</v>
      </c>
      <c r="B5280" s="103" t="s">
        <v>14615</v>
      </c>
      <c r="C5280" s="104" t="s">
        <v>30</v>
      </c>
      <c r="D5280" s="107">
        <v>0.62180000000000002</v>
      </c>
    </row>
    <row r="5281" spans="1:4" x14ac:dyDescent="0.25">
      <c r="A5281" s="104">
        <v>92939</v>
      </c>
      <c r="B5281" s="103" t="s">
        <v>14616</v>
      </c>
      <c r="C5281" s="104" t="s">
        <v>30</v>
      </c>
      <c r="D5281" s="107">
        <v>0.51680000000000004</v>
      </c>
    </row>
    <row r="5282" spans="1:4" x14ac:dyDescent="0.25">
      <c r="A5282" s="104">
        <v>92910</v>
      </c>
      <c r="B5282" s="103" t="s">
        <v>14617</v>
      </c>
      <c r="C5282" s="104" t="s">
        <v>30</v>
      </c>
      <c r="D5282" s="107">
        <v>0.34910000000000002</v>
      </c>
    </row>
    <row r="5283" spans="1:4" x14ac:dyDescent="0.25">
      <c r="A5283" s="104">
        <v>92934</v>
      </c>
      <c r="B5283" s="103" t="s">
        <v>14618</v>
      </c>
      <c r="C5283" s="104" t="s">
        <v>30</v>
      </c>
      <c r="D5283" s="107">
        <v>0.33110000000000001</v>
      </c>
    </row>
    <row r="5284" spans="1:4" x14ac:dyDescent="0.25">
      <c r="A5284" s="104">
        <v>92949</v>
      </c>
      <c r="B5284" s="103" t="s">
        <v>14619</v>
      </c>
      <c r="C5284" s="104" t="s">
        <v>30</v>
      </c>
      <c r="D5284" s="107">
        <v>0.23630000000000001</v>
      </c>
    </row>
    <row r="5285" spans="1:4" x14ac:dyDescent="0.25">
      <c r="A5285" s="104">
        <v>92911</v>
      </c>
      <c r="B5285" s="103" t="s">
        <v>14620</v>
      </c>
      <c r="C5285" s="104" t="s">
        <v>30</v>
      </c>
      <c r="D5285" s="107">
        <v>0.3538</v>
      </c>
    </row>
    <row r="5286" spans="1:4" x14ac:dyDescent="0.25">
      <c r="A5286" s="104">
        <v>92935</v>
      </c>
      <c r="B5286" s="103" t="s">
        <v>14621</v>
      </c>
      <c r="C5286" s="104" t="s">
        <v>30</v>
      </c>
      <c r="D5286" s="107">
        <v>0.34320000000000001</v>
      </c>
    </row>
    <row r="5287" spans="1:4" x14ac:dyDescent="0.25">
      <c r="A5287" s="104">
        <v>92950</v>
      </c>
      <c r="B5287" s="103" t="s">
        <v>14622</v>
      </c>
      <c r="C5287" s="104" t="s">
        <v>30</v>
      </c>
      <c r="D5287" s="107">
        <v>0.24529999999999999</v>
      </c>
    </row>
    <row r="5288" spans="1:4" x14ac:dyDescent="0.25">
      <c r="A5288" s="104">
        <v>92907</v>
      </c>
      <c r="B5288" s="103" t="s">
        <v>14623</v>
      </c>
      <c r="C5288" s="104" t="s">
        <v>30</v>
      </c>
      <c r="D5288" s="107">
        <v>0.47539999999999999</v>
      </c>
    </row>
    <row r="5289" spans="1:4" x14ac:dyDescent="0.25">
      <c r="A5289" s="104">
        <v>92931</v>
      </c>
      <c r="B5289" s="103" t="s">
        <v>14624</v>
      </c>
      <c r="C5289" s="104" t="s">
        <v>30</v>
      </c>
      <c r="D5289" s="107">
        <v>0.44190000000000002</v>
      </c>
    </row>
    <row r="5290" spans="1:4" x14ac:dyDescent="0.25">
      <c r="A5290" s="104">
        <v>92946</v>
      </c>
      <c r="B5290" s="103" t="s">
        <v>14625</v>
      </c>
      <c r="C5290" s="104" t="s">
        <v>30</v>
      </c>
      <c r="D5290" s="107">
        <v>0.3327</v>
      </c>
    </row>
    <row r="5291" spans="1:4" x14ac:dyDescent="0.25">
      <c r="A5291" s="104">
        <v>92908</v>
      </c>
      <c r="B5291" s="103" t="s">
        <v>14626</v>
      </c>
      <c r="C5291" s="104" t="s">
        <v>30</v>
      </c>
      <c r="D5291" s="107">
        <v>0.47110000000000002</v>
      </c>
    </row>
    <row r="5292" spans="1:4" x14ac:dyDescent="0.25">
      <c r="A5292" s="104">
        <v>92932</v>
      </c>
      <c r="B5292" s="103" t="s">
        <v>14627</v>
      </c>
      <c r="C5292" s="104" t="s">
        <v>30</v>
      </c>
      <c r="D5292" s="107">
        <v>0.42970000000000003</v>
      </c>
    </row>
    <row r="5293" spans="1:4" x14ac:dyDescent="0.25">
      <c r="A5293" s="104">
        <v>92947</v>
      </c>
      <c r="B5293" s="103" t="s">
        <v>14628</v>
      </c>
      <c r="C5293" s="104" t="s">
        <v>30</v>
      </c>
      <c r="D5293" s="107">
        <v>0.32279999999999998</v>
      </c>
    </row>
    <row r="5294" spans="1:4" x14ac:dyDescent="0.25">
      <c r="A5294" s="104">
        <v>92909</v>
      </c>
      <c r="B5294" s="103" t="s">
        <v>14629</v>
      </c>
      <c r="C5294" s="104" t="s">
        <v>30</v>
      </c>
      <c r="D5294" s="107">
        <v>0.46739999999999998</v>
      </c>
    </row>
    <row r="5295" spans="1:4" x14ac:dyDescent="0.25">
      <c r="A5295" s="104">
        <v>92933</v>
      </c>
      <c r="B5295" s="103" t="s">
        <v>14630</v>
      </c>
      <c r="C5295" s="104" t="s">
        <v>30</v>
      </c>
      <c r="D5295" s="107">
        <v>0.41880000000000001</v>
      </c>
    </row>
    <row r="5296" spans="1:4" x14ac:dyDescent="0.25">
      <c r="A5296" s="104">
        <v>92948</v>
      </c>
      <c r="B5296" s="103" t="s">
        <v>14631</v>
      </c>
      <c r="C5296" s="104" t="s">
        <v>30</v>
      </c>
      <c r="D5296" s="107">
        <v>0.314</v>
      </c>
    </row>
    <row r="5297" spans="1:4" x14ac:dyDescent="0.25">
      <c r="A5297" s="104">
        <v>92912</v>
      </c>
      <c r="B5297" s="103" t="s">
        <v>14632</v>
      </c>
      <c r="C5297" s="104" t="s">
        <v>30</v>
      </c>
      <c r="D5297" s="107">
        <v>0.2671</v>
      </c>
    </row>
    <row r="5298" spans="1:4" x14ac:dyDescent="0.25">
      <c r="A5298" s="104">
        <v>92913</v>
      </c>
      <c r="B5298" s="103" t="s">
        <v>14633</v>
      </c>
      <c r="C5298" s="104" t="s">
        <v>30</v>
      </c>
      <c r="D5298" s="107">
        <v>0.27689999999999998</v>
      </c>
    </row>
    <row r="5299" spans="1:4" x14ac:dyDescent="0.25">
      <c r="A5299" s="104">
        <v>92936</v>
      </c>
      <c r="B5299" s="103" t="s">
        <v>14634</v>
      </c>
      <c r="C5299" s="104" t="s">
        <v>30</v>
      </c>
      <c r="D5299" s="107">
        <v>0.2848</v>
      </c>
    </row>
    <row r="5300" spans="1:4" x14ac:dyDescent="0.25">
      <c r="A5300" s="104">
        <v>92951</v>
      </c>
      <c r="B5300" s="103" t="s">
        <v>14635</v>
      </c>
      <c r="C5300" s="104" t="s">
        <v>30</v>
      </c>
      <c r="D5300" s="107">
        <v>0.19689999999999999</v>
      </c>
    </row>
    <row r="5301" spans="1:4" x14ac:dyDescent="0.25">
      <c r="A5301" s="104">
        <v>92914</v>
      </c>
      <c r="B5301" s="103" t="s">
        <v>14636</v>
      </c>
      <c r="C5301" s="104" t="s">
        <v>30</v>
      </c>
      <c r="D5301" s="107">
        <v>0.27100000000000002</v>
      </c>
    </row>
    <row r="5302" spans="1:4" x14ac:dyDescent="0.25">
      <c r="A5302" s="104">
        <v>92937</v>
      </c>
      <c r="B5302" s="103" t="s">
        <v>14637</v>
      </c>
      <c r="C5302" s="104" t="s">
        <v>30</v>
      </c>
      <c r="D5302" s="107">
        <v>0.2707</v>
      </c>
    </row>
    <row r="5303" spans="1:4" x14ac:dyDescent="0.25">
      <c r="A5303" s="104">
        <v>92952</v>
      </c>
      <c r="B5303" s="103" t="s">
        <v>14638</v>
      </c>
      <c r="C5303" s="104" t="s">
        <v>30</v>
      </c>
      <c r="D5303" s="107">
        <v>0.18679999999999999</v>
      </c>
    </row>
    <row r="5304" spans="1:4" x14ac:dyDescent="0.25">
      <c r="A5304" s="104">
        <v>92953</v>
      </c>
      <c r="B5304" s="103" t="s">
        <v>14639</v>
      </c>
      <c r="C5304" s="104" t="s">
        <v>30</v>
      </c>
      <c r="D5304" s="107">
        <v>0.55059999999999998</v>
      </c>
    </row>
    <row r="5305" spans="1:4" x14ac:dyDescent="0.25">
      <c r="A5305" s="104">
        <v>101921</v>
      </c>
      <c r="B5305" s="103" t="s">
        <v>14640</v>
      </c>
      <c r="C5305" s="104" t="s">
        <v>30</v>
      </c>
      <c r="D5305" s="107">
        <v>0.18779999999999999</v>
      </c>
    </row>
    <row r="5306" spans="1:4" x14ac:dyDescent="0.25">
      <c r="A5306" s="104">
        <v>101930</v>
      </c>
      <c r="B5306" s="103" t="s">
        <v>14641</v>
      </c>
      <c r="C5306" s="104" t="s">
        <v>30</v>
      </c>
      <c r="D5306" s="107">
        <v>0.20150000000000001</v>
      </c>
    </row>
    <row r="5307" spans="1:4" x14ac:dyDescent="0.25">
      <c r="A5307" s="104">
        <v>101922</v>
      </c>
      <c r="B5307" s="103" t="s">
        <v>14642</v>
      </c>
      <c r="C5307" s="104" t="s">
        <v>30</v>
      </c>
      <c r="D5307" s="107">
        <v>0.1835</v>
      </c>
    </row>
    <row r="5308" spans="1:4" x14ac:dyDescent="0.25">
      <c r="A5308" s="104">
        <v>101931</v>
      </c>
      <c r="B5308" s="103" t="s">
        <v>14643</v>
      </c>
      <c r="C5308" s="104" t="s">
        <v>30</v>
      </c>
      <c r="D5308" s="107">
        <v>0.1913</v>
      </c>
    </row>
    <row r="5309" spans="1:4" x14ac:dyDescent="0.25">
      <c r="A5309" s="104">
        <v>101923</v>
      </c>
      <c r="B5309" s="103" t="s">
        <v>14644</v>
      </c>
      <c r="C5309" s="104" t="s">
        <v>30</v>
      </c>
      <c r="D5309" s="107">
        <v>0.19209999999999999</v>
      </c>
    </row>
    <row r="5310" spans="1:4" x14ac:dyDescent="0.25">
      <c r="A5310" s="104">
        <v>101932</v>
      </c>
      <c r="B5310" s="103" t="s">
        <v>14645</v>
      </c>
      <c r="C5310" s="104" t="s">
        <v>30</v>
      </c>
      <c r="D5310" s="107">
        <v>0.2114</v>
      </c>
    </row>
    <row r="5311" spans="1:4" x14ac:dyDescent="0.25">
      <c r="A5311" s="104">
        <v>97537</v>
      </c>
      <c r="B5311" s="103" t="s">
        <v>14646</v>
      </c>
      <c r="C5311" s="104" t="s">
        <v>30</v>
      </c>
      <c r="D5311" s="107">
        <v>0.30459999999999998</v>
      </c>
    </row>
    <row r="5312" spans="1:4" x14ac:dyDescent="0.25">
      <c r="A5312" s="104">
        <v>97540</v>
      </c>
      <c r="B5312" s="103" t="s">
        <v>14647</v>
      </c>
      <c r="C5312" s="104" t="s">
        <v>30</v>
      </c>
      <c r="D5312" s="107">
        <v>0.4</v>
      </c>
    </row>
    <row r="5313" spans="1:4" x14ac:dyDescent="0.25">
      <c r="A5313" s="104">
        <v>97543</v>
      </c>
      <c r="B5313" s="103" t="s">
        <v>14648</v>
      </c>
      <c r="C5313" s="104" t="s">
        <v>30</v>
      </c>
      <c r="D5313" s="107">
        <v>0.49059999999999998</v>
      </c>
    </row>
    <row r="5314" spans="1:4" x14ac:dyDescent="0.25">
      <c r="A5314" s="104">
        <v>97461</v>
      </c>
      <c r="B5314" s="103" t="s">
        <v>14649</v>
      </c>
      <c r="C5314" s="104" t="s">
        <v>30</v>
      </c>
      <c r="D5314" s="107">
        <v>0.26769999999999999</v>
      </c>
    </row>
    <row r="5315" spans="1:4" x14ac:dyDescent="0.25">
      <c r="A5315" s="104">
        <v>97499</v>
      </c>
      <c r="B5315" s="103" t="s">
        <v>14650</v>
      </c>
      <c r="C5315" s="104" t="s">
        <v>30</v>
      </c>
      <c r="D5315" s="107">
        <v>0.22589999999999999</v>
      </c>
    </row>
    <row r="5316" spans="1:4" x14ac:dyDescent="0.25">
      <c r="A5316" s="104">
        <v>97464</v>
      </c>
      <c r="B5316" s="103" t="s">
        <v>14651</v>
      </c>
      <c r="C5316" s="104" t="s">
        <v>30</v>
      </c>
      <c r="D5316" s="107">
        <v>0.23350000000000001</v>
      </c>
    </row>
    <row r="5317" spans="1:4" x14ac:dyDescent="0.25">
      <c r="A5317" s="104">
        <v>97502</v>
      </c>
      <c r="B5317" s="103" t="s">
        <v>14652</v>
      </c>
      <c r="C5317" s="104" t="s">
        <v>30</v>
      </c>
      <c r="D5317" s="107">
        <v>0.17960000000000001</v>
      </c>
    </row>
    <row r="5318" spans="1:4" x14ac:dyDescent="0.25">
      <c r="A5318" s="104">
        <v>97467</v>
      </c>
      <c r="B5318" s="103" t="s">
        <v>14653</v>
      </c>
      <c r="C5318" s="104" t="s">
        <v>30</v>
      </c>
      <c r="D5318" s="107">
        <v>0.22850000000000001</v>
      </c>
    </row>
    <row r="5319" spans="1:4" x14ac:dyDescent="0.25">
      <c r="A5319" s="104">
        <v>97505</v>
      </c>
      <c r="B5319" s="103" t="s">
        <v>14654</v>
      </c>
      <c r="C5319" s="104" t="s">
        <v>30</v>
      </c>
      <c r="D5319" s="107">
        <v>0.1638</v>
      </c>
    </row>
    <row r="5320" spans="1:4" x14ac:dyDescent="0.25">
      <c r="A5320" s="104">
        <v>97443</v>
      </c>
      <c r="B5320" s="103" t="s">
        <v>14655</v>
      </c>
      <c r="C5320" s="104" t="s">
        <v>30</v>
      </c>
      <c r="D5320" s="107">
        <v>0.29980000000000001</v>
      </c>
    </row>
    <row r="5321" spans="1:4" x14ac:dyDescent="0.25">
      <c r="A5321" s="104">
        <v>97470</v>
      </c>
      <c r="B5321" s="103" t="s">
        <v>14656</v>
      </c>
      <c r="C5321" s="104" t="s">
        <v>30</v>
      </c>
      <c r="D5321" s="107">
        <v>0.1898</v>
      </c>
    </row>
    <row r="5322" spans="1:4" x14ac:dyDescent="0.25">
      <c r="A5322" s="104">
        <v>97508</v>
      </c>
      <c r="B5322" s="103" t="s">
        <v>14657</v>
      </c>
      <c r="C5322" s="104" t="s">
        <v>30</v>
      </c>
      <c r="D5322" s="107">
        <v>0.126</v>
      </c>
    </row>
    <row r="5323" spans="1:4" x14ac:dyDescent="0.25">
      <c r="A5323" s="104">
        <v>97446</v>
      </c>
      <c r="B5323" s="103" t="s">
        <v>14658</v>
      </c>
      <c r="C5323" s="104" t="s">
        <v>30</v>
      </c>
      <c r="D5323" s="107">
        <v>0.18010000000000001</v>
      </c>
    </row>
    <row r="5324" spans="1:4" x14ac:dyDescent="0.25">
      <c r="A5324" s="104">
        <v>97474</v>
      </c>
      <c r="B5324" s="103" t="s">
        <v>14659</v>
      </c>
      <c r="C5324" s="104" t="s">
        <v>30</v>
      </c>
      <c r="D5324" s="107">
        <v>0.13139999999999999</v>
      </c>
    </row>
    <row r="5325" spans="1:4" x14ac:dyDescent="0.25">
      <c r="A5325" s="104">
        <v>97511</v>
      </c>
      <c r="B5325" s="103" t="s">
        <v>14660</v>
      </c>
      <c r="C5325" s="104" t="s">
        <v>30</v>
      </c>
      <c r="D5325" s="107">
        <v>7.9600000000000004E-2</v>
      </c>
    </row>
    <row r="5326" spans="1:4" x14ac:dyDescent="0.25">
      <c r="A5326" s="104">
        <v>97449</v>
      </c>
      <c r="B5326" s="103" t="s">
        <v>14661</v>
      </c>
      <c r="C5326" s="104" t="s">
        <v>30</v>
      </c>
      <c r="D5326" s="107">
        <v>0.14280000000000001</v>
      </c>
    </row>
    <row r="5327" spans="1:4" x14ac:dyDescent="0.25">
      <c r="A5327" s="104">
        <v>97477</v>
      </c>
      <c r="B5327" s="103" t="s">
        <v>14662</v>
      </c>
      <c r="C5327" s="104" t="s">
        <v>30</v>
      </c>
      <c r="D5327" s="107">
        <v>0.1205</v>
      </c>
    </row>
    <row r="5328" spans="1:4" x14ac:dyDescent="0.25">
      <c r="A5328" s="104">
        <v>97514</v>
      </c>
      <c r="B5328" s="103" t="s">
        <v>14663</v>
      </c>
      <c r="C5328" s="104" t="s">
        <v>30</v>
      </c>
      <c r="D5328" s="107">
        <v>6.93E-2</v>
      </c>
    </row>
    <row r="5329" spans="1:4" x14ac:dyDescent="0.25">
      <c r="A5329" s="104">
        <v>101920</v>
      </c>
      <c r="B5329" s="103" t="s">
        <v>14664</v>
      </c>
      <c r="C5329" s="104" t="s">
        <v>30</v>
      </c>
      <c r="D5329" s="107">
        <v>0.22509999999999999</v>
      </c>
    </row>
    <row r="5330" spans="1:4" x14ac:dyDescent="0.25">
      <c r="A5330" s="104">
        <v>101929</v>
      </c>
      <c r="B5330" s="103" t="s">
        <v>14665</v>
      </c>
      <c r="C5330" s="104" t="s">
        <v>30</v>
      </c>
      <c r="D5330" s="107">
        <v>0.25430000000000003</v>
      </c>
    </row>
    <row r="5331" spans="1:4" x14ac:dyDescent="0.25">
      <c r="A5331" s="104">
        <v>92693</v>
      </c>
      <c r="B5331" s="103" t="s">
        <v>14666</v>
      </c>
      <c r="C5331" s="104" t="s">
        <v>30</v>
      </c>
      <c r="D5331" s="107">
        <v>0.58579999999999999</v>
      </c>
    </row>
    <row r="5332" spans="1:4" x14ac:dyDescent="0.25">
      <c r="A5332" s="104">
        <v>92695</v>
      </c>
      <c r="B5332" s="103" t="s">
        <v>14667</v>
      </c>
      <c r="C5332" s="104" t="s">
        <v>30</v>
      </c>
      <c r="D5332" s="107">
        <v>0.64129999999999998</v>
      </c>
    </row>
    <row r="5333" spans="1:4" x14ac:dyDescent="0.25">
      <c r="A5333" s="104">
        <v>92697</v>
      </c>
      <c r="B5333" s="103" t="s">
        <v>14668</v>
      </c>
      <c r="C5333" s="104" t="s">
        <v>30</v>
      </c>
      <c r="D5333" s="107">
        <v>0.64280000000000004</v>
      </c>
    </row>
    <row r="5334" spans="1:4" x14ac:dyDescent="0.25">
      <c r="A5334" s="104">
        <v>92658</v>
      </c>
      <c r="B5334" s="103" t="s">
        <v>14669</v>
      </c>
      <c r="C5334" s="104" t="s">
        <v>30</v>
      </c>
      <c r="D5334" s="107">
        <v>0.52700000000000002</v>
      </c>
    </row>
    <row r="5335" spans="1:4" x14ac:dyDescent="0.25">
      <c r="A5335" s="104">
        <v>92660</v>
      </c>
      <c r="B5335" s="103" t="s">
        <v>14670</v>
      </c>
      <c r="C5335" s="104" t="s">
        <v>30</v>
      </c>
      <c r="D5335" s="107">
        <v>0.46810000000000002</v>
      </c>
    </row>
    <row r="5336" spans="1:4" x14ac:dyDescent="0.25">
      <c r="A5336" s="104">
        <v>92662</v>
      </c>
      <c r="B5336" s="103" t="s">
        <v>14671</v>
      </c>
      <c r="C5336" s="104" t="s">
        <v>30</v>
      </c>
      <c r="D5336" s="107">
        <v>0.44280000000000003</v>
      </c>
    </row>
    <row r="5337" spans="1:4" x14ac:dyDescent="0.25">
      <c r="A5337" s="104">
        <v>92664</v>
      </c>
      <c r="B5337" s="103" t="s">
        <v>14672</v>
      </c>
      <c r="C5337" s="104" t="s">
        <v>30</v>
      </c>
      <c r="D5337" s="107">
        <v>0.36809999999999998</v>
      </c>
    </row>
    <row r="5338" spans="1:4" x14ac:dyDescent="0.25">
      <c r="A5338" s="104">
        <v>92666</v>
      </c>
      <c r="B5338" s="103" t="s">
        <v>14673</v>
      </c>
      <c r="C5338" s="104" t="s">
        <v>30</v>
      </c>
      <c r="D5338" s="107">
        <v>0.27100000000000002</v>
      </c>
    </row>
    <row r="5339" spans="1:4" x14ac:dyDescent="0.25">
      <c r="A5339" s="104">
        <v>92668</v>
      </c>
      <c r="B5339" s="103" t="s">
        <v>14674</v>
      </c>
      <c r="C5339" s="104" t="s">
        <v>30</v>
      </c>
      <c r="D5339" s="107">
        <v>0.21929999999999999</v>
      </c>
    </row>
    <row r="5340" spans="1:4" x14ac:dyDescent="0.25">
      <c r="A5340" s="104">
        <v>92370</v>
      </c>
      <c r="B5340" s="103" t="s">
        <v>14675</v>
      </c>
      <c r="C5340" s="104" t="s">
        <v>30</v>
      </c>
      <c r="D5340" s="107">
        <v>0.63249999999999995</v>
      </c>
    </row>
    <row r="5341" spans="1:4" x14ac:dyDescent="0.25">
      <c r="A5341" s="104">
        <v>92372</v>
      </c>
      <c r="B5341" s="103" t="s">
        <v>14676</v>
      </c>
      <c r="C5341" s="104" t="s">
        <v>30</v>
      </c>
      <c r="D5341" s="107">
        <v>0.57889999999999997</v>
      </c>
    </row>
    <row r="5342" spans="1:4" x14ac:dyDescent="0.25">
      <c r="A5342" s="104">
        <v>92374</v>
      </c>
      <c r="B5342" s="103" t="s">
        <v>14677</v>
      </c>
      <c r="C5342" s="104" t="s">
        <v>30</v>
      </c>
      <c r="D5342" s="107">
        <v>0.55649999999999999</v>
      </c>
    </row>
    <row r="5343" spans="1:4" x14ac:dyDescent="0.25">
      <c r="A5343" s="104">
        <v>92345</v>
      </c>
      <c r="B5343" s="103" t="s">
        <v>14678</v>
      </c>
      <c r="C5343" s="104" t="s">
        <v>30</v>
      </c>
      <c r="D5343" s="107">
        <v>0.50619999999999998</v>
      </c>
    </row>
    <row r="5344" spans="1:4" x14ac:dyDescent="0.25">
      <c r="A5344" s="104">
        <v>92376</v>
      </c>
      <c r="B5344" s="103" t="s">
        <v>14679</v>
      </c>
      <c r="C5344" s="104" t="s">
        <v>30</v>
      </c>
      <c r="D5344" s="107">
        <v>0.48170000000000002</v>
      </c>
    </row>
    <row r="5345" spans="1:4" x14ac:dyDescent="0.25">
      <c r="A5345" s="104">
        <v>92347</v>
      </c>
      <c r="B5345" s="103" t="s">
        <v>14680</v>
      </c>
      <c r="C5345" s="104" t="s">
        <v>30</v>
      </c>
      <c r="D5345" s="107">
        <v>0.37569999999999998</v>
      </c>
    </row>
    <row r="5346" spans="1:4" x14ac:dyDescent="0.25">
      <c r="A5346" s="104">
        <v>92378</v>
      </c>
      <c r="B5346" s="103" t="s">
        <v>14681</v>
      </c>
      <c r="C5346" s="104" t="s">
        <v>30</v>
      </c>
      <c r="D5346" s="107">
        <v>0.37530000000000002</v>
      </c>
    </row>
    <row r="5347" spans="1:4" x14ac:dyDescent="0.25">
      <c r="A5347" s="104">
        <v>92349</v>
      </c>
      <c r="B5347" s="103" t="s">
        <v>14682</v>
      </c>
      <c r="C5347" s="104" t="s">
        <v>30</v>
      </c>
      <c r="D5347" s="107">
        <v>0.29809999999999998</v>
      </c>
    </row>
    <row r="5348" spans="1:4" x14ac:dyDescent="0.25">
      <c r="A5348" s="104">
        <v>92380</v>
      </c>
      <c r="B5348" s="103" t="s">
        <v>14683</v>
      </c>
      <c r="C5348" s="104" t="s">
        <v>30</v>
      </c>
      <c r="D5348" s="107">
        <v>0.31430000000000002</v>
      </c>
    </row>
    <row r="5349" spans="1:4" x14ac:dyDescent="0.25">
      <c r="A5349" s="104">
        <v>101917</v>
      </c>
      <c r="B5349" s="103" t="s">
        <v>14684</v>
      </c>
      <c r="C5349" s="104" t="s">
        <v>30</v>
      </c>
      <c r="D5349" s="107">
        <v>0.2402</v>
      </c>
    </row>
    <row r="5350" spans="1:4" x14ac:dyDescent="0.25">
      <c r="A5350" s="104">
        <v>101924</v>
      </c>
      <c r="B5350" s="103" t="s">
        <v>14685</v>
      </c>
      <c r="C5350" s="104" t="s">
        <v>30</v>
      </c>
      <c r="D5350" s="107">
        <v>0.23899999999999999</v>
      </c>
    </row>
    <row r="5351" spans="1:4" x14ac:dyDescent="0.25">
      <c r="A5351" s="104">
        <v>101933</v>
      </c>
      <c r="B5351" s="103" t="s">
        <v>14686</v>
      </c>
      <c r="C5351" s="104" t="s">
        <v>30</v>
      </c>
      <c r="D5351" s="107">
        <v>0.26929999999999998</v>
      </c>
    </row>
    <row r="5352" spans="1:4" x14ac:dyDescent="0.25">
      <c r="A5352" s="104">
        <v>92692</v>
      </c>
      <c r="B5352" s="103" t="s">
        <v>14687</v>
      </c>
      <c r="C5352" s="104" t="s">
        <v>30</v>
      </c>
      <c r="D5352" s="107">
        <v>0.60189999999999999</v>
      </c>
    </row>
    <row r="5353" spans="1:4" x14ac:dyDescent="0.25">
      <c r="A5353" s="104">
        <v>92694</v>
      </c>
      <c r="B5353" s="103" t="s">
        <v>14688</v>
      </c>
      <c r="C5353" s="104" t="s">
        <v>30</v>
      </c>
      <c r="D5353" s="107">
        <v>0.65239999999999998</v>
      </c>
    </row>
    <row r="5354" spans="1:4" x14ac:dyDescent="0.25">
      <c r="A5354" s="104">
        <v>92696</v>
      </c>
      <c r="B5354" s="103" t="s">
        <v>14689</v>
      </c>
      <c r="C5354" s="104" t="s">
        <v>30</v>
      </c>
      <c r="D5354" s="107">
        <v>0.67520000000000002</v>
      </c>
    </row>
    <row r="5355" spans="1:4" x14ac:dyDescent="0.25">
      <c r="A5355" s="104">
        <v>92657</v>
      </c>
      <c r="B5355" s="103" t="s">
        <v>14690</v>
      </c>
      <c r="C5355" s="104" t="s">
        <v>30</v>
      </c>
      <c r="D5355" s="107">
        <v>0.56269999999999998</v>
      </c>
    </row>
    <row r="5356" spans="1:4" x14ac:dyDescent="0.25">
      <c r="A5356" s="104">
        <v>92659</v>
      </c>
      <c r="B5356" s="103" t="s">
        <v>14691</v>
      </c>
      <c r="C5356" s="104" t="s">
        <v>30</v>
      </c>
      <c r="D5356" s="107">
        <v>0.49149999999999999</v>
      </c>
    </row>
    <row r="5357" spans="1:4" x14ac:dyDescent="0.25">
      <c r="A5357" s="104">
        <v>92661</v>
      </c>
      <c r="B5357" s="103" t="s">
        <v>14692</v>
      </c>
      <c r="C5357" s="104" t="s">
        <v>30</v>
      </c>
      <c r="D5357" s="107">
        <v>0.44640000000000002</v>
      </c>
    </row>
    <row r="5358" spans="1:4" x14ac:dyDescent="0.25">
      <c r="A5358" s="104">
        <v>92663</v>
      </c>
      <c r="B5358" s="103" t="s">
        <v>14693</v>
      </c>
      <c r="C5358" s="104" t="s">
        <v>30</v>
      </c>
      <c r="D5358" s="107">
        <v>0.3679</v>
      </c>
    </row>
    <row r="5359" spans="1:4" x14ac:dyDescent="0.25">
      <c r="A5359" s="104">
        <v>92665</v>
      </c>
      <c r="B5359" s="103" t="s">
        <v>14694</v>
      </c>
      <c r="C5359" s="104" t="s">
        <v>30</v>
      </c>
      <c r="D5359" s="107">
        <v>0.30640000000000001</v>
      </c>
    </row>
    <row r="5360" spans="1:4" x14ac:dyDescent="0.25">
      <c r="A5360" s="104">
        <v>92667</v>
      </c>
      <c r="B5360" s="103" t="s">
        <v>14695</v>
      </c>
      <c r="C5360" s="104" t="s">
        <v>30</v>
      </c>
      <c r="D5360" s="107">
        <v>0.2366</v>
      </c>
    </row>
    <row r="5361" spans="1:4" x14ac:dyDescent="0.25">
      <c r="A5361" s="104">
        <v>92369</v>
      </c>
      <c r="B5361" s="103" t="s">
        <v>14696</v>
      </c>
      <c r="C5361" s="104" t="s">
        <v>30</v>
      </c>
      <c r="D5361" s="107">
        <v>0.6653</v>
      </c>
    </row>
    <row r="5362" spans="1:4" x14ac:dyDescent="0.25">
      <c r="A5362" s="104">
        <v>92371</v>
      </c>
      <c r="B5362" s="103" t="s">
        <v>14697</v>
      </c>
      <c r="C5362" s="104" t="s">
        <v>30</v>
      </c>
      <c r="D5362" s="107">
        <v>0.60160000000000002</v>
      </c>
    </row>
    <row r="5363" spans="1:4" x14ac:dyDescent="0.25">
      <c r="A5363" s="104">
        <v>92373</v>
      </c>
      <c r="B5363" s="103" t="s">
        <v>14698</v>
      </c>
      <c r="C5363" s="104" t="s">
        <v>30</v>
      </c>
      <c r="D5363" s="107">
        <v>0.56010000000000004</v>
      </c>
    </row>
    <row r="5364" spans="1:4" x14ac:dyDescent="0.25">
      <c r="A5364" s="104">
        <v>92344</v>
      </c>
      <c r="B5364" s="103" t="s">
        <v>14699</v>
      </c>
      <c r="C5364" s="104" t="s">
        <v>30</v>
      </c>
      <c r="D5364" s="107">
        <v>0.50600000000000001</v>
      </c>
    </row>
    <row r="5365" spans="1:4" x14ac:dyDescent="0.25">
      <c r="A5365" s="104">
        <v>92375</v>
      </c>
      <c r="B5365" s="103" t="s">
        <v>14700</v>
      </c>
      <c r="C5365" s="104" t="s">
        <v>30</v>
      </c>
      <c r="D5365" s="107">
        <v>0.48149999999999998</v>
      </c>
    </row>
    <row r="5366" spans="1:4" x14ac:dyDescent="0.25">
      <c r="A5366" s="104">
        <v>92346</v>
      </c>
      <c r="B5366" s="103" t="s">
        <v>14701</v>
      </c>
      <c r="C5366" s="104" t="s">
        <v>30</v>
      </c>
      <c r="D5366" s="107">
        <v>0.41689999999999999</v>
      </c>
    </row>
    <row r="5367" spans="1:4" x14ac:dyDescent="0.25">
      <c r="A5367" s="104">
        <v>92377</v>
      </c>
      <c r="B5367" s="103" t="s">
        <v>14702</v>
      </c>
      <c r="C5367" s="104" t="s">
        <v>30</v>
      </c>
      <c r="D5367" s="107">
        <v>0.41649999999999998</v>
      </c>
    </row>
    <row r="5368" spans="1:4" x14ac:dyDescent="0.25">
      <c r="A5368" s="104">
        <v>92348</v>
      </c>
      <c r="B5368" s="103" t="s">
        <v>14703</v>
      </c>
      <c r="C5368" s="104" t="s">
        <v>30</v>
      </c>
      <c r="D5368" s="107">
        <v>0.31909999999999999</v>
      </c>
    </row>
    <row r="5369" spans="1:4" x14ac:dyDescent="0.25">
      <c r="A5369" s="104">
        <v>92379</v>
      </c>
      <c r="B5369" s="103" t="s">
        <v>14704</v>
      </c>
      <c r="C5369" s="104" t="s">
        <v>30</v>
      </c>
      <c r="D5369" s="107">
        <v>0.33589999999999998</v>
      </c>
    </row>
    <row r="5370" spans="1:4" x14ac:dyDescent="0.25">
      <c r="A5370" s="104">
        <v>106677</v>
      </c>
      <c r="B5370" s="103" t="s">
        <v>14705</v>
      </c>
      <c r="C5370" s="104" t="s">
        <v>30</v>
      </c>
      <c r="D5370" s="107">
        <v>0.2452</v>
      </c>
    </row>
    <row r="5371" spans="1:4" x14ac:dyDescent="0.25">
      <c r="A5371" s="104">
        <v>95696</v>
      </c>
      <c r="B5371" s="103" t="s">
        <v>14706</v>
      </c>
      <c r="C5371" s="104" t="s">
        <v>30</v>
      </c>
      <c r="D5371" s="107">
        <v>7.8899999999999998E-2</v>
      </c>
    </row>
    <row r="5372" spans="1:4" x14ac:dyDescent="0.25">
      <c r="A5372" s="104">
        <v>92335</v>
      </c>
      <c r="B5372" s="103" t="s">
        <v>14707</v>
      </c>
      <c r="C5372" s="104" t="s">
        <v>37</v>
      </c>
      <c r="D5372" s="107">
        <v>0.17199999999999999</v>
      </c>
    </row>
    <row r="5373" spans="1:4" x14ac:dyDescent="0.25">
      <c r="A5373" s="104">
        <v>92336</v>
      </c>
      <c r="B5373" s="103" t="s">
        <v>14708</v>
      </c>
      <c r="C5373" s="104" t="s">
        <v>37</v>
      </c>
      <c r="D5373" s="107">
        <v>0.14760000000000001</v>
      </c>
    </row>
    <row r="5374" spans="1:4" x14ac:dyDescent="0.25">
      <c r="A5374" s="104">
        <v>92337</v>
      </c>
      <c r="B5374" s="103" t="s">
        <v>14709</v>
      </c>
      <c r="C5374" s="104" t="s">
        <v>37</v>
      </c>
      <c r="D5374" s="107">
        <v>0.1173</v>
      </c>
    </row>
    <row r="5375" spans="1:4" x14ac:dyDescent="0.25">
      <c r="A5375" s="104">
        <v>92687</v>
      </c>
      <c r="B5375" s="103" t="s">
        <v>14710</v>
      </c>
      <c r="C5375" s="104" t="s">
        <v>37</v>
      </c>
      <c r="D5375" s="107">
        <v>0.3196</v>
      </c>
    </row>
    <row r="5376" spans="1:4" x14ac:dyDescent="0.25">
      <c r="A5376" s="104">
        <v>92688</v>
      </c>
      <c r="B5376" s="103" t="s">
        <v>14711</v>
      </c>
      <c r="C5376" s="104" t="s">
        <v>37</v>
      </c>
      <c r="D5376" s="107">
        <v>0.38919999999999999</v>
      </c>
    </row>
    <row r="5377" spans="1:4" x14ac:dyDescent="0.25">
      <c r="A5377" s="104">
        <v>97536</v>
      </c>
      <c r="B5377" s="103" t="s">
        <v>14712</v>
      </c>
      <c r="C5377" s="104" t="s">
        <v>37</v>
      </c>
      <c r="D5377" s="107">
        <v>0.4113</v>
      </c>
    </row>
    <row r="5378" spans="1:4" x14ac:dyDescent="0.25">
      <c r="A5378" s="104">
        <v>97535</v>
      </c>
      <c r="B5378" s="103" t="s">
        <v>14713</v>
      </c>
      <c r="C5378" s="104" t="s">
        <v>37</v>
      </c>
      <c r="D5378" s="107">
        <v>0.2722</v>
      </c>
    </row>
    <row r="5379" spans="1:4" x14ac:dyDescent="0.25">
      <c r="A5379" s="104">
        <v>92652</v>
      </c>
      <c r="B5379" s="103" t="s">
        <v>14714</v>
      </c>
      <c r="C5379" s="104" t="s">
        <v>37</v>
      </c>
      <c r="D5379" s="107">
        <v>0.246</v>
      </c>
    </row>
    <row r="5380" spans="1:4" x14ac:dyDescent="0.25">
      <c r="A5380" s="104">
        <v>92653</v>
      </c>
      <c r="B5380" s="103" t="s">
        <v>14715</v>
      </c>
      <c r="C5380" s="104" t="s">
        <v>37</v>
      </c>
      <c r="D5380" s="107">
        <v>0.23680000000000001</v>
      </c>
    </row>
    <row r="5381" spans="1:4" x14ac:dyDescent="0.25">
      <c r="A5381" s="104">
        <v>92654</v>
      </c>
      <c r="B5381" s="103" t="s">
        <v>14716</v>
      </c>
      <c r="C5381" s="104" t="s">
        <v>37</v>
      </c>
      <c r="D5381" s="107">
        <v>0.19370000000000001</v>
      </c>
    </row>
    <row r="5382" spans="1:4" x14ac:dyDescent="0.25">
      <c r="A5382" s="104">
        <v>92655</v>
      </c>
      <c r="B5382" s="103" t="s">
        <v>14717</v>
      </c>
      <c r="C5382" s="104" t="s">
        <v>37</v>
      </c>
      <c r="D5382" s="107">
        <v>0.1832</v>
      </c>
    </row>
    <row r="5383" spans="1:4" x14ac:dyDescent="0.25">
      <c r="A5383" s="104">
        <v>92656</v>
      </c>
      <c r="B5383" s="103" t="s">
        <v>14718</v>
      </c>
      <c r="C5383" s="104" t="s">
        <v>37</v>
      </c>
      <c r="D5383" s="107">
        <v>0.1593</v>
      </c>
    </row>
    <row r="5384" spans="1:4" x14ac:dyDescent="0.25">
      <c r="A5384" s="104">
        <v>101918</v>
      </c>
      <c r="B5384" s="103" t="s">
        <v>14719</v>
      </c>
      <c r="C5384" s="104" t="s">
        <v>37</v>
      </c>
      <c r="D5384" s="107">
        <v>0.16109999999999999</v>
      </c>
    </row>
    <row r="5385" spans="1:4" x14ac:dyDescent="0.25">
      <c r="A5385" s="104">
        <v>101927</v>
      </c>
      <c r="B5385" s="103" t="s">
        <v>14720</v>
      </c>
      <c r="C5385" s="104" t="s">
        <v>37</v>
      </c>
      <c r="D5385" s="107">
        <v>9.9900000000000003E-2</v>
      </c>
    </row>
    <row r="5386" spans="1:4" x14ac:dyDescent="0.25">
      <c r="A5386" s="104">
        <v>97498</v>
      </c>
      <c r="B5386" s="103" t="s">
        <v>14721</v>
      </c>
      <c r="C5386" s="104" t="s">
        <v>37</v>
      </c>
      <c r="D5386" s="107">
        <v>0.19589999999999999</v>
      </c>
    </row>
    <row r="5387" spans="1:4" x14ac:dyDescent="0.25">
      <c r="A5387" s="104">
        <v>92364</v>
      </c>
      <c r="B5387" s="103" t="s">
        <v>14722</v>
      </c>
      <c r="C5387" s="104" t="s">
        <v>37</v>
      </c>
      <c r="D5387" s="107">
        <v>0.1769</v>
      </c>
    </row>
    <row r="5388" spans="1:4" x14ac:dyDescent="0.25">
      <c r="A5388" s="104">
        <v>92365</v>
      </c>
      <c r="B5388" s="103" t="s">
        <v>14723</v>
      </c>
      <c r="C5388" s="104" t="s">
        <v>37</v>
      </c>
      <c r="D5388" s="107">
        <v>0.17119999999999999</v>
      </c>
    </row>
    <row r="5389" spans="1:4" x14ac:dyDescent="0.25">
      <c r="A5389" s="104">
        <v>92341</v>
      </c>
      <c r="B5389" s="103" t="s">
        <v>14724</v>
      </c>
      <c r="C5389" s="104" t="s">
        <v>37</v>
      </c>
      <c r="D5389" s="107">
        <v>0.26600000000000001</v>
      </c>
    </row>
    <row r="5390" spans="1:4" x14ac:dyDescent="0.25">
      <c r="A5390" s="104">
        <v>92366</v>
      </c>
      <c r="B5390" s="103" t="s">
        <v>14725</v>
      </c>
      <c r="C5390" s="104" t="s">
        <v>37</v>
      </c>
      <c r="D5390" s="107">
        <v>0.1394</v>
      </c>
    </row>
    <row r="5391" spans="1:4" x14ac:dyDescent="0.25">
      <c r="A5391" s="104">
        <v>92342</v>
      </c>
      <c r="B5391" s="103" t="s">
        <v>14726</v>
      </c>
      <c r="C5391" s="104" t="s">
        <v>37</v>
      </c>
      <c r="D5391" s="107">
        <v>0.23730000000000001</v>
      </c>
    </row>
    <row r="5392" spans="1:4" x14ac:dyDescent="0.25">
      <c r="A5392" s="104">
        <v>92367</v>
      </c>
      <c r="B5392" s="103" t="s">
        <v>14727</v>
      </c>
      <c r="C5392" s="104" t="s">
        <v>37</v>
      </c>
      <c r="D5392" s="107">
        <v>0.13270000000000001</v>
      </c>
    </row>
    <row r="5393" spans="1:4" x14ac:dyDescent="0.25">
      <c r="A5393" s="104">
        <v>92343</v>
      </c>
      <c r="B5393" s="103" t="s">
        <v>14728</v>
      </c>
      <c r="C5393" s="104" t="s">
        <v>37</v>
      </c>
      <c r="D5393" s="107">
        <v>0.1971</v>
      </c>
    </row>
    <row r="5394" spans="1:4" x14ac:dyDescent="0.25">
      <c r="A5394" s="104">
        <v>92368</v>
      </c>
      <c r="B5394" s="103" t="s">
        <v>14729</v>
      </c>
      <c r="C5394" s="104" t="s">
        <v>37</v>
      </c>
      <c r="D5394" s="107">
        <v>0.1154</v>
      </c>
    </row>
    <row r="5395" spans="1:4" x14ac:dyDescent="0.25">
      <c r="A5395" s="104">
        <v>92689</v>
      </c>
      <c r="B5395" s="103" t="s">
        <v>14730</v>
      </c>
      <c r="C5395" s="104" t="s">
        <v>37</v>
      </c>
      <c r="D5395" s="107">
        <v>0.216</v>
      </c>
    </row>
    <row r="5396" spans="1:4" x14ac:dyDescent="0.25">
      <c r="A5396" s="104">
        <v>92690</v>
      </c>
      <c r="B5396" s="103" t="s">
        <v>14731</v>
      </c>
      <c r="C5396" s="104" t="s">
        <v>37</v>
      </c>
      <c r="D5396" s="107">
        <v>0.25729999999999997</v>
      </c>
    </row>
    <row r="5397" spans="1:4" x14ac:dyDescent="0.25">
      <c r="A5397" s="104">
        <v>92691</v>
      </c>
      <c r="B5397" s="103" t="s">
        <v>14732</v>
      </c>
      <c r="C5397" s="104" t="s">
        <v>37</v>
      </c>
      <c r="D5397" s="107">
        <v>0.37459999999999999</v>
      </c>
    </row>
    <row r="5398" spans="1:4" x14ac:dyDescent="0.25">
      <c r="A5398" s="104">
        <v>92359</v>
      </c>
      <c r="B5398" s="103" t="s">
        <v>14733</v>
      </c>
      <c r="C5398" s="104" t="s">
        <v>37</v>
      </c>
      <c r="D5398" s="107">
        <v>7.6600000000000001E-2</v>
      </c>
    </row>
    <row r="5399" spans="1:4" x14ac:dyDescent="0.25">
      <c r="A5399" s="104">
        <v>92645</v>
      </c>
      <c r="B5399" s="103" t="s">
        <v>14734</v>
      </c>
      <c r="C5399" s="104" t="s">
        <v>37</v>
      </c>
      <c r="D5399" s="107">
        <v>0.1356</v>
      </c>
    </row>
    <row r="5400" spans="1:4" x14ac:dyDescent="0.25">
      <c r="A5400" s="104">
        <v>92360</v>
      </c>
      <c r="B5400" s="103" t="s">
        <v>14735</v>
      </c>
      <c r="C5400" s="104" t="s">
        <v>37</v>
      </c>
      <c r="D5400" s="107">
        <v>7.2499999999999995E-2</v>
      </c>
    </row>
    <row r="5401" spans="1:4" x14ac:dyDescent="0.25">
      <c r="A5401" s="104">
        <v>92646</v>
      </c>
      <c r="B5401" s="103" t="s">
        <v>14736</v>
      </c>
      <c r="C5401" s="104" t="s">
        <v>37</v>
      </c>
      <c r="D5401" s="107">
        <v>0.1178</v>
      </c>
    </row>
    <row r="5402" spans="1:4" x14ac:dyDescent="0.25">
      <c r="A5402" s="104">
        <v>95697</v>
      </c>
      <c r="B5402" s="103" t="s">
        <v>14737</v>
      </c>
      <c r="C5402" s="104" t="s">
        <v>37</v>
      </c>
      <c r="D5402" s="107">
        <v>8.1799999999999998E-2</v>
      </c>
    </row>
    <row r="5403" spans="1:4" x14ac:dyDescent="0.25">
      <c r="A5403" s="104">
        <v>92648</v>
      </c>
      <c r="B5403" s="103" t="s">
        <v>14738</v>
      </c>
      <c r="C5403" s="104" t="s">
        <v>37</v>
      </c>
      <c r="D5403" s="107">
        <v>0.1227</v>
      </c>
    </row>
    <row r="5404" spans="1:4" x14ac:dyDescent="0.25">
      <c r="A5404" s="104">
        <v>92338</v>
      </c>
      <c r="B5404" s="103" t="s">
        <v>14739</v>
      </c>
      <c r="C5404" s="104" t="s">
        <v>37</v>
      </c>
      <c r="D5404" s="107">
        <v>0.25090000000000001</v>
      </c>
    </row>
    <row r="5405" spans="1:4" x14ac:dyDescent="0.25">
      <c r="A5405" s="104">
        <v>92361</v>
      </c>
      <c r="B5405" s="103" t="s">
        <v>14740</v>
      </c>
      <c r="C5405" s="104" t="s">
        <v>37</v>
      </c>
      <c r="D5405" s="107">
        <v>8.2600000000000007E-2</v>
      </c>
    </row>
    <row r="5406" spans="1:4" x14ac:dyDescent="0.25">
      <c r="A5406" s="104">
        <v>92649</v>
      </c>
      <c r="B5406" s="103" t="s">
        <v>14741</v>
      </c>
      <c r="C5406" s="104" t="s">
        <v>37</v>
      </c>
      <c r="D5406" s="107">
        <v>0.1163</v>
      </c>
    </row>
    <row r="5407" spans="1:4" x14ac:dyDescent="0.25">
      <c r="A5407" s="104">
        <v>92339</v>
      </c>
      <c r="B5407" s="103" t="s">
        <v>14742</v>
      </c>
      <c r="C5407" s="104" t="s">
        <v>37</v>
      </c>
      <c r="D5407" s="107">
        <v>0.17510000000000001</v>
      </c>
    </row>
    <row r="5408" spans="1:4" x14ac:dyDescent="0.25">
      <c r="A5408" s="104">
        <v>92362</v>
      </c>
      <c r="B5408" s="103" t="s">
        <v>14743</v>
      </c>
      <c r="C5408" s="104" t="s">
        <v>37</v>
      </c>
      <c r="D5408" s="107">
        <v>6.7100000000000007E-2</v>
      </c>
    </row>
    <row r="5409" spans="1:4" x14ac:dyDescent="0.25">
      <c r="A5409" s="104">
        <v>92650</v>
      </c>
      <c r="B5409" s="103" t="s">
        <v>14744</v>
      </c>
      <c r="C5409" s="104" t="s">
        <v>37</v>
      </c>
      <c r="D5409" s="107">
        <v>8.8800000000000004E-2</v>
      </c>
    </row>
    <row r="5410" spans="1:4" x14ac:dyDescent="0.25">
      <c r="A5410" s="104">
        <v>106674</v>
      </c>
      <c r="B5410" s="103" t="s">
        <v>14745</v>
      </c>
      <c r="C5410" s="104" t="s">
        <v>37</v>
      </c>
      <c r="D5410" s="107">
        <v>0.14749999999999999</v>
      </c>
    </row>
    <row r="5411" spans="1:4" x14ac:dyDescent="0.25">
      <c r="A5411" s="104">
        <v>106675</v>
      </c>
      <c r="B5411" s="103" t="s">
        <v>14746</v>
      </c>
      <c r="C5411" s="104" t="s">
        <v>37</v>
      </c>
      <c r="D5411" s="107">
        <v>6.5500000000000003E-2</v>
      </c>
    </row>
    <row r="5412" spans="1:4" x14ac:dyDescent="0.25">
      <c r="A5412" s="104">
        <v>106676</v>
      </c>
      <c r="B5412" s="103" t="s">
        <v>14747</v>
      </c>
      <c r="C5412" s="104" t="s">
        <v>37</v>
      </c>
      <c r="D5412" s="107">
        <v>8.2900000000000001E-2</v>
      </c>
    </row>
    <row r="5413" spans="1:4" x14ac:dyDescent="0.25">
      <c r="A5413" s="104">
        <v>97439</v>
      </c>
      <c r="B5413" s="103" t="s">
        <v>14748</v>
      </c>
      <c r="C5413" s="104" t="s">
        <v>30</v>
      </c>
      <c r="D5413" s="107">
        <v>0.29780000000000001</v>
      </c>
    </row>
    <row r="5414" spans="1:4" x14ac:dyDescent="0.25">
      <c r="A5414" s="104">
        <v>97440</v>
      </c>
      <c r="B5414" s="103" t="s">
        <v>14749</v>
      </c>
      <c r="C5414" s="104" t="s">
        <v>30</v>
      </c>
      <c r="D5414" s="107">
        <v>0.26540000000000002</v>
      </c>
    </row>
    <row r="5415" spans="1:4" x14ac:dyDescent="0.25">
      <c r="A5415" s="104">
        <v>97442</v>
      </c>
      <c r="B5415" s="103" t="s">
        <v>14750</v>
      </c>
      <c r="C5415" s="104" t="s">
        <v>30</v>
      </c>
      <c r="D5415" s="107">
        <v>0.25359999999999999</v>
      </c>
    </row>
    <row r="5416" spans="1:4" x14ac:dyDescent="0.25">
      <c r="A5416" s="104">
        <v>97552</v>
      </c>
      <c r="B5416" s="103" t="s">
        <v>14751</v>
      </c>
      <c r="C5416" s="104" t="s">
        <v>30</v>
      </c>
      <c r="D5416" s="107">
        <v>0.29970000000000002</v>
      </c>
    </row>
    <row r="5417" spans="1:4" x14ac:dyDescent="0.25">
      <c r="A5417" s="104">
        <v>97553</v>
      </c>
      <c r="B5417" s="103" t="s">
        <v>14752</v>
      </c>
      <c r="C5417" s="104" t="s">
        <v>30</v>
      </c>
      <c r="D5417" s="107">
        <v>0.36299999999999999</v>
      </c>
    </row>
    <row r="5418" spans="1:4" x14ac:dyDescent="0.25">
      <c r="A5418" s="104">
        <v>97554</v>
      </c>
      <c r="B5418" s="103" t="s">
        <v>14753</v>
      </c>
      <c r="C5418" s="104" t="s">
        <v>30</v>
      </c>
      <c r="D5418" s="107">
        <v>0.4138</v>
      </c>
    </row>
    <row r="5419" spans="1:4" x14ac:dyDescent="0.25">
      <c r="A5419" s="104">
        <v>97491</v>
      </c>
      <c r="B5419" s="103" t="s">
        <v>14754</v>
      </c>
      <c r="C5419" s="104" t="s">
        <v>30</v>
      </c>
      <c r="D5419" s="107">
        <v>0.2114</v>
      </c>
    </row>
    <row r="5420" spans="1:4" x14ac:dyDescent="0.25">
      <c r="A5420" s="104">
        <v>97529</v>
      </c>
      <c r="B5420" s="103" t="s">
        <v>14755</v>
      </c>
      <c r="C5420" s="104" t="s">
        <v>30</v>
      </c>
      <c r="D5420" s="107">
        <v>0.1764</v>
      </c>
    </row>
    <row r="5421" spans="1:4" x14ac:dyDescent="0.25">
      <c r="A5421" s="104">
        <v>97492</v>
      </c>
      <c r="B5421" s="103" t="s">
        <v>14756</v>
      </c>
      <c r="C5421" s="104" t="s">
        <v>30</v>
      </c>
      <c r="D5421" s="107">
        <v>0.1812</v>
      </c>
    </row>
    <row r="5422" spans="1:4" x14ac:dyDescent="0.25">
      <c r="A5422" s="104">
        <v>97530</v>
      </c>
      <c r="B5422" s="103" t="s">
        <v>14757</v>
      </c>
      <c r="C5422" s="104" t="s">
        <v>30</v>
      </c>
      <c r="D5422" s="107">
        <v>0.13739999999999999</v>
      </c>
    </row>
    <row r="5423" spans="1:4" x14ac:dyDescent="0.25">
      <c r="A5423" s="104">
        <v>97493</v>
      </c>
      <c r="B5423" s="103" t="s">
        <v>14758</v>
      </c>
      <c r="C5423" s="104" t="s">
        <v>30</v>
      </c>
      <c r="D5423" s="107">
        <v>0.17430000000000001</v>
      </c>
    </row>
    <row r="5424" spans="1:4" x14ac:dyDescent="0.25">
      <c r="A5424" s="104">
        <v>97531</v>
      </c>
      <c r="B5424" s="103" t="s">
        <v>14759</v>
      </c>
      <c r="C5424" s="104" t="s">
        <v>30</v>
      </c>
      <c r="D5424" s="107">
        <v>0.1226</v>
      </c>
    </row>
    <row r="5425" spans="1:4" x14ac:dyDescent="0.25">
      <c r="A5425" s="104">
        <v>97458</v>
      </c>
      <c r="B5425" s="103" t="s">
        <v>14760</v>
      </c>
      <c r="C5425" s="104" t="s">
        <v>30</v>
      </c>
      <c r="D5425" s="107">
        <v>0.2261</v>
      </c>
    </row>
    <row r="5426" spans="1:4" x14ac:dyDescent="0.25">
      <c r="A5426" s="104">
        <v>97494</v>
      </c>
      <c r="B5426" s="103" t="s">
        <v>14761</v>
      </c>
      <c r="C5426" s="104" t="s">
        <v>30</v>
      </c>
      <c r="D5426" s="107">
        <v>0.13789999999999999</v>
      </c>
    </row>
    <row r="5427" spans="1:4" x14ac:dyDescent="0.25">
      <c r="A5427" s="104">
        <v>97532</v>
      </c>
      <c r="B5427" s="103" t="s">
        <v>14762</v>
      </c>
      <c r="C5427" s="104" t="s">
        <v>30</v>
      </c>
      <c r="D5427" s="107">
        <v>8.9599999999999999E-2</v>
      </c>
    </row>
    <row r="5428" spans="1:4" x14ac:dyDescent="0.25">
      <c r="A5428" s="104">
        <v>97459</v>
      </c>
      <c r="B5428" s="103" t="s">
        <v>14763</v>
      </c>
      <c r="C5428" s="104" t="s">
        <v>30</v>
      </c>
      <c r="D5428" s="107">
        <v>0.13339999999999999</v>
      </c>
    </row>
    <row r="5429" spans="1:4" x14ac:dyDescent="0.25">
      <c r="A5429" s="104">
        <v>97495</v>
      </c>
      <c r="B5429" s="103" t="s">
        <v>14764</v>
      </c>
      <c r="C5429" s="104" t="s">
        <v>30</v>
      </c>
      <c r="D5429" s="107">
        <v>9.5799999999999996E-2</v>
      </c>
    </row>
    <row r="5430" spans="1:4" x14ac:dyDescent="0.25">
      <c r="A5430" s="104">
        <v>97533</v>
      </c>
      <c r="B5430" s="103" t="s">
        <v>14765</v>
      </c>
      <c r="C5430" s="104" t="s">
        <v>30</v>
      </c>
      <c r="D5430" s="107">
        <v>5.7099999999999998E-2</v>
      </c>
    </row>
    <row r="5431" spans="1:4" x14ac:dyDescent="0.25">
      <c r="A5431" s="104">
        <v>97460</v>
      </c>
      <c r="B5431" s="103" t="s">
        <v>14766</v>
      </c>
      <c r="C5431" s="104" t="s">
        <v>30</v>
      </c>
      <c r="D5431" s="107">
        <v>8.8300000000000003E-2</v>
      </c>
    </row>
    <row r="5432" spans="1:4" x14ac:dyDescent="0.25">
      <c r="A5432" s="104">
        <v>97496</v>
      </c>
      <c r="B5432" s="103" t="s">
        <v>14767</v>
      </c>
      <c r="C5432" s="104" t="s">
        <v>30</v>
      </c>
      <c r="D5432" s="107">
        <v>7.3700000000000002E-2</v>
      </c>
    </row>
    <row r="5433" spans="1:4" x14ac:dyDescent="0.25">
      <c r="A5433" s="104">
        <v>97534</v>
      </c>
      <c r="B5433" s="103" t="s">
        <v>14768</v>
      </c>
      <c r="C5433" s="104" t="s">
        <v>30</v>
      </c>
      <c r="D5433" s="107">
        <v>4.1500000000000002E-2</v>
      </c>
    </row>
    <row r="5434" spans="1:4" x14ac:dyDescent="0.25">
      <c r="A5434" s="104">
        <v>101926</v>
      </c>
      <c r="B5434" s="103" t="s">
        <v>14769</v>
      </c>
      <c r="C5434" s="104" t="s">
        <v>30</v>
      </c>
      <c r="D5434" s="107">
        <v>0.222</v>
      </c>
    </row>
    <row r="5435" spans="1:4" x14ac:dyDescent="0.25">
      <c r="A5435" s="104">
        <v>101935</v>
      </c>
      <c r="B5435" s="103" t="s">
        <v>14770</v>
      </c>
      <c r="C5435" s="104" t="s">
        <v>30</v>
      </c>
      <c r="D5435" s="107">
        <v>0.25090000000000001</v>
      </c>
    </row>
    <row r="5436" spans="1:4" x14ac:dyDescent="0.25">
      <c r="A5436" s="104">
        <v>92704</v>
      </c>
      <c r="B5436" s="103" t="s">
        <v>14771</v>
      </c>
      <c r="C5436" s="104" t="s">
        <v>30</v>
      </c>
      <c r="D5436" s="107">
        <v>0.64529999999999998</v>
      </c>
    </row>
    <row r="5437" spans="1:4" x14ac:dyDescent="0.25">
      <c r="A5437" s="104">
        <v>92705</v>
      </c>
      <c r="B5437" s="103" t="s">
        <v>14772</v>
      </c>
      <c r="C5437" s="104" t="s">
        <v>30</v>
      </c>
      <c r="D5437" s="107">
        <v>0.6875</v>
      </c>
    </row>
    <row r="5438" spans="1:4" x14ac:dyDescent="0.25">
      <c r="A5438" s="104">
        <v>92706</v>
      </c>
      <c r="B5438" s="103" t="s">
        <v>14773</v>
      </c>
      <c r="C5438" s="104" t="s">
        <v>30</v>
      </c>
      <c r="D5438" s="107">
        <v>0.69120000000000004</v>
      </c>
    </row>
    <row r="5439" spans="1:4" x14ac:dyDescent="0.25">
      <c r="A5439" s="104">
        <v>92637</v>
      </c>
      <c r="B5439" s="103" t="s">
        <v>14774</v>
      </c>
      <c r="C5439" s="104" t="s">
        <v>30</v>
      </c>
      <c r="D5439" s="107">
        <v>0.34339999999999998</v>
      </c>
    </row>
    <row r="5440" spans="1:4" x14ac:dyDescent="0.25">
      <c r="A5440" s="104">
        <v>92681</v>
      </c>
      <c r="B5440" s="103" t="s">
        <v>14775</v>
      </c>
      <c r="C5440" s="104" t="s">
        <v>30</v>
      </c>
      <c r="D5440" s="107">
        <v>0.58079999999999998</v>
      </c>
    </row>
    <row r="5441" spans="1:4" x14ac:dyDescent="0.25">
      <c r="A5441" s="104">
        <v>92638</v>
      </c>
      <c r="B5441" s="103" t="s">
        <v>14776</v>
      </c>
      <c r="C5441" s="104" t="s">
        <v>30</v>
      </c>
      <c r="D5441" s="107">
        <v>0.27500000000000002</v>
      </c>
    </row>
    <row r="5442" spans="1:4" x14ac:dyDescent="0.25">
      <c r="A5442" s="104">
        <v>92682</v>
      </c>
      <c r="B5442" s="103" t="s">
        <v>14777</v>
      </c>
      <c r="C5442" s="104" t="s">
        <v>30</v>
      </c>
      <c r="D5442" s="107">
        <v>0.50019999999999998</v>
      </c>
    </row>
    <row r="5443" spans="1:4" x14ac:dyDescent="0.25">
      <c r="A5443" s="104">
        <v>92639</v>
      </c>
      <c r="B5443" s="103" t="s">
        <v>14778</v>
      </c>
      <c r="C5443" s="104" t="s">
        <v>30</v>
      </c>
      <c r="D5443" s="107">
        <v>0.24540000000000001</v>
      </c>
    </row>
    <row r="5444" spans="1:4" x14ac:dyDescent="0.25">
      <c r="A5444" s="104">
        <v>92683</v>
      </c>
      <c r="B5444" s="103" t="s">
        <v>14779</v>
      </c>
      <c r="C5444" s="104" t="s">
        <v>30</v>
      </c>
      <c r="D5444" s="107">
        <v>0.46639999999999998</v>
      </c>
    </row>
    <row r="5445" spans="1:4" x14ac:dyDescent="0.25">
      <c r="A5445" s="104">
        <v>92640</v>
      </c>
      <c r="B5445" s="103" t="s">
        <v>14780</v>
      </c>
      <c r="C5445" s="104" t="s">
        <v>30</v>
      </c>
      <c r="D5445" s="107">
        <v>0.497</v>
      </c>
    </row>
    <row r="5446" spans="1:4" x14ac:dyDescent="0.25">
      <c r="A5446" s="104">
        <v>92684</v>
      </c>
      <c r="B5446" s="103" t="s">
        <v>14781</v>
      </c>
      <c r="C5446" s="104" t="s">
        <v>30</v>
      </c>
      <c r="D5446" s="107">
        <v>0.38240000000000002</v>
      </c>
    </row>
    <row r="5447" spans="1:4" x14ac:dyDescent="0.25">
      <c r="A5447" s="104">
        <v>92642</v>
      </c>
      <c r="B5447" s="103" t="s">
        <v>14782</v>
      </c>
      <c r="C5447" s="104" t="s">
        <v>30</v>
      </c>
      <c r="D5447" s="107">
        <v>0.38009999999999999</v>
      </c>
    </row>
    <row r="5448" spans="1:4" x14ac:dyDescent="0.25">
      <c r="A5448" s="104">
        <v>92685</v>
      </c>
      <c r="B5448" s="103" t="s">
        <v>14783</v>
      </c>
      <c r="C5448" s="104" t="s">
        <v>30</v>
      </c>
      <c r="D5448" s="107">
        <v>0.27510000000000001</v>
      </c>
    </row>
    <row r="5449" spans="1:4" x14ac:dyDescent="0.25">
      <c r="A5449" s="104">
        <v>92644</v>
      </c>
      <c r="B5449" s="103" t="s">
        <v>14784</v>
      </c>
      <c r="C5449" s="104" t="s">
        <v>30</v>
      </c>
      <c r="D5449" s="107">
        <v>0.34460000000000002</v>
      </c>
    </row>
    <row r="5450" spans="1:4" x14ac:dyDescent="0.25">
      <c r="A5450" s="104">
        <v>92686</v>
      </c>
      <c r="B5450" s="103" t="s">
        <v>14785</v>
      </c>
      <c r="C5450" s="104" t="s">
        <v>30</v>
      </c>
      <c r="D5450" s="107">
        <v>0.24379999999999999</v>
      </c>
    </row>
    <row r="5451" spans="1:4" x14ac:dyDescent="0.25">
      <c r="A5451" s="104">
        <v>92356</v>
      </c>
      <c r="B5451" s="103" t="s">
        <v>14786</v>
      </c>
      <c r="C5451" s="104" t="s">
        <v>30</v>
      </c>
      <c r="D5451" s="107">
        <v>0.52139999999999997</v>
      </c>
    </row>
    <row r="5452" spans="1:4" x14ac:dyDescent="0.25">
      <c r="A5452" s="104">
        <v>92357</v>
      </c>
      <c r="B5452" s="103" t="s">
        <v>14787</v>
      </c>
      <c r="C5452" s="104" t="s">
        <v>30</v>
      </c>
      <c r="D5452" s="107">
        <v>0.3805</v>
      </c>
    </row>
    <row r="5453" spans="1:4" x14ac:dyDescent="0.25">
      <c r="A5453" s="104">
        <v>92358</v>
      </c>
      <c r="B5453" s="103" t="s">
        <v>14788</v>
      </c>
      <c r="C5453" s="104" t="s">
        <v>30</v>
      </c>
      <c r="D5453" s="107">
        <v>0.3276</v>
      </c>
    </row>
    <row r="5454" spans="1:4" x14ac:dyDescent="0.25">
      <c r="A5454" s="104">
        <v>101919</v>
      </c>
      <c r="B5454" s="103" t="s">
        <v>14789</v>
      </c>
      <c r="C5454" s="104" t="s">
        <v>30</v>
      </c>
      <c r="D5454" s="107">
        <v>0.1082</v>
      </c>
    </row>
    <row r="5455" spans="1:4" x14ac:dyDescent="0.25">
      <c r="A5455" s="104">
        <v>101928</v>
      </c>
      <c r="B5455" s="103" t="s">
        <v>14790</v>
      </c>
      <c r="C5455" s="104" t="s">
        <v>30</v>
      </c>
      <c r="D5455" s="107">
        <v>0.12470000000000001</v>
      </c>
    </row>
    <row r="5456" spans="1:4" x14ac:dyDescent="0.25">
      <c r="A5456" s="104">
        <v>92904</v>
      </c>
      <c r="B5456" s="103" t="s">
        <v>14791</v>
      </c>
      <c r="C5456" s="104" t="s">
        <v>30</v>
      </c>
      <c r="D5456" s="107">
        <v>0.26579999999999998</v>
      </c>
    </row>
    <row r="5457" spans="1:4" x14ac:dyDescent="0.25">
      <c r="A5457" s="104">
        <v>92905</v>
      </c>
      <c r="B5457" s="103" t="s">
        <v>14792</v>
      </c>
      <c r="C5457" s="104" t="s">
        <v>30</v>
      </c>
      <c r="D5457" s="107">
        <v>0.31940000000000002</v>
      </c>
    </row>
    <row r="5458" spans="1:4" x14ac:dyDescent="0.25">
      <c r="A5458" s="104">
        <v>92906</v>
      </c>
      <c r="B5458" s="103" t="s">
        <v>14793</v>
      </c>
      <c r="C5458" s="104" t="s">
        <v>30</v>
      </c>
      <c r="D5458" s="107">
        <v>0.42420000000000002</v>
      </c>
    </row>
    <row r="5459" spans="1:4" x14ac:dyDescent="0.25">
      <c r="A5459" s="104">
        <v>92898</v>
      </c>
      <c r="B5459" s="103" t="s">
        <v>14794</v>
      </c>
      <c r="C5459" s="104" t="s">
        <v>30</v>
      </c>
      <c r="D5459" s="107">
        <v>0.31319999999999998</v>
      </c>
    </row>
    <row r="5460" spans="1:4" x14ac:dyDescent="0.25">
      <c r="A5460" s="104">
        <v>92899</v>
      </c>
      <c r="B5460" s="103" t="s">
        <v>14795</v>
      </c>
      <c r="C5460" s="104" t="s">
        <v>30</v>
      </c>
      <c r="D5460" s="107">
        <v>0.23119999999999999</v>
      </c>
    </row>
    <row r="5461" spans="1:4" x14ac:dyDescent="0.25">
      <c r="A5461" s="104">
        <v>92900</v>
      </c>
      <c r="B5461" s="103" t="s">
        <v>14796</v>
      </c>
      <c r="C5461" s="104" t="s">
        <v>30</v>
      </c>
      <c r="D5461" s="107">
        <v>0.2107</v>
      </c>
    </row>
    <row r="5462" spans="1:4" x14ac:dyDescent="0.25">
      <c r="A5462" s="104">
        <v>92901</v>
      </c>
      <c r="B5462" s="103" t="s">
        <v>14797</v>
      </c>
      <c r="C5462" s="104" t="s">
        <v>30</v>
      </c>
      <c r="D5462" s="107">
        <v>0.16889999999999999</v>
      </c>
    </row>
    <row r="5463" spans="1:4" x14ac:dyDescent="0.25">
      <c r="A5463" s="104">
        <v>92902</v>
      </c>
      <c r="B5463" s="103" t="s">
        <v>14798</v>
      </c>
      <c r="C5463" s="104" t="s">
        <v>30</v>
      </c>
      <c r="D5463" s="107">
        <v>0.12470000000000001</v>
      </c>
    </row>
    <row r="5464" spans="1:4" x14ac:dyDescent="0.25">
      <c r="A5464" s="104">
        <v>92903</v>
      </c>
      <c r="B5464" s="103" t="s">
        <v>14799</v>
      </c>
      <c r="C5464" s="104" t="s">
        <v>30</v>
      </c>
      <c r="D5464" s="107">
        <v>9.4700000000000006E-2</v>
      </c>
    </row>
    <row r="5465" spans="1:4" x14ac:dyDescent="0.25">
      <c r="A5465" s="104">
        <v>92892</v>
      </c>
      <c r="B5465" s="103" t="s">
        <v>14800</v>
      </c>
      <c r="C5465" s="104" t="s">
        <v>30</v>
      </c>
      <c r="D5465" s="107">
        <v>0.4133</v>
      </c>
    </row>
    <row r="5466" spans="1:4" x14ac:dyDescent="0.25">
      <c r="A5466" s="104">
        <v>92893</v>
      </c>
      <c r="B5466" s="103" t="s">
        <v>14801</v>
      </c>
      <c r="C5466" s="104" t="s">
        <v>30</v>
      </c>
      <c r="D5466" s="107">
        <v>0.31969999999999998</v>
      </c>
    </row>
    <row r="5467" spans="1:4" x14ac:dyDescent="0.25">
      <c r="A5467" s="104">
        <v>92894</v>
      </c>
      <c r="B5467" s="103" t="s">
        <v>14802</v>
      </c>
      <c r="C5467" s="104" t="s">
        <v>30</v>
      </c>
      <c r="D5467" s="107">
        <v>0.29659999999999997</v>
      </c>
    </row>
    <row r="5468" spans="1:4" x14ac:dyDescent="0.25">
      <c r="A5468" s="104">
        <v>92889</v>
      </c>
      <c r="B5468" s="103" t="s">
        <v>14803</v>
      </c>
      <c r="C5468" s="104" t="s">
        <v>30</v>
      </c>
      <c r="D5468" s="107">
        <v>0.26340000000000002</v>
      </c>
    </row>
    <row r="5469" spans="1:4" x14ac:dyDescent="0.25">
      <c r="A5469" s="104">
        <v>92895</v>
      </c>
      <c r="B5469" s="103" t="s">
        <v>14804</v>
      </c>
      <c r="C5469" s="104" t="s">
        <v>30</v>
      </c>
      <c r="D5469" s="107">
        <v>0.24490000000000001</v>
      </c>
    </row>
    <row r="5470" spans="1:4" x14ac:dyDescent="0.25">
      <c r="A5470" s="104">
        <v>92890</v>
      </c>
      <c r="B5470" s="103" t="s">
        <v>14805</v>
      </c>
      <c r="C5470" s="104" t="s">
        <v>30</v>
      </c>
      <c r="D5470" s="107">
        <v>0.18740000000000001</v>
      </c>
    </row>
    <row r="5471" spans="1:4" x14ac:dyDescent="0.25">
      <c r="A5471" s="104">
        <v>92896</v>
      </c>
      <c r="B5471" s="103" t="s">
        <v>14806</v>
      </c>
      <c r="C5471" s="104" t="s">
        <v>30</v>
      </c>
      <c r="D5471" s="107">
        <v>0.18720000000000001</v>
      </c>
    </row>
    <row r="5472" spans="1:4" x14ac:dyDescent="0.25">
      <c r="A5472" s="104">
        <v>92891</v>
      </c>
      <c r="B5472" s="103" t="s">
        <v>14807</v>
      </c>
      <c r="C5472" s="104" t="s">
        <v>30</v>
      </c>
      <c r="D5472" s="107">
        <v>0.1366</v>
      </c>
    </row>
    <row r="5473" spans="1:4" x14ac:dyDescent="0.25">
      <c r="A5473" s="104">
        <v>92897</v>
      </c>
      <c r="B5473" s="103" t="s">
        <v>14808</v>
      </c>
      <c r="C5473" s="104" t="s">
        <v>30</v>
      </c>
      <c r="D5473" s="107">
        <v>0.14580000000000001</v>
      </c>
    </row>
    <row r="5474" spans="1:4" x14ac:dyDescent="0.25">
      <c r="A5474" s="104">
        <v>100788</v>
      </c>
      <c r="B5474" s="103" t="s">
        <v>4709</v>
      </c>
      <c r="C5474" s="104" t="s">
        <v>30</v>
      </c>
      <c r="D5474" s="107">
        <v>0.24310000000000001</v>
      </c>
    </row>
    <row r="5475" spans="1:4" x14ac:dyDescent="0.25">
      <c r="A5475" s="104">
        <v>100799</v>
      </c>
      <c r="B5475" s="103" t="s">
        <v>4725</v>
      </c>
      <c r="C5475" s="104" t="s">
        <v>37</v>
      </c>
      <c r="D5475" s="107">
        <v>0.37880000000000003</v>
      </c>
    </row>
    <row r="5476" spans="1:4" x14ac:dyDescent="0.25">
      <c r="A5476" s="104">
        <v>100807</v>
      </c>
      <c r="B5476" s="103" t="s">
        <v>4726</v>
      </c>
      <c r="C5476" s="104" t="s">
        <v>37</v>
      </c>
      <c r="D5476" s="107">
        <v>0.50849999999999995</v>
      </c>
    </row>
    <row r="5477" spans="1:4" x14ac:dyDescent="0.25">
      <c r="A5477" s="104">
        <v>100800</v>
      </c>
      <c r="B5477" s="103" t="s">
        <v>4727</v>
      </c>
      <c r="C5477" s="104" t="s">
        <v>37</v>
      </c>
      <c r="D5477" s="107">
        <v>0.30449999999999999</v>
      </c>
    </row>
    <row r="5478" spans="1:4" x14ac:dyDescent="0.25">
      <c r="A5478" s="104">
        <v>100808</v>
      </c>
      <c r="B5478" s="103" t="s">
        <v>4728</v>
      </c>
      <c r="C5478" s="104" t="s">
        <v>37</v>
      </c>
      <c r="D5478" s="107">
        <v>0.42730000000000001</v>
      </c>
    </row>
    <row r="5479" spans="1:4" x14ac:dyDescent="0.25">
      <c r="A5479" s="104">
        <v>100801</v>
      </c>
      <c r="B5479" s="103" t="s">
        <v>4729</v>
      </c>
      <c r="C5479" s="104" t="s">
        <v>37</v>
      </c>
      <c r="D5479" s="107">
        <v>0.27300000000000002</v>
      </c>
    </row>
    <row r="5480" spans="1:4" x14ac:dyDescent="0.25">
      <c r="A5480" s="104">
        <v>100809</v>
      </c>
      <c r="B5480" s="103" t="s">
        <v>4730</v>
      </c>
      <c r="C5480" s="104" t="s">
        <v>37</v>
      </c>
      <c r="D5480" s="107">
        <v>0.39079999999999998</v>
      </c>
    </row>
    <row r="5481" spans="1:4" x14ac:dyDescent="0.25">
      <c r="A5481" s="104">
        <v>100802</v>
      </c>
      <c r="B5481" s="103" t="s">
        <v>4731</v>
      </c>
      <c r="C5481" s="104" t="s">
        <v>37</v>
      </c>
      <c r="D5481" s="107">
        <v>0.24709999999999999</v>
      </c>
    </row>
    <row r="5482" spans="1:4" x14ac:dyDescent="0.25">
      <c r="A5482" s="104">
        <v>100810</v>
      </c>
      <c r="B5482" s="103" t="s">
        <v>4732</v>
      </c>
      <c r="C5482" s="104" t="s">
        <v>37</v>
      </c>
      <c r="D5482" s="107">
        <v>0.36009999999999998</v>
      </c>
    </row>
    <row r="5483" spans="1:4" x14ac:dyDescent="0.25">
      <c r="A5483" s="104">
        <v>100791</v>
      </c>
      <c r="B5483" s="103" t="s">
        <v>4733</v>
      </c>
      <c r="C5483" s="104" t="s">
        <v>37</v>
      </c>
      <c r="D5483" s="107">
        <v>0.36470000000000002</v>
      </c>
    </row>
    <row r="5484" spans="1:4" x14ac:dyDescent="0.25">
      <c r="A5484" s="104">
        <v>100803</v>
      </c>
      <c r="B5484" s="103" t="s">
        <v>4734</v>
      </c>
      <c r="C5484" s="104" t="s">
        <v>37</v>
      </c>
      <c r="D5484" s="107">
        <v>0.33300000000000002</v>
      </c>
    </row>
    <row r="5485" spans="1:4" x14ac:dyDescent="0.25">
      <c r="A5485" s="104">
        <v>100792</v>
      </c>
      <c r="B5485" s="103" t="s">
        <v>4735</v>
      </c>
      <c r="C5485" s="104" t="s">
        <v>37</v>
      </c>
      <c r="D5485" s="107">
        <v>0.29370000000000002</v>
      </c>
    </row>
    <row r="5486" spans="1:4" x14ac:dyDescent="0.25">
      <c r="A5486" s="104">
        <v>100804</v>
      </c>
      <c r="B5486" s="103" t="s">
        <v>4736</v>
      </c>
      <c r="C5486" s="104" t="s">
        <v>37</v>
      </c>
      <c r="D5486" s="107">
        <v>0.2656</v>
      </c>
    </row>
    <row r="5487" spans="1:4" x14ac:dyDescent="0.25">
      <c r="A5487" s="104">
        <v>100793</v>
      </c>
      <c r="B5487" s="103" t="s">
        <v>4737</v>
      </c>
      <c r="C5487" s="104" t="s">
        <v>37</v>
      </c>
      <c r="D5487" s="107">
        <v>0.26419999999999999</v>
      </c>
    </row>
    <row r="5488" spans="1:4" x14ac:dyDescent="0.25">
      <c r="A5488" s="104">
        <v>100805</v>
      </c>
      <c r="B5488" s="103" t="s">
        <v>4738</v>
      </c>
      <c r="C5488" s="104" t="s">
        <v>37</v>
      </c>
      <c r="D5488" s="107">
        <v>0.2382</v>
      </c>
    </row>
    <row r="5489" spans="1:4" x14ac:dyDescent="0.25">
      <c r="A5489" s="104">
        <v>100794</v>
      </c>
      <c r="B5489" s="103" t="s">
        <v>4739</v>
      </c>
      <c r="C5489" s="104" t="s">
        <v>37</v>
      </c>
      <c r="D5489" s="107">
        <v>0.24049999999999999</v>
      </c>
    </row>
    <row r="5490" spans="1:4" x14ac:dyDescent="0.25">
      <c r="A5490" s="104">
        <v>100806</v>
      </c>
      <c r="B5490" s="103" t="s">
        <v>4740</v>
      </c>
      <c r="C5490" s="104" t="s">
        <v>37</v>
      </c>
      <c r="D5490" s="107">
        <v>0.21609999999999999</v>
      </c>
    </row>
    <row r="5491" spans="1:4" x14ac:dyDescent="0.25">
      <c r="A5491" s="104">
        <v>103247</v>
      </c>
      <c r="B5491" s="103" t="s">
        <v>4751</v>
      </c>
      <c r="C5491" s="104" t="s">
        <v>30</v>
      </c>
      <c r="D5491" s="107">
        <v>4.5400000000000003E-2</v>
      </c>
    </row>
    <row r="5492" spans="1:4" x14ac:dyDescent="0.25">
      <c r="A5492" s="104">
        <v>103250</v>
      </c>
      <c r="B5492" s="103" t="s">
        <v>4752</v>
      </c>
      <c r="C5492" s="104" t="s">
        <v>30</v>
      </c>
      <c r="D5492" s="107">
        <v>3.3799999999999997E-2</v>
      </c>
    </row>
    <row r="5493" spans="1:4" x14ac:dyDescent="0.25">
      <c r="A5493" s="104">
        <v>103253</v>
      </c>
      <c r="B5493" s="103" t="s">
        <v>4753</v>
      </c>
      <c r="C5493" s="104" t="s">
        <v>30</v>
      </c>
      <c r="D5493" s="107">
        <v>2.5899999999999999E-2</v>
      </c>
    </row>
    <row r="5494" spans="1:4" x14ac:dyDescent="0.25">
      <c r="A5494" s="104">
        <v>103244</v>
      </c>
      <c r="B5494" s="103" t="s">
        <v>4754</v>
      </c>
      <c r="C5494" s="104" t="s">
        <v>30</v>
      </c>
      <c r="D5494" s="107">
        <v>5.04E-2</v>
      </c>
    </row>
    <row r="5495" spans="1:4" x14ac:dyDescent="0.25">
      <c r="A5495" s="104">
        <v>103256</v>
      </c>
      <c r="B5495" s="103" t="s">
        <v>4755</v>
      </c>
      <c r="C5495" s="104" t="s">
        <v>30</v>
      </c>
      <c r="D5495" s="107">
        <v>2.0500000000000001E-2</v>
      </c>
    </row>
    <row r="5496" spans="1:4" x14ac:dyDescent="0.25">
      <c r="A5496" s="104">
        <v>103258</v>
      </c>
      <c r="B5496" s="103" t="s">
        <v>4756</v>
      </c>
      <c r="C5496" s="104" t="s">
        <v>30</v>
      </c>
      <c r="D5496" s="107">
        <v>1.8800000000000001E-2</v>
      </c>
    </row>
    <row r="5497" spans="1:4" x14ac:dyDescent="0.25">
      <c r="A5497" s="104">
        <v>103260</v>
      </c>
      <c r="B5497" s="103" t="s">
        <v>4757</v>
      </c>
      <c r="C5497" s="104" t="s">
        <v>30</v>
      </c>
      <c r="D5497" s="107">
        <v>3.4000000000000002E-2</v>
      </c>
    </row>
    <row r="5498" spans="1:4" x14ac:dyDescent="0.25">
      <c r="A5498" s="104">
        <v>103261</v>
      </c>
      <c r="B5498" s="103" t="s">
        <v>4758</v>
      </c>
      <c r="C5498" s="104" t="s">
        <v>30</v>
      </c>
      <c r="D5498" s="107">
        <v>1.83E-2</v>
      </c>
    </row>
    <row r="5499" spans="1:4" x14ac:dyDescent="0.25">
      <c r="A5499" s="104">
        <v>103263</v>
      </c>
      <c r="B5499" s="103" t="s">
        <v>4759</v>
      </c>
      <c r="C5499" s="104" t="s">
        <v>30</v>
      </c>
      <c r="D5499" s="107">
        <v>1.8200000000000001E-2</v>
      </c>
    </row>
    <row r="5500" spans="1:4" x14ac:dyDescent="0.25">
      <c r="A5500" s="104">
        <v>103265</v>
      </c>
      <c r="B5500" s="103" t="s">
        <v>4760</v>
      </c>
      <c r="C5500" s="104" t="s">
        <v>30</v>
      </c>
      <c r="D5500" s="107">
        <v>1.5100000000000001E-2</v>
      </c>
    </row>
    <row r="5501" spans="1:4" x14ac:dyDescent="0.25">
      <c r="A5501" s="104">
        <v>103268</v>
      </c>
      <c r="B5501" s="103" t="s">
        <v>4761</v>
      </c>
      <c r="C5501" s="104" t="s">
        <v>30</v>
      </c>
      <c r="D5501" s="107">
        <v>2.8299999999999999E-2</v>
      </c>
    </row>
    <row r="5502" spans="1:4" x14ac:dyDescent="0.25">
      <c r="A5502" s="104">
        <v>103270</v>
      </c>
      <c r="B5502" s="103" t="s">
        <v>4762</v>
      </c>
      <c r="C5502" s="104" t="s">
        <v>30</v>
      </c>
      <c r="D5502" s="107">
        <v>2.7400000000000001E-2</v>
      </c>
    </row>
    <row r="5503" spans="1:4" x14ac:dyDescent="0.25">
      <c r="A5503" s="104">
        <v>103272</v>
      </c>
      <c r="B5503" s="103" t="s">
        <v>4763</v>
      </c>
      <c r="C5503" s="104" t="s">
        <v>30</v>
      </c>
      <c r="D5503" s="107">
        <v>2.1499999999999998E-2</v>
      </c>
    </row>
    <row r="5504" spans="1:4" x14ac:dyDescent="0.25">
      <c r="A5504" s="104">
        <v>103274</v>
      </c>
      <c r="B5504" s="103" t="s">
        <v>4764</v>
      </c>
      <c r="C5504" s="104" t="s">
        <v>30</v>
      </c>
      <c r="D5504" s="107">
        <v>2.4899999999999999E-2</v>
      </c>
    </row>
    <row r="5505" spans="1:4" x14ac:dyDescent="0.25">
      <c r="A5505" s="104">
        <v>103276</v>
      </c>
      <c r="B5505" s="103" t="s">
        <v>4765</v>
      </c>
      <c r="C5505" s="104" t="s">
        <v>30</v>
      </c>
      <c r="D5505" s="107">
        <v>2.3900000000000001E-2</v>
      </c>
    </row>
    <row r="5506" spans="1:4" x14ac:dyDescent="0.25">
      <c r="A5506" s="104">
        <v>103267</v>
      </c>
      <c r="B5506" s="103" t="s">
        <v>4766</v>
      </c>
      <c r="C5506" s="104" t="s">
        <v>30</v>
      </c>
      <c r="D5506" s="107">
        <v>3.3700000000000001E-2</v>
      </c>
    </row>
    <row r="5507" spans="1:4" x14ac:dyDescent="0.25">
      <c r="A5507" s="104">
        <v>103269</v>
      </c>
      <c r="B5507" s="103" t="s">
        <v>4767</v>
      </c>
      <c r="C5507" s="104" t="s">
        <v>30</v>
      </c>
      <c r="D5507" s="107">
        <v>2.8500000000000001E-2</v>
      </c>
    </row>
    <row r="5508" spans="1:4" x14ac:dyDescent="0.25">
      <c r="A5508" s="104">
        <v>103271</v>
      </c>
      <c r="B5508" s="103" t="s">
        <v>4768</v>
      </c>
      <c r="C5508" s="104" t="s">
        <v>30</v>
      </c>
      <c r="D5508" s="107">
        <v>2.23E-2</v>
      </c>
    </row>
    <row r="5509" spans="1:4" x14ac:dyDescent="0.25">
      <c r="A5509" s="104">
        <v>103273</v>
      </c>
      <c r="B5509" s="103" t="s">
        <v>4769</v>
      </c>
      <c r="C5509" s="104" t="s">
        <v>30</v>
      </c>
      <c r="D5509" s="107">
        <v>2.86E-2</v>
      </c>
    </row>
    <row r="5510" spans="1:4" x14ac:dyDescent="0.25">
      <c r="A5510" s="104">
        <v>103275</v>
      </c>
      <c r="B5510" s="103" t="s">
        <v>4770</v>
      </c>
      <c r="C5510" s="104" t="s">
        <v>30</v>
      </c>
      <c r="D5510" s="107">
        <v>2.5100000000000001E-2</v>
      </c>
    </row>
    <row r="5511" spans="1:4" x14ac:dyDescent="0.25">
      <c r="A5511" s="104">
        <v>103248</v>
      </c>
      <c r="B5511" s="103" t="s">
        <v>4771</v>
      </c>
      <c r="C5511" s="104" t="s">
        <v>30</v>
      </c>
      <c r="D5511" s="107">
        <v>5.5599999999999997E-2</v>
      </c>
    </row>
    <row r="5512" spans="1:4" x14ac:dyDescent="0.25">
      <c r="A5512" s="104">
        <v>103249</v>
      </c>
      <c r="B5512" s="103" t="s">
        <v>4772</v>
      </c>
      <c r="C5512" s="104" t="s">
        <v>30</v>
      </c>
      <c r="D5512" s="107">
        <v>5.1799999999999999E-2</v>
      </c>
    </row>
    <row r="5513" spans="1:4" x14ac:dyDescent="0.25">
      <c r="A5513" s="104">
        <v>103251</v>
      </c>
      <c r="B5513" s="103" t="s">
        <v>4773</v>
      </c>
      <c r="C5513" s="104" t="s">
        <v>30</v>
      </c>
      <c r="D5513" s="107">
        <v>4.2799999999999998E-2</v>
      </c>
    </row>
    <row r="5514" spans="1:4" x14ac:dyDescent="0.25">
      <c r="A5514" s="104">
        <v>103252</v>
      </c>
      <c r="B5514" s="103" t="s">
        <v>4774</v>
      </c>
      <c r="C5514" s="104" t="s">
        <v>30</v>
      </c>
      <c r="D5514" s="107">
        <v>3.8600000000000002E-2</v>
      </c>
    </row>
    <row r="5515" spans="1:4" x14ac:dyDescent="0.25">
      <c r="A5515" s="104">
        <v>103254</v>
      </c>
      <c r="B5515" s="103" t="s">
        <v>4775</v>
      </c>
      <c r="C5515" s="104" t="s">
        <v>30</v>
      </c>
      <c r="D5515" s="107">
        <v>3.4599999999999999E-2</v>
      </c>
    </row>
    <row r="5516" spans="1:4" x14ac:dyDescent="0.25">
      <c r="A5516" s="104">
        <v>103255</v>
      </c>
      <c r="B5516" s="103" t="s">
        <v>4776</v>
      </c>
      <c r="C5516" s="104" t="s">
        <v>30</v>
      </c>
      <c r="D5516" s="107">
        <v>3.09E-2</v>
      </c>
    </row>
    <row r="5517" spans="1:4" x14ac:dyDescent="0.25">
      <c r="A5517" s="104">
        <v>103245</v>
      </c>
      <c r="B5517" s="103" t="s">
        <v>4777</v>
      </c>
      <c r="C5517" s="104" t="s">
        <v>30</v>
      </c>
      <c r="D5517" s="107">
        <v>6.4000000000000001E-2</v>
      </c>
    </row>
    <row r="5518" spans="1:4" x14ac:dyDescent="0.25">
      <c r="A5518" s="104">
        <v>103246</v>
      </c>
      <c r="B5518" s="103" t="s">
        <v>4778</v>
      </c>
      <c r="C5518" s="104" t="s">
        <v>30</v>
      </c>
      <c r="D5518" s="107">
        <v>5.8700000000000002E-2</v>
      </c>
    </row>
    <row r="5519" spans="1:4" x14ac:dyDescent="0.25">
      <c r="A5519" s="104">
        <v>103257</v>
      </c>
      <c r="B5519" s="103" t="s">
        <v>4779</v>
      </c>
      <c r="C5519" s="104" t="s">
        <v>30</v>
      </c>
      <c r="D5519" s="107">
        <v>3.5900000000000001E-2</v>
      </c>
    </row>
    <row r="5520" spans="1:4" x14ac:dyDescent="0.25">
      <c r="A5520" s="104">
        <v>103259</v>
      </c>
      <c r="B5520" s="103" t="s">
        <v>4780</v>
      </c>
      <c r="C5520" s="104" t="s">
        <v>30</v>
      </c>
      <c r="D5520" s="107">
        <v>3.49E-2</v>
      </c>
    </row>
    <row r="5521" spans="1:4" x14ac:dyDescent="0.25">
      <c r="A5521" s="104">
        <v>103262</v>
      </c>
      <c r="B5521" s="103" t="s">
        <v>4781</v>
      </c>
      <c r="C5521" s="104" t="s">
        <v>30</v>
      </c>
      <c r="D5521" s="107">
        <v>2.92E-2</v>
      </c>
    </row>
    <row r="5522" spans="1:4" x14ac:dyDescent="0.25">
      <c r="A5522" s="104">
        <v>103264</v>
      </c>
      <c r="B5522" s="103" t="s">
        <v>4782</v>
      </c>
      <c r="C5522" s="104" t="s">
        <v>30</v>
      </c>
      <c r="D5522" s="107">
        <v>3.2500000000000001E-2</v>
      </c>
    </row>
    <row r="5523" spans="1:4" x14ac:dyDescent="0.25">
      <c r="A5523" s="104">
        <v>103266</v>
      </c>
      <c r="B5523" s="103" t="s">
        <v>4783</v>
      </c>
      <c r="C5523" s="104" t="s">
        <v>30</v>
      </c>
      <c r="D5523" s="107">
        <v>2.9100000000000001E-2</v>
      </c>
    </row>
    <row r="5524" spans="1:4" x14ac:dyDescent="0.25">
      <c r="A5524" s="104">
        <v>103277</v>
      </c>
      <c r="B5524" s="103" t="s">
        <v>4784</v>
      </c>
      <c r="C5524" s="104" t="s">
        <v>30</v>
      </c>
      <c r="D5524" s="107">
        <v>1.66E-2</v>
      </c>
    </row>
    <row r="5525" spans="1:4" x14ac:dyDescent="0.25">
      <c r="A5525" s="104">
        <v>103278</v>
      </c>
      <c r="B5525" s="103" t="s">
        <v>4785</v>
      </c>
      <c r="C5525" s="104" t="s">
        <v>30</v>
      </c>
      <c r="D5525" s="107">
        <v>1.3299999999999999E-2</v>
      </c>
    </row>
    <row r="5526" spans="1:4" x14ac:dyDescent="0.25">
      <c r="A5526" s="104">
        <v>103288</v>
      </c>
      <c r="B5526" s="103" t="s">
        <v>4789</v>
      </c>
      <c r="C5526" s="104" t="s">
        <v>30</v>
      </c>
      <c r="D5526" s="107">
        <v>0.89270000000000005</v>
      </c>
    </row>
    <row r="5527" spans="1:4" x14ac:dyDescent="0.25">
      <c r="A5527" s="104">
        <v>103291</v>
      </c>
      <c r="B5527" s="103" t="s">
        <v>4790</v>
      </c>
      <c r="C5527" s="104" t="s">
        <v>37</v>
      </c>
      <c r="D5527" s="107">
        <v>8.7900000000000006E-2</v>
      </c>
    </row>
    <row r="5528" spans="1:4" x14ac:dyDescent="0.25">
      <c r="A5528" s="104">
        <v>103289</v>
      </c>
      <c r="B5528" s="103" t="s">
        <v>4791</v>
      </c>
      <c r="C5528" s="104" t="s">
        <v>37</v>
      </c>
      <c r="D5528" s="107">
        <v>0.1416</v>
      </c>
    </row>
    <row r="5529" spans="1:4" x14ac:dyDescent="0.25">
      <c r="A5529" s="104">
        <v>103290</v>
      </c>
      <c r="B5529" s="103" t="s">
        <v>4792</v>
      </c>
      <c r="C5529" s="104" t="s">
        <v>37</v>
      </c>
      <c r="D5529" s="107">
        <v>0.1003</v>
      </c>
    </row>
    <row r="5530" spans="1:4" x14ac:dyDescent="0.25">
      <c r="A5530" s="104">
        <v>103292</v>
      </c>
      <c r="B5530" s="103" t="s">
        <v>4793</v>
      </c>
      <c r="C5530" s="104" t="s">
        <v>37</v>
      </c>
      <c r="D5530" s="107">
        <v>7.9399999999999998E-2</v>
      </c>
    </row>
    <row r="5531" spans="1:4" x14ac:dyDescent="0.25">
      <c r="A5531" s="104">
        <v>106044</v>
      </c>
      <c r="B5531" s="103" t="s">
        <v>13280</v>
      </c>
      <c r="C5531" s="104" t="s">
        <v>30</v>
      </c>
      <c r="D5531" s="107">
        <v>0.65100000000000002</v>
      </c>
    </row>
    <row r="5532" spans="1:4" x14ac:dyDescent="0.25">
      <c r="A5532" s="104">
        <v>106045</v>
      </c>
      <c r="B5532" s="103" t="s">
        <v>13281</v>
      </c>
      <c r="C5532" s="104" t="s">
        <v>30</v>
      </c>
      <c r="D5532" s="107">
        <v>0.36720000000000003</v>
      </c>
    </row>
    <row r="5533" spans="1:4" x14ac:dyDescent="0.25">
      <c r="A5533" s="104">
        <v>106042</v>
      </c>
      <c r="B5533" s="103" t="s">
        <v>13282</v>
      </c>
      <c r="C5533" s="104" t="s">
        <v>30</v>
      </c>
      <c r="D5533" s="107">
        <v>0.63190000000000002</v>
      </c>
    </row>
    <row r="5534" spans="1:4" x14ac:dyDescent="0.25">
      <c r="A5534" s="104">
        <v>106043</v>
      </c>
      <c r="B5534" s="103" t="s">
        <v>13283</v>
      </c>
      <c r="C5534" s="104" t="s">
        <v>30</v>
      </c>
      <c r="D5534" s="107">
        <v>0.41980000000000001</v>
      </c>
    </row>
    <row r="5535" spans="1:4" x14ac:dyDescent="0.25">
      <c r="A5535" s="104">
        <v>106046</v>
      </c>
      <c r="B5535" s="103" t="s">
        <v>13284</v>
      </c>
      <c r="C5535" s="104" t="s">
        <v>30</v>
      </c>
      <c r="D5535" s="107">
        <v>0.65649999999999997</v>
      </c>
    </row>
    <row r="5536" spans="1:4" x14ac:dyDescent="0.25">
      <c r="A5536" s="104">
        <v>106047</v>
      </c>
      <c r="B5536" s="103" t="s">
        <v>13285</v>
      </c>
      <c r="C5536" s="104" t="s">
        <v>30</v>
      </c>
      <c r="D5536" s="107">
        <v>0.4647</v>
      </c>
    </row>
    <row r="5537" spans="1:4" x14ac:dyDescent="0.25">
      <c r="A5537" s="104">
        <v>106038</v>
      </c>
      <c r="B5537" s="103" t="s">
        <v>13286</v>
      </c>
      <c r="C5537" s="104" t="s">
        <v>30</v>
      </c>
      <c r="D5537" s="107">
        <v>0.9375</v>
      </c>
    </row>
    <row r="5538" spans="1:4" x14ac:dyDescent="0.25">
      <c r="A5538" s="104">
        <v>106039</v>
      </c>
      <c r="B5538" s="103" t="s">
        <v>13287</v>
      </c>
      <c r="C5538" s="104" t="s">
        <v>30</v>
      </c>
      <c r="D5538" s="107">
        <v>0.88319999999999999</v>
      </c>
    </row>
    <row r="5539" spans="1:4" x14ac:dyDescent="0.25">
      <c r="A5539" s="104">
        <v>106040</v>
      </c>
      <c r="B5539" s="103" t="s">
        <v>13288</v>
      </c>
      <c r="C5539" s="104" t="s">
        <v>30</v>
      </c>
      <c r="D5539" s="107">
        <v>0.64549999999999996</v>
      </c>
    </row>
    <row r="5540" spans="1:4" x14ac:dyDescent="0.25">
      <c r="A5540" s="104">
        <v>106041</v>
      </c>
      <c r="B5540" s="103" t="s">
        <v>13289</v>
      </c>
      <c r="C5540" s="104" t="s">
        <v>30</v>
      </c>
      <c r="D5540" s="107">
        <v>0.44080000000000003</v>
      </c>
    </row>
    <row r="5541" spans="1:4" x14ac:dyDescent="0.25">
      <c r="A5541" s="104">
        <v>97329</v>
      </c>
      <c r="B5541" s="103" t="s">
        <v>13290</v>
      </c>
      <c r="C5541" s="104" t="s">
        <v>37</v>
      </c>
      <c r="D5541" s="107">
        <v>6.0999999999999999E-2</v>
      </c>
    </row>
    <row r="5542" spans="1:4" x14ac:dyDescent="0.25">
      <c r="A5542" s="104">
        <v>97327</v>
      </c>
      <c r="B5542" s="103" t="s">
        <v>13291</v>
      </c>
      <c r="C5542" s="104" t="s">
        <v>37</v>
      </c>
      <c r="D5542" s="107">
        <v>9.2399999999999996E-2</v>
      </c>
    </row>
    <row r="5543" spans="1:4" x14ac:dyDescent="0.25">
      <c r="A5543" s="104">
        <v>106034</v>
      </c>
      <c r="B5543" s="103" t="s">
        <v>13292</v>
      </c>
      <c r="C5543" s="104" t="s">
        <v>37</v>
      </c>
      <c r="D5543" s="107">
        <v>3.56E-2</v>
      </c>
    </row>
    <row r="5544" spans="1:4" x14ac:dyDescent="0.25">
      <c r="A5544" s="104">
        <v>97328</v>
      </c>
      <c r="B5544" s="103" t="s">
        <v>13293</v>
      </c>
      <c r="C5544" s="104" t="s">
        <v>37</v>
      </c>
      <c r="D5544" s="107">
        <v>6.6900000000000001E-2</v>
      </c>
    </row>
    <row r="5545" spans="1:4" x14ac:dyDescent="0.25">
      <c r="A5545" s="104">
        <v>97330</v>
      </c>
      <c r="B5545" s="103" t="s">
        <v>13294</v>
      </c>
      <c r="C5545" s="104" t="s">
        <v>37</v>
      </c>
      <c r="D5545" s="107">
        <v>5.7000000000000002E-2</v>
      </c>
    </row>
    <row r="5546" spans="1:4" x14ac:dyDescent="0.25">
      <c r="A5546" s="104">
        <v>93085</v>
      </c>
      <c r="B5546" s="103" t="s">
        <v>4794</v>
      </c>
      <c r="C5546" s="104" t="s">
        <v>30</v>
      </c>
      <c r="D5546" s="107">
        <v>0.53759999999999997</v>
      </c>
    </row>
    <row r="5547" spans="1:4" x14ac:dyDescent="0.25">
      <c r="A5547" s="104">
        <v>103892</v>
      </c>
      <c r="B5547" s="103" t="s">
        <v>4795</v>
      </c>
      <c r="C5547" s="104" t="s">
        <v>30</v>
      </c>
      <c r="D5547" s="107">
        <v>0.55730000000000002</v>
      </c>
    </row>
    <row r="5548" spans="1:4" x14ac:dyDescent="0.25">
      <c r="A5548" s="104">
        <v>103823</v>
      </c>
      <c r="B5548" s="103" t="s">
        <v>4796</v>
      </c>
      <c r="C5548" s="104" t="s">
        <v>30</v>
      </c>
      <c r="D5548" s="107">
        <v>0.60980000000000001</v>
      </c>
    </row>
    <row r="5549" spans="1:4" x14ac:dyDescent="0.25">
      <c r="A5549" s="104">
        <v>103856</v>
      </c>
      <c r="B5549" s="103" t="s">
        <v>4797</v>
      </c>
      <c r="C5549" s="104" t="s">
        <v>30</v>
      </c>
      <c r="D5549" s="107">
        <v>0.55659999999999998</v>
      </c>
    </row>
    <row r="5550" spans="1:4" x14ac:dyDescent="0.25">
      <c r="A5550" s="104">
        <v>93108</v>
      </c>
      <c r="B5550" s="103" t="s">
        <v>4798</v>
      </c>
      <c r="C5550" s="104" t="s">
        <v>30</v>
      </c>
      <c r="D5550" s="107">
        <v>0.48209999999999997</v>
      </c>
    </row>
    <row r="5551" spans="1:4" x14ac:dyDescent="0.25">
      <c r="A5551" s="104">
        <v>93091</v>
      </c>
      <c r="B5551" s="103" t="s">
        <v>4799</v>
      </c>
      <c r="C5551" s="104" t="s">
        <v>30</v>
      </c>
      <c r="D5551" s="107">
        <v>0.37019999999999997</v>
      </c>
    </row>
    <row r="5552" spans="1:4" x14ac:dyDescent="0.25">
      <c r="A5552" s="104">
        <v>103900</v>
      </c>
      <c r="B5552" s="103" t="s">
        <v>4800</v>
      </c>
      <c r="C5552" s="104" t="s">
        <v>30</v>
      </c>
      <c r="D5552" s="107">
        <v>0.49890000000000001</v>
      </c>
    </row>
    <row r="5553" spans="1:4" x14ac:dyDescent="0.25">
      <c r="A5553" s="104">
        <v>103831</v>
      </c>
      <c r="B5553" s="103" t="s">
        <v>4801</v>
      </c>
      <c r="C5553" s="104" t="s">
        <v>30</v>
      </c>
      <c r="D5553" s="107">
        <v>0.60840000000000005</v>
      </c>
    </row>
    <row r="5554" spans="1:4" x14ac:dyDescent="0.25">
      <c r="A5554" s="104">
        <v>103864</v>
      </c>
      <c r="B5554" s="103" t="s">
        <v>4802</v>
      </c>
      <c r="C5554" s="104" t="s">
        <v>30</v>
      </c>
      <c r="D5554" s="107">
        <v>0.51619999999999999</v>
      </c>
    </row>
    <row r="5555" spans="1:4" x14ac:dyDescent="0.25">
      <c r="A5555" s="104">
        <v>93133</v>
      </c>
      <c r="B5555" s="103" t="s">
        <v>4803</v>
      </c>
      <c r="C5555" s="104" t="s">
        <v>30</v>
      </c>
      <c r="D5555" s="107">
        <v>0.46239999999999998</v>
      </c>
    </row>
    <row r="5556" spans="1:4" x14ac:dyDescent="0.25">
      <c r="A5556" s="104">
        <v>93057</v>
      </c>
      <c r="B5556" s="103" t="s">
        <v>4804</v>
      </c>
      <c r="C5556" s="104" t="s">
        <v>30</v>
      </c>
      <c r="D5556" s="107">
        <v>0.2475</v>
      </c>
    </row>
    <row r="5557" spans="1:4" x14ac:dyDescent="0.25">
      <c r="A5557" s="104">
        <v>93062</v>
      </c>
      <c r="B5557" s="103" t="s">
        <v>4805</v>
      </c>
      <c r="C5557" s="104" t="s">
        <v>30</v>
      </c>
      <c r="D5557" s="107">
        <v>0.1648</v>
      </c>
    </row>
    <row r="5558" spans="1:4" x14ac:dyDescent="0.25">
      <c r="A5558" s="104">
        <v>93065</v>
      </c>
      <c r="B5558" s="103" t="s">
        <v>4806</v>
      </c>
      <c r="C5558" s="104" t="s">
        <v>30</v>
      </c>
      <c r="D5558" s="107">
        <v>0.1245</v>
      </c>
    </row>
    <row r="5559" spans="1:4" x14ac:dyDescent="0.25">
      <c r="A5559" s="104">
        <v>93068</v>
      </c>
      <c r="B5559" s="103" t="s">
        <v>4807</v>
      </c>
      <c r="C5559" s="104" t="s">
        <v>30</v>
      </c>
      <c r="D5559" s="107">
        <v>0.1111</v>
      </c>
    </row>
    <row r="5560" spans="1:4" x14ac:dyDescent="0.25">
      <c r="A5560" s="104">
        <v>93071</v>
      </c>
      <c r="B5560" s="103" t="s">
        <v>4808</v>
      </c>
      <c r="C5560" s="104" t="s">
        <v>30</v>
      </c>
      <c r="D5560" s="107">
        <v>5.1299999999999998E-2</v>
      </c>
    </row>
    <row r="5561" spans="1:4" x14ac:dyDescent="0.25">
      <c r="A5561" s="104">
        <v>93081</v>
      </c>
      <c r="B5561" s="103" t="s">
        <v>4809</v>
      </c>
      <c r="C5561" s="104" t="s">
        <v>30</v>
      </c>
      <c r="D5561" s="107">
        <v>0.2359</v>
      </c>
    </row>
    <row r="5562" spans="1:4" x14ac:dyDescent="0.25">
      <c r="A5562" s="104">
        <v>103887</v>
      </c>
      <c r="B5562" s="103" t="s">
        <v>4810</v>
      </c>
      <c r="C5562" s="104" t="s">
        <v>30</v>
      </c>
      <c r="D5562" s="107">
        <v>0.29770000000000002</v>
      </c>
    </row>
    <row r="5563" spans="1:4" x14ac:dyDescent="0.25">
      <c r="A5563" s="104">
        <v>103818</v>
      </c>
      <c r="B5563" s="103" t="s">
        <v>4811</v>
      </c>
      <c r="C5563" s="104" t="s">
        <v>30</v>
      </c>
      <c r="D5563" s="107">
        <v>0.29559999999999997</v>
      </c>
    </row>
    <row r="5564" spans="1:4" x14ac:dyDescent="0.25">
      <c r="A5564" s="104">
        <v>103851</v>
      </c>
      <c r="B5564" s="103" t="s">
        <v>4812</v>
      </c>
      <c r="C5564" s="104" t="s">
        <v>30</v>
      </c>
      <c r="D5564" s="107">
        <v>0.28710000000000002</v>
      </c>
    </row>
    <row r="5565" spans="1:4" x14ac:dyDescent="0.25">
      <c r="A5565" s="104">
        <v>93104</v>
      </c>
      <c r="B5565" s="103" t="s">
        <v>4813</v>
      </c>
      <c r="C5565" s="104" t="s">
        <v>30</v>
      </c>
      <c r="D5565" s="107">
        <v>0.2397</v>
      </c>
    </row>
    <row r="5566" spans="1:4" x14ac:dyDescent="0.25">
      <c r="A5566" s="104">
        <v>98602</v>
      </c>
      <c r="B5566" s="103" t="s">
        <v>4814</v>
      </c>
      <c r="C5566" s="104" t="s">
        <v>30</v>
      </c>
      <c r="D5566" s="107">
        <v>0.18540000000000001</v>
      </c>
    </row>
    <row r="5567" spans="1:4" x14ac:dyDescent="0.25">
      <c r="A5567" s="104">
        <v>93087</v>
      </c>
      <c r="B5567" s="103" t="s">
        <v>4815</v>
      </c>
      <c r="C5567" s="104" t="s">
        <v>30</v>
      </c>
      <c r="D5567" s="107">
        <v>0.245</v>
      </c>
    </row>
    <row r="5568" spans="1:4" x14ac:dyDescent="0.25">
      <c r="A5568" s="104">
        <v>103893</v>
      </c>
      <c r="B5568" s="103" t="s">
        <v>4816</v>
      </c>
      <c r="C5568" s="104" t="s">
        <v>30</v>
      </c>
      <c r="D5568" s="107">
        <v>0.31519999999999998</v>
      </c>
    </row>
    <row r="5569" spans="1:4" x14ac:dyDescent="0.25">
      <c r="A5569" s="104">
        <v>103824</v>
      </c>
      <c r="B5569" s="103" t="s">
        <v>4817</v>
      </c>
      <c r="C5569" s="104" t="s">
        <v>30</v>
      </c>
      <c r="D5569" s="107">
        <v>0.3765</v>
      </c>
    </row>
    <row r="5570" spans="1:4" x14ac:dyDescent="0.25">
      <c r="A5570" s="104">
        <v>103857</v>
      </c>
      <c r="B5570" s="103" t="s">
        <v>4818</v>
      </c>
      <c r="C5570" s="104" t="s">
        <v>30</v>
      </c>
      <c r="D5570" s="107">
        <v>0.32269999999999999</v>
      </c>
    </row>
    <row r="5571" spans="1:4" x14ac:dyDescent="0.25">
      <c r="A5571" s="104">
        <v>93110</v>
      </c>
      <c r="B5571" s="103" t="s">
        <v>4819</v>
      </c>
      <c r="C5571" s="104" t="s">
        <v>30</v>
      </c>
      <c r="D5571" s="107">
        <v>0.28299999999999997</v>
      </c>
    </row>
    <row r="5572" spans="1:4" x14ac:dyDescent="0.25">
      <c r="A5572" s="104">
        <v>93054</v>
      </c>
      <c r="B5572" s="103" t="s">
        <v>4820</v>
      </c>
      <c r="C5572" s="104" t="s">
        <v>30</v>
      </c>
      <c r="D5572" s="107">
        <v>0.19370000000000001</v>
      </c>
    </row>
    <row r="5573" spans="1:4" x14ac:dyDescent="0.25">
      <c r="A5573" s="104">
        <v>93088</v>
      </c>
      <c r="B5573" s="103" t="s">
        <v>4821</v>
      </c>
      <c r="C5573" s="104" t="s">
        <v>30</v>
      </c>
      <c r="D5573" s="107">
        <v>0.23849999999999999</v>
      </c>
    </row>
    <row r="5574" spans="1:4" x14ac:dyDescent="0.25">
      <c r="A5574" s="104">
        <v>103894</v>
      </c>
      <c r="B5574" s="103" t="s">
        <v>4822</v>
      </c>
      <c r="C5574" s="104" t="s">
        <v>30</v>
      </c>
      <c r="D5574" s="107">
        <v>0.30049999999999999</v>
      </c>
    </row>
    <row r="5575" spans="1:4" x14ac:dyDescent="0.25">
      <c r="A5575" s="104">
        <v>103825</v>
      </c>
      <c r="B5575" s="103" t="s">
        <v>4823</v>
      </c>
      <c r="C5575" s="104" t="s">
        <v>30</v>
      </c>
      <c r="D5575" s="107">
        <v>0.3533</v>
      </c>
    </row>
    <row r="5576" spans="1:4" x14ac:dyDescent="0.25">
      <c r="A5576" s="104">
        <v>103858</v>
      </c>
      <c r="B5576" s="103" t="s">
        <v>4824</v>
      </c>
      <c r="C5576" s="104" t="s">
        <v>30</v>
      </c>
      <c r="D5576" s="107">
        <v>0.30669999999999997</v>
      </c>
    </row>
    <row r="5577" spans="1:4" x14ac:dyDescent="0.25">
      <c r="A5577" s="104">
        <v>93111</v>
      </c>
      <c r="B5577" s="103" t="s">
        <v>4825</v>
      </c>
      <c r="C5577" s="104" t="s">
        <v>30</v>
      </c>
      <c r="D5577" s="107">
        <v>0.27339999999999998</v>
      </c>
    </row>
    <row r="5578" spans="1:4" x14ac:dyDescent="0.25">
      <c r="A5578" s="104">
        <v>93059</v>
      </c>
      <c r="B5578" s="103" t="s">
        <v>4826</v>
      </c>
      <c r="C5578" s="104" t="s">
        <v>30</v>
      </c>
      <c r="D5578" s="107">
        <v>0.13009999999999999</v>
      </c>
    </row>
    <row r="5579" spans="1:4" x14ac:dyDescent="0.25">
      <c r="A5579" s="104">
        <v>93093</v>
      </c>
      <c r="B5579" s="103" t="s">
        <v>4827</v>
      </c>
      <c r="C5579" s="104" t="s">
        <v>30</v>
      </c>
      <c r="D5579" s="107">
        <v>0.16800000000000001</v>
      </c>
    </row>
    <row r="5580" spans="1:4" x14ac:dyDescent="0.25">
      <c r="A5580" s="104">
        <v>103899</v>
      </c>
      <c r="B5580" s="103" t="s">
        <v>4828</v>
      </c>
      <c r="C5580" s="104" t="s">
        <v>30</v>
      </c>
      <c r="D5580" s="107">
        <v>0.22670000000000001</v>
      </c>
    </row>
    <row r="5581" spans="1:4" x14ac:dyDescent="0.25">
      <c r="A5581" s="104">
        <v>103830</v>
      </c>
      <c r="B5581" s="103" t="s">
        <v>4829</v>
      </c>
      <c r="C5581" s="104" t="s">
        <v>30</v>
      </c>
      <c r="D5581" s="107">
        <v>0.3125</v>
      </c>
    </row>
    <row r="5582" spans="1:4" x14ac:dyDescent="0.25">
      <c r="A5582" s="104">
        <v>103863</v>
      </c>
      <c r="B5582" s="103" t="s">
        <v>4830</v>
      </c>
      <c r="C5582" s="104" t="s">
        <v>30</v>
      </c>
      <c r="D5582" s="107">
        <v>0.24279999999999999</v>
      </c>
    </row>
    <row r="5583" spans="1:4" x14ac:dyDescent="0.25">
      <c r="A5583" s="104">
        <v>93114</v>
      </c>
      <c r="B5583" s="103" t="s">
        <v>4831</v>
      </c>
      <c r="C5583" s="104" t="s">
        <v>30</v>
      </c>
      <c r="D5583" s="107">
        <v>0.21579999999999999</v>
      </c>
    </row>
    <row r="5584" spans="1:4" x14ac:dyDescent="0.25">
      <c r="A5584" s="104">
        <v>93075</v>
      </c>
      <c r="B5584" s="103" t="s">
        <v>4832</v>
      </c>
      <c r="C5584" s="104" t="s">
        <v>30</v>
      </c>
      <c r="D5584" s="107">
        <v>0.28620000000000001</v>
      </c>
    </row>
    <row r="5585" spans="1:4" x14ac:dyDescent="0.25">
      <c r="A5585" s="104">
        <v>103876</v>
      </c>
      <c r="B5585" s="103" t="s">
        <v>4833</v>
      </c>
      <c r="C5585" s="104" t="s">
        <v>30</v>
      </c>
      <c r="D5585" s="107">
        <v>0.36499999999999999</v>
      </c>
    </row>
    <row r="5586" spans="1:4" x14ac:dyDescent="0.25">
      <c r="A5586" s="104">
        <v>103807</v>
      </c>
      <c r="B5586" s="103" t="s">
        <v>4834</v>
      </c>
      <c r="C5586" s="104" t="s">
        <v>30</v>
      </c>
      <c r="D5586" s="107">
        <v>0.36259999999999998</v>
      </c>
    </row>
    <row r="5587" spans="1:4" x14ac:dyDescent="0.25">
      <c r="A5587" s="104">
        <v>103840</v>
      </c>
      <c r="B5587" s="103" t="s">
        <v>4835</v>
      </c>
      <c r="C5587" s="104" t="s">
        <v>30</v>
      </c>
      <c r="D5587" s="107">
        <v>0.3523</v>
      </c>
    </row>
    <row r="5588" spans="1:4" x14ac:dyDescent="0.25">
      <c r="A5588" s="104">
        <v>93098</v>
      </c>
      <c r="B5588" s="103" t="s">
        <v>4836</v>
      </c>
      <c r="C5588" s="104" t="s">
        <v>30</v>
      </c>
      <c r="D5588" s="107">
        <v>0.29120000000000001</v>
      </c>
    </row>
    <row r="5589" spans="1:4" x14ac:dyDescent="0.25">
      <c r="A5589" s="104">
        <v>93120</v>
      </c>
      <c r="B5589" s="103" t="s">
        <v>4837</v>
      </c>
      <c r="C5589" s="104" t="s">
        <v>30</v>
      </c>
      <c r="D5589" s="107">
        <v>0.16</v>
      </c>
    </row>
    <row r="5590" spans="1:4" x14ac:dyDescent="0.25">
      <c r="A5590" s="104">
        <v>93077</v>
      </c>
      <c r="B5590" s="103" t="s">
        <v>4838</v>
      </c>
      <c r="C5590" s="104" t="s">
        <v>30</v>
      </c>
      <c r="D5590" s="107">
        <v>0.2243</v>
      </c>
    </row>
    <row r="5591" spans="1:4" x14ac:dyDescent="0.25">
      <c r="A5591" s="104">
        <v>103879</v>
      </c>
      <c r="B5591" s="103" t="s">
        <v>4839</v>
      </c>
      <c r="C5591" s="104" t="s">
        <v>30</v>
      </c>
      <c r="D5591" s="107">
        <v>0.29959999999999998</v>
      </c>
    </row>
    <row r="5592" spans="1:4" x14ac:dyDescent="0.25">
      <c r="A5592" s="104">
        <v>103810</v>
      </c>
      <c r="B5592" s="103" t="s">
        <v>4840</v>
      </c>
      <c r="C5592" s="104" t="s">
        <v>30</v>
      </c>
      <c r="D5592" s="107">
        <v>0.36509999999999998</v>
      </c>
    </row>
    <row r="5593" spans="1:4" x14ac:dyDescent="0.25">
      <c r="A5593" s="104">
        <v>103843</v>
      </c>
      <c r="B5593" s="103" t="s">
        <v>4841</v>
      </c>
      <c r="C5593" s="104" t="s">
        <v>30</v>
      </c>
      <c r="D5593" s="107">
        <v>0.30769999999999997</v>
      </c>
    </row>
    <row r="5594" spans="1:4" x14ac:dyDescent="0.25">
      <c r="A5594" s="104">
        <v>93100</v>
      </c>
      <c r="B5594" s="103" t="s">
        <v>4842</v>
      </c>
      <c r="C5594" s="104" t="s">
        <v>30</v>
      </c>
      <c r="D5594" s="107">
        <v>0.26540000000000002</v>
      </c>
    </row>
    <row r="5595" spans="1:4" x14ac:dyDescent="0.25">
      <c r="A5595" s="104">
        <v>93121</v>
      </c>
      <c r="B5595" s="103" t="s">
        <v>4843</v>
      </c>
      <c r="C5595" s="104" t="s">
        <v>30</v>
      </c>
      <c r="D5595" s="107">
        <v>0.17419999999999999</v>
      </c>
    </row>
    <row r="5596" spans="1:4" x14ac:dyDescent="0.25">
      <c r="A5596" s="104">
        <v>93078</v>
      </c>
      <c r="B5596" s="103" t="s">
        <v>4844</v>
      </c>
      <c r="C5596" s="104" t="s">
        <v>30</v>
      </c>
      <c r="D5596" s="107">
        <v>0.2303</v>
      </c>
    </row>
    <row r="5597" spans="1:4" x14ac:dyDescent="0.25">
      <c r="A5597" s="104">
        <v>103880</v>
      </c>
      <c r="B5597" s="103" t="s">
        <v>4845</v>
      </c>
      <c r="C5597" s="104" t="s">
        <v>30</v>
      </c>
      <c r="D5597" s="107">
        <v>0.29749999999999999</v>
      </c>
    </row>
    <row r="5598" spans="1:4" x14ac:dyDescent="0.25">
      <c r="A5598" s="104">
        <v>103811</v>
      </c>
      <c r="B5598" s="103" t="s">
        <v>4846</v>
      </c>
      <c r="C5598" s="104" t="s">
        <v>30</v>
      </c>
      <c r="D5598" s="107">
        <v>0.3574</v>
      </c>
    </row>
    <row r="5599" spans="1:4" x14ac:dyDescent="0.25">
      <c r="A5599" s="104">
        <v>103844</v>
      </c>
      <c r="B5599" s="103" t="s">
        <v>4847</v>
      </c>
      <c r="C5599" s="104" t="s">
        <v>30</v>
      </c>
      <c r="D5599" s="107">
        <v>0.30480000000000002</v>
      </c>
    </row>
    <row r="5600" spans="1:4" x14ac:dyDescent="0.25">
      <c r="A5600" s="104">
        <v>93101</v>
      </c>
      <c r="B5600" s="103" t="s">
        <v>4848</v>
      </c>
      <c r="C5600" s="104" t="s">
        <v>30</v>
      </c>
      <c r="D5600" s="107">
        <v>0.26700000000000002</v>
      </c>
    </row>
    <row r="5601" spans="1:4" x14ac:dyDescent="0.25">
      <c r="A5601" s="104">
        <v>92311</v>
      </c>
      <c r="B5601" s="103" t="s">
        <v>12762</v>
      </c>
      <c r="C5601" s="104" t="s">
        <v>30</v>
      </c>
      <c r="D5601" s="107">
        <v>0.53169999999999995</v>
      </c>
    </row>
    <row r="5602" spans="1:4" x14ac:dyDescent="0.25">
      <c r="A5602" s="104">
        <v>103874</v>
      </c>
      <c r="B5602" s="103" t="s">
        <v>4849</v>
      </c>
      <c r="C5602" s="104" t="s">
        <v>30</v>
      </c>
      <c r="D5602" s="107">
        <v>0.67579999999999996</v>
      </c>
    </row>
    <row r="5603" spans="1:4" x14ac:dyDescent="0.25">
      <c r="A5603" s="104">
        <v>103805</v>
      </c>
      <c r="B5603" s="103" t="s">
        <v>4850</v>
      </c>
      <c r="C5603" s="104" t="s">
        <v>30</v>
      </c>
      <c r="D5603" s="107">
        <v>0.67169999999999996</v>
      </c>
    </row>
    <row r="5604" spans="1:4" x14ac:dyDescent="0.25">
      <c r="A5604" s="104">
        <v>103838</v>
      </c>
      <c r="B5604" s="103" t="s">
        <v>4851</v>
      </c>
      <c r="C5604" s="104" t="s">
        <v>30</v>
      </c>
      <c r="D5604" s="107">
        <v>0.65849999999999997</v>
      </c>
    </row>
    <row r="5605" spans="1:4" x14ac:dyDescent="0.25">
      <c r="A5605" s="104">
        <v>92326</v>
      </c>
      <c r="B5605" s="103" t="s">
        <v>4852</v>
      </c>
      <c r="C5605" s="104" t="s">
        <v>30</v>
      </c>
      <c r="D5605" s="107">
        <v>0.56810000000000005</v>
      </c>
    </row>
    <row r="5606" spans="1:4" x14ac:dyDescent="0.25">
      <c r="A5606" s="104">
        <v>92287</v>
      </c>
      <c r="B5606" s="103" t="s">
        <v>4853</v>
      </c>
      <c r="C5606" s="104" t="s">
        <v>30</v>
      </c>
      <c r="D5606" s="107">
        <v>0.25900000000000001</v>
      </c>
    </row>
    <row r="5607" spans="1:4" x14ac:dyDescent="0.25">
      <c r="A5607" s="104">
        <v>92312</v>
      </c>
      <c r="B5607" s="103" t="s">
        <v>4854</v>
      </c>
      <c r="C5607" s="104" t="s">
        <v>30</v>
      </c>
      <c r="D5607" s="107">
        <v>0.4037</v>
      </c>
    </row>
    <row r="5608" spans="1:4" x14ac:dyDescent="0.25">
      <c r="A5608" s="104">
        <v>103877</v>
      </c>
      <c r="B5608" s="103" t="s">
        <v>4855</v>
      </c>
      <c r="C5608" s="104" t="s">
        <v>30</v>
      </c>
      <c r="D5608" s="107">
        <v>0.53180000000000005</v>
      </c>
    </row>
    <row r="5609" spans="1:4" x14ac:dyDescent="0.25">
      <c r="A5609" s="104">
        <v>103808</v>
      </c>
      <c r="B5609" s="103" t="s">
        <v>4856</v>
      </c>
      <c r="C5609" s="104" t="s">
        <v>30</v>
      </c>
      <c r="D5609" s="107">
        <v>0.61750000000000005</v>
      </c>
    </row>
    <row r="5610" spans="1:4" x14ac:dyDescent="0.25">
      <c r="A5610" s="104">
        <v>103841</v>
      </c>
      <c r="B5610" s="103" t="s">
        <v>4857</v>
      </c>
      <c r="C5610" s="104" t="s">
        <v>30</v>
      </c>
      <c r="D5610" s="107">
        <v>0.54290000000000005</v>
      </c>
    </row>
    <row r="5611" spans="1:4" x14ac:dyDescent="0.25">
      <c r="A5611" s="104">
        <v>92327</v>
      </c>
      <c r="B5611" s="103" t="s">
        <v>4858</v>
      </c>
      <c r="C5611" s="104" t="s">
        <v>30</v>
      </c>
      <c r="D5611" s="107">
        <v>0.47789999999999999</v>
      </c>
    </row>
    <row r="5612" spans="1:4" x14ac:dyDescent="0.25">
      <c r="A5612" s="104">
        <v>92288</v>
      </c>
      <c r="B5612" s="103" t="s">
        <v>4859</v>
      </c>
      <c r="C5612" s="104" t="s">
        <v>30</v>
      </c>
      <c r="D5612" s="107">
        <v>0.21249999999999999</v>
      </c>
    </row>
    <row r="5613" spans="1:4" x14ac:dyDescent="0.25">
      <c r="A5613" s="104">
        <v>92313</v>
      </c>
      <c r="B5613" s="103" t="s">
        <v>4860</v>
      </c>
      <c r="C5613" s="104" t="s">
        <v>30</v>
      </c>
      <c r="D5613" s="107">
        <v>0.311</v>
      </c>
    </row>
    <row r="5614" spans="1:4" x14ac:dyDescent="0.25">
      <c r="A5614" s="104">
        <v>103881</v>
      </c>
      <c r="B5614" s="103" t="s">
        <v>4861</v>
      </c>
      <c r="C5614" s="104" t="s">
        <v>30</v>
      </c>
      <c r="D5614" s="107">
        <v>0.43480000000000002</v>
      </c>
    </row>
    <row r="5615" spans="1:4" x14ac:dyDescent="0.25">
      <c r="A5615" s="104">
        <v>103812</v>
      </c>
      <c r="B5615" s="103" t="s">
        <v>4862</v>
      </c>
      <c r="C5615" s="104" t="s">
        <v>30</v>
      </c>
      <c r="D5615" s="107">
        <v>0.56769999999999998</v>
      </c>
    </row>
    <row r="5616" spans="1:4" x14ac:dyDescent="0.25">
      <c r="A5616" s="104">
        <v>103845</v>
      </c>
      <c r="B5616" s="103" t="s">
        <v>4863</v>
      </c>
      <c r="C5616" s="104" t="s">
        <v>30</v>
      </c>
      <c r="D5616" s="107">
        <v>0.46360000000000001</v>
      </c>
    </row>
    <row r="5617" spans="1:4" x14ac:dyDescent="0.25">
      <c r="A5617" s="104">
        <v>92328</v>
      </c>
      <c r="B5617" s="103" t="s">
        <v>4864</v>
      </c>
      <c r="C5617" s="104" t="s">
        <v>30</v>
      </c>
      <c r="D5617" s="107">
        <v>0.41420000000000001</v>
      </c>
    </row>
    <row r="5618" spans="1:4" x14ac:dyDescent="0.25">
      <c r="A5618" s="104">
        <v>92289</v>
      </c>
      <c r="B5618" s="103" t="s">
        <v>4865</v>
      </c>
      <c r="C5618" s="104" t="s">
        <v>30</v>
      </c>
      <c r="D5618" s="107">
        <v>0.15160000000000001</v>
      </c>
    </row>
    <row r="5619" spans="1:4" x14ac:dyDescent="0.25">
      <c r="A5619" s="104">
        <v>92290</v>
      </c>
      <c r="B5619" s="103" t="s">
        <v>4866</v>
      </c>
      <c r="C5619" s="104" t="s">
        <v>30</v>
      </c>
      <c r="D5619" s="107">
        <v>0.121</v>
      </c>
    </row>
    <row r="5620" spans="1:4" x14ac:dyDescent="0.25">
      <c r="A5620" s="104">
        <v>92291</v>
      </c>
      <c r="B5620" s="103" t="s">
        <v>4867</v>
      </c>
      <c r="C5620" s="104" t="s">
        <v>30</v>
      </c>
      <c r="D5620" s="107">
        <v>0.1013</v>
      </c>
    </row>
    <row r="5621" spans="1:4" x14ac:dyDescent="0.25">
      <c r="A5621" s="104">
        <v>92292</v>
      </c>
      <c r="B5621" s="103" t="s">
        <v>4868</v>
      </c>
      <c r="C5621" s="104" t="s">
        <v>30</v>
      </c>
      <c r="D5621" s="107">
        <v>4.02E-2</v>
      </c>
    </row>
    <row r="5622" spans="1:4" x14ac:dyDescent="0.25">
      <c r="A5622" s="104">
        <v>93082</v>
      </c>
      <c r="B5622" s="103" t="s">
        <v>4869</v>
      </c>
      <c r="C5622" s="104" t="s">
        <v>30</v>
      </c>
      <c r="D5622" s="107">
        <v>0.21190000000000001</v>
      </c>
    </row>
    <row r="5623" spans="1:4" x14ac:dyDescent="0.25">
      <c r="A5623" s="104">
        <v>103885</v>
      </c>
      <c r="B5623" s="103" t="s">
        <v>4870</v>
      </c>
      <c r="C5623" s="104" t="s">
        <v>30</v>
      </c>
      <c r="D5623" s="107">
        <v>0.30620000000000003</v>
      </c>
    </row>
    <row r="5624" spans="1:4" x14ac:dyDescent="0.25">
      <c r="A5624" s="104">
        <v>103816</v>
      </c>
      <c r="B5624" s="103" t="s">
        <v>4871</v>
      </c>
      <c r="C5624" s="104" t="s">
        <v>30</v>
      </c>
      <c r="D5624" s="107">
        <v>0.30370000000000003</v>
      </c>
    </row>
    <row r="5625" spans="1:4" x14ac:dyDescent="0.25">
      <c r="A5625" s="104">
        <v>103849</v>
      </c>
      <c r="B5625" s="103" t="s">
        <v>4872</v>
      </c>
      <c r="C5625" s="104" t="s">
        <v>30</v>
      </c>
      <c r="D5625" s="107">
        <v>0.29099999999999998</v>
      </c>
    </row>
    <row r="5626" spans="1:4" x14ac:dyDescent="0.25">
      <c r="A5626" s="104">
        <v>93105</v>
      </c>
      <c r="B5626" s="103" t="s">
        <v>4873</v>
      </c>
      <c r="C5626" s="104" t="s">
        <v>30</v>
      </c>
      <c r="D5626" s="107">
        <v>0.21790000000000001</v>
      </c>
    </row>
    <row r="5627" spans="1:4" x14ac:dyDescent="0.25">
      <c r="A5627" s="104">
        <v>93055</v>
      </c>
      <c r="B5627" s="103" t="s">
        <v>4874</v>
      </c>
      <c r="C5627" s="104" t="s">
        <v>30</v>
      </c>
      <c r="D5627" s="107">
        <v>6.7900000000000002E-2</v>
      </c>
    </row>
    <row r="5628" spans="1:4" x14ac:dyDescent="0.25">
      <c r="A5628" s="104">
        <v>93089</v>
      </c>
      <c r="B5628" s="103" t="s">
        <v>4875</v>
      </c>
      <c r="C5628" s="104" t="s">
        <v>30</v>
      </c>
      <c r="D5628" s="107">
        <v>0.1237</v>
      </c>
    </row>
    <row r="5629" spans="1:4" x14ac:dyDescent="0.25">
      <c r="A5629" s="104">
        <v>103891</v>
      </c>
      <c r="B5629" s="103" t="s">
        <v>4876</v>
      </c>
      <c r="C5629" s="104" t="s">
        <v>30</v>
      </c>
      <c r="D5629" s="107">
        <v>0.19189999999999999</v>
      </c>
    </row>
    <row r="5630" spans="1:4" x14ac:dyDescent="0.25">
      <c r="A5630" s="104">
        <v>103822</v>
      </c>
      <c r="B5630" s="103" t="s">
        <v>4877</v>
      </c>
      <c r="C5630" s="104" t="s">
        <v>30</v>
      </c>
      <c r="D5630" s="107">
        <v>0.25390000000000001</v>
      </c>
    </row>
    <row r="5631" spans="1:4" x14ac:dyDescent="0.25">
      <c r="A5631" s="104">
        <v>103855</v>
      </c>
      <c r="B5631" s="103" t="s">
        <v>4878</v>
      </c>
      <c r="C5631" s="104" t="s">
        <v>30</v>
      </c>
      <c r="D5631" s="107">
        <v>0.1996</v>
      </c>
    </row>
    <row r="5632" spans="1:4" x14ac:dyDescent="0.25">
      <c r="A5632" s="104">
        <v>93112</v>
      </c>
      <c r="B5632" s="103" t="s">
        <v>4879</v>
      </c>
      <c r="C5632" s="104" t="s">
        <v>30</v>
      </c>
      <c r="D5632" s="107">
        <v>0.16070000000000001</v>
      </c>
    </row>
    <row r="5633" spans="1:4" x14ac:dyDescent="0.25">
      <c r="A5633" s="104">
        <v>93060</v>
      </c>
      <c r="B5633" s="103" t="s">
        <v>4880</v>
      </c>
      <c r="C5633" s="104" t="s">
        <v>30</v>
      </c>
      <c r="D5633" s="107">
        <v>0.05</v>
      </c>
    </row>
    <row r="5634" spans="1:4" x14ac:dyDescent="0.25">
      <c r="A5634" s="104">
        <v>93094</v>
      </c>
      <c r="B5634" s="103" t="s">
        <v>4881</v>
      </c>
      <c r="C5634" s="104" t="s">
        <v>30</v>
      </c>
      <c r="D5634" s="107">
        <v>8.1100000000000005E-2</v>
      </c>
    </row>
    <row r="5635" spans="1:4" x14ac:dyDescent="0.25">
      <c r="A5635" s="104">
        <v>103897</v>
      </c>
      <c r="B5635" s="103" t="s">
        <v>4882</v>
      </c>
      <c r="C5635" s="104" t="s">
        <v>30</v>
      </c>
      <c r="D5635" s="107">
        <v>0.13089999999999999</v>
      </c>
    </row>
    <row r="5636" spans="1:4" x14ac:dyDescent="0.25">
      <c r="A5636" s="104">
        <v>103828</v>
      </c>
      <c r="B5636" s="103" t="s">
        <v>4883</v>
      </c>
      <c r="C5636" s="104" t="s">
        <v>30</v>
      </c>
      <c r="D5636" s="107">
        <v>0.20680000000000001</v>
      </c>
    </row>
    <row r="5637" spans="1:4" x14ac:dyDescent="0.25">
      <c r="A5637" s="104">
        <v>103861</v>
      </c>
      <c r="B5637" s="103" t="s">
        <v>4884</v>
      </c>
      <c r="C5637" s="104" t="s">
        <v>30</v>
      </c>
      <c r="D5637" s="107">
        <v>0.14510000000000001</v>
      </c>
    </row>
    <row r="5638" spans="1:4" x14ac:dyDescent="0.25">
      <c r="A5638" s="104">
        <v>93115</v>
      </c>
      <c r="B5638" s="103" t="s">
        <v>4885</v>
      </c>
      <c r="C5638" s="104" t="s">
        <v>30</v>
      </c>
      <c r="D5638" s="107">
        <v>0.12180000000000001</v>
      </c>
    </row>
    <row r="5639" spans="1:4" x14ac:dyDescent="0.25">
      <c r="A5639" s="104">
        <v>93074</v>
      </c>
      <c r="B5639" s="103" t="s">
        <v>4886</v>
      </c>
      <c r="C5639" s="104" t="s">
        <v>30</v>
      </c>
      <c r="D5639" s="107">
        <v>0.56100000000000005</v>
      </c>
    </row>
    <row r="5640" spans="1:4" x14ac:dyDescent="0.25">
      <c r="A5640" s="104">
        <v>103875</v>
      </c>
      <c r="B5640" s="103" t="s">
        <v>4887</v>
      </c>
      <c r="C5640" s="104" t="s">
        <v>30</v>
      </c>
      <c r="D5640" s="107">
        <v>0.67689999999999995</v>
      </c>
    </row>
    <row r="5641" spans="1:4" x14ac:dyDescent="0.25">
      <c r="A5641" s="104">
        <v>103806</v>
      </c>
      <c r="B5641" s="103" t="s">
        <v>4888</v>
      </c>
      <c r="C5641" s="104" t="s">
        <v>30</v>
      </c>
      <c r="D5641" s="107">
        <v>0.67269999999999996</v>
      </c>
    </row>
    <row r="5642" spans="1:4" x14ac:dyDescent="0.25">
      <c r="A5642" s="104">
        <v>103839</v>
      </c>
      <c r="B5642" s="103" t="s">
        <v>4889</v>
      </c>
      <c r="C5642" s="104" t="s">
        <v>30</v>
      </c>
      <c r="D5642" s="107">
        <v>0.65949999999999998</v>
      </c>
    </row>
    <row r="5643" spans="1:4" x14ac:dyDescent="0.25">
      <c r="A5643" s="104">
        <v>93097</v>
      </c>
      <c r="B5643" s="103" t="s">
        <v>4890</v>
      </c>
      <c r="C5643" s="104" t="s">
        <v>30</v>
      </c>
      <c r="D5643" s="107">
        <v>0.56889999999999996</v>
      </c>
    </row>
    <row r="5644" spans="1:4" x14ac:dyDescent="0.25">
      <c r="A5644" s="104">
        <v>93119</v>
      </c>
      <c r="B5644" s="103" t="s">
        <v>4891</v>
      </c>
      <c r="C5644" s="104" t="s">
        <v>30</v>
      </c>
      <c r="D5644" s="107">
        <v>0.26329999999999998</v>
      </c>
    </row>
    <row r="5645" spans="1:4" x14ac:dyDescent="0.25">
      <c r="A5645" s="104">
        <v>93076</v>
      </c>
      <c r="B5645" s="103" t="s">
        <v>4892</v>
      </c>
      <c r="C5645" s="104" t="s">
        <v>30</v>
      </c>
      <c r="D5645" s="107">
        <v>0.40910000000000002</v>
      </c>
    </row>
    <row r="5646" spans="1:4" x14ac:dyDescent="0.25">
      <c r="A5646" s="104">
        <v>103878</v>
      </c>
      <c r="B5646" s="103" t="s">
        <v>4893</v>
      </c>
      <c r="C5646" s="104" t="s">
        <v>30</v>
      </c>
      <c r="D5646" s="107">
        <v>0.53739999999999999</v>
      </c>
    </row>
    <row r="5647" spans="1:4" x14ac:dyDescent="0.25">
      <c r="A5647" s="104">
        <v>103809</v>
      </c>
      <c r="B5647" s="103" t="s">
        <v>4894</v>
      </c>
      <c r="C5647" s="104" t="s">
        <v>30</v>
      </c>
      <c r="D5647" s="107">
        <v>0.62270000000000003</v>
      </c>
    </row>
    <row r="5648" spans="1:4" x14ac:dyDescent="0.25">
      <c r="A5648" s="104">
        <v>103842</v>
      </c>
      <c r="B5648" s="103" t="s">
        <v>4895</v>
      </c>
      <c r="C5648" s="104" t="s">
        <v>30</v>
      </c>
      <c r="D5648" s="107">
        <v>0.5484</v>
      </c>
    </row>
    <row r="5649" spans="1:4" x14ac:dyDescent="0.25">
      <c r="A5649" s="104">
        <v>93099</v>
      </c>
      <c r="B5649" s="103" t="s">
        <v>4896</v>
      </c>
      <c r="C5649" s="104" t="s">
        <v>30</v>
      </c>
      <c r="D5649" s="107">
        <v>0.48349999999999999</v>
      </c>
    </row>
    <row r="5650" spans="1:4" x14ac:dyDescent="0.25">
      <c r="A5650" s="104">
        <v>93122</v>
      </c>
      <c r="B5650" s="103" t="s">
        <v>4897</v>
      </c>
      <c r="C5650" s="104" t="s">
        <v>30</v>
      </c>
      <c r="D5650" s="107">
        <v>0.2268</v>
      </c>
    </row>
    <row r="5651" spans="1:4" x14ac:dyDescent="0.25">
      <c r="A5651" s="104">
        <v>93079</v>
      </c>
      <c r="B5651" s="103" t="s">
        <v>4898</v>
      </c>
      <c r="C5651" s="104" t="s">
        <v>30</v>
      </c>
      <c r="D5651" s="107">
        <v>0.32919999999999999</v>
      </c>
    </row>
    <row r="5652" spans="1:4" x14ac:dyDescent="0.25">
      <c r="A5652" s="104">
        <v>103882</v>
      </c>
      <c r="B5652" s="103" t="s">
        <v>4899</v>
      </c>
      <c r="C5652" s="104" t="s">
        <v>30</v>
      </c>
      <c r="D5652" s="107">
        <v>0.45550000000000002</v>
      </c>
    </row>
    <row r="5653" spans="1:4" x14ac:dyDescent="0.25">
      <c r="A5653" s="104">
        <v>103813</v>
      </c>
      <c r="B5653" s="103" t="s">
        <v>4900</v>
      </c>
      <c r="C5653" s="104" t="s">
        <v>30</v>
      </c>
      <c r="D5653" s="107">
        <v>0.58779999999999999</v>
      </c>
    </row>
    <row r="5654" spans="1:4" x14ac:dyDescent="0.25">
      <c r="A5654" s="104">
        <v>103846</v>
      </c>
      <c r="B5654" s="103" t="s">
        <v>4901</v>
      </c>
      <c r="C5654" s="104" t="s">
        <v>30</v>
      </c>
      <c r="D5654" s="107">
        <v>0.48430000000000001</v>
      </c>
    </row>
    <row r="5655" spans="1:4" x14ac:dyDescent="0.25">
      <c r="A5655" s="104">
        <v>93102</v>
      </c>
      <c r="B5655" s="103" t="s">
        <v>4902</v>
      </c>
      <c r="C5655" s="104" t="s">
        <v>30</v>
      </c>
      <c r="D5655" s="107">
        <v>0.4345</v>
      </c>
    </row>
    <row r="5656" spans="1:4" x14ac:dyDescent="0.25">
      <c r="A5656" s="104">
        <v>93123</v>
      </c>
      <c r="B5656" s="103" t="s">
        <v>12763</v>
      </c>
      <c r="C5656" s="104" t="s">
        <v>30</v>
      </c>
      <c r="D5656" s="107">
        <v>0.12889999999999999</v>
      </c>
    </row>
    <row r="5657" spans="1:4" x14ac:dyDescent="0.25">
      <c r="A5657" s="104">
        <v>93124</v>
      </c>
      <c r="B5657" s="103" t="s">
        <v>4903</v>
      </c>
      <c r="C5657" s="104" t="s">
        <v>30</v>
      </c>
      <c r="D5657" s="107">
        <v>9.9400000000000002E-2</v>
      </c>
    </row>
    <row r="5658" spans="1:4" x14ac:dyDescent="0.25">
      <c r="A5658" s="104">
        <v>93125</v>
      </c>
      <c r="B5658" s="103" t="s">
        <v>4904</v>
      </c>
      <c r="C5658" s="104" t="s">
        <v>30</v>
      </c>
      <c r="D5658" s="107">
        <v>8.7599999999999997E-2</v>
      </c>
    </row>
    <row r="5659" spans="1:4" x14ac:dyDescent="0.25">
      <c r="A5659" s="104">
        <v>93126</v>
      </c>
      <c r="B5659" s="103" t="s">
        <v>4905</v>
      </c>
      <c r="C5659" s="104" t="s">
        <v>30</v>
      </c>
      <c r="D5659" s="107">
        <v>4.8800000000000003E-2</v>
      </c>
    </row>
    <row r="5660" spans="1:4" x14ac:dyDescent="0.25">
      <c r="A5660" s="104">
        <v>93063</v>
      </c>
      <c r="B5660" s="103" t="s">
        <v>4906</v>
      </c>
      <c r="C5660" s="104" t="s">
        <v>30</v>
      </c>
      <c r="D5660" s="107">
        <v>7.6E-3</v>
      </c>
    </row>
    <row r="5661" spans="1:4" x14ac:dyDescent="0.25">
      <c r="A5661" s="104">
        <v>93066</v>
      </c>
      <c r="B5661" s="103" t="s">
        <v>4907</v>
      </c>
      <c r="C5661" s="104" t="s">
        <v>30</v>
      </c>
      <c r="D5661" s="107">
        <v>7.3000000000000001E-3</v>
      </c>
    </row>
    <row r="5662" spans="1:4" x14ac:dyDescent="0.25">
      <c r="A5662" s="104">
        <v>93069</v>
      </c>
      <c r="B5662" s="103" t="s">
        <v>4908</v>
      </c>
      <c r="C5662" s="104" t="s">
        <v>30</v>
      </c>
      <c r="D5662" s="107">
        <v>6.8999999999999999E-3</v>
      </c>
    </row>
    <row r="5663" spans="1:4" x14ac:dyDescent="0.25">
      <c r="A5663" s="104">
        <v>93072</v>
      </c>
      <c r="B5663" s="103" t="s">
        <v>4909</v>
      </c>
      <c r="C5663" s="104" t="s">
        <v>30</v>
      </c>
      <c r="D5663" s="107">
        <v>6.4000000000000003E-3</v>
      </c>
    </row>
    <row r="5664" spans="1:4" x14ac:dyDescent="0.25">
      <c r="A5664" s="104">
        <v>93083</v>
      </c>
      <c r="B5664" s="103" t="s">
        <v>4910</v>
      </c>
      <c r="C5664" s="104" t="s">
        <v>30</v>
      </c>
      <c r="D5664" s="107">
        <v>1.14E-2</v>
      </c>
    </row>
    <row r="5665" spans="1:4" x14ac:dyDescent="0.25">
      <c r="A5665" s="104">
        <v>103886</v>
      </c>
      <c r="B5665" s="103" t="s">
        <v>4911</v>
      </c>
      <c r="C5665" s="104" t="s">
        <v>30</v>
      </c>
      <c r="D5665" s="107">
        <v>1.8599999999999998E-2</v>
      </c>
    </row>
    <row r="5666" spans="1:4" x14ac:dyDescent="0.25">
      <c r="A5666" s="104">
        <v>103817</v>
      </c>
      <c r="B5666" s="103" t="s">
        <v>4912</v>
      </c>
      <c r="C5666" s="104" t="s">
        <v>30</v>
      </c>
      <c r="D5666" s="107">
        <v>1.8499999999999999E-2</v>
      </c>
    </row>
    <row r="5667" spans="1:4" x14ac:dyDescent="0.25">
      <c r="A5667" s="104">
        <v>103850</v>
      </c>
      <c r="B5667" s="103" t="s">
        <v>4913</v>
      </c>
      <c r="C5667" s="104" t="s">
        <v>30</v>
      </c>
      <c r="D5667" s="107">
        <v>1.7399999999999999E-2</v>
      </c>
    </row>
    <row r="5668" spans="1:4" x14ac:dyDescent="0.25">
      <c r="A5668" s="104">
        <v>93106</v>
      </c>
      <c r="B5668" s="103" t="s">
        <v>4914</v>
      </c>
      <c r="C5668" s="104" t="s">
        <v>30</v>
      </c>
      <c r="D5668" s="107">
        <v>1.18E-2</v>
      </c>
    </row>
    <row r="5669" spans="1:4" x14ac:dyDescent="0.25">
      <c r="A5669" s="104">
        <v>93052</v>
      </c>
      <c r="B5669" s="103" t="s">
        <v>4915</v>
      </c>
      <c r="C5669" s="104" t="s">
        <v>30</v>
      </c>
      <c r="D5669" s="107">
        <v>5.8999999999999999E-3</v>
      </c>
    </row>
    <row r="5670" spans="1:4" x14ac:dyDescent="0.25">
      <c r="A5670" s="104">
        <v>93086</v>
      </c>
      <c r="B5670" s="103" t="s">
        <v>4916</v>
      </c>
      <c r="C5670" s="104" t="s">
        <v>30</v>
      </c>
      <c r="D5670" s="107">
        <v>1.14E-2</v>
      </c>
    </row>
    <row r="5671" spans="1:4" x14ac:dyDescent="0.25">
      <c r="A5671" s="104">
        <v>103890</v>
      </c>
      <c r="B5671" s="103" t="s">
        <v>4917</v>
      </c>
      <c r="C5671" s="104" t="s">
        <v>30</v>
      </c>
      <c r="D5671" s="107">
        <v>1.9E-2</v>
      </c>
    </row>
    <row r="5672" spans="1:4" x14ac:dyDescent="0.25">
      <c r="A5672" s="104">
        <v>103821</v>
      </c>
      <c r="B5672" s="103" t="s">
        <v>4918</v>
      </c>
      <c r="C5672" s="104" t="s">
        <v>30</v>
      </c>
      <c r="D5672" s="107">
        <v>2.7E-2</v>
      </c>
    </row>
    <row r="5673" spans="1:4" x14ac:dyDescent="0.25">
      <c r="A5673" s="104">
        <v>103854</v>
      </c>
      <c r="B5673" s="103" t="s">
        <v>4919</v>
      </c>
      <c r="C5673" s="104" t="s">
        <v>30</v>
      </c>
      <c r="D5673" s="107">
        <v>1.9900000000000001E-2</v>
      </c>
    </row>
    <row r="5674" spans="1:4" x14ac:dyDescent="0.25">
      <c r="A5674" s="104">
        <v>93109</v>
      </c>
      <c r="B5674" s="103" t="s">
        <v>4920</v>
      </c>
      <c r="C5674" s="104" t="s">
        <v>30</v>
      </c>
      <c r="D5674" s="107">
        <v>1.54E-2</v>
      </c>
    </row>
    <row r="5675" spans="1:4" x14ac:dyDescent="0.25">
      <c r="A5675" s="104">
        <v>93058</v>
      </c>
      <c r="B5675" s="103" t="s">
        <v>4921</v>
      </c>
      <c r="C5675" s="104" t="s">
        <v>30</v>
      </c>
      <c r="D5675" s="107">
        <v>6.8999999999999999E-3</v>
      </c>
    </row>
    <row r="5676" spans="1:4" x14ac:dyDescent="0.25">
      <c r="A5676" s="104">
        <v>93092</v>
      </c>
      <c r="B5676" s="103" t="s">
        <v>4922</v>
      </c>
      <c r="C5676" s="104" t="s">
        <v>30</v>
      </c>
      <c r="D5676" s="107">
        <v>1.15E-2</v>
      </c>
    </row>
    <row r="5677" spans="1:4" x14ac:dyDescent="0.25">
      <c r="A5677" s="104">
        <v>103898</v>
      </c>
      <c r="B5677" s="103" t="s">
        <v>4923</v>
      </c>
      <c r="C5677" s="104" t="s">
        <v>30</v>
      </c>
      <c r="D5677" s="107">
        <v>1.95E-2</v>
      </c>
    </row>
    <row r="5678" spans="1:4" x14ac:dyDescent="0.25">
      <c r="A5678" s="104">
        <v>103829</v>
      </c>
      <c r="B5678" s="103" t="s">
        <v>4924</v>
      </c>
      <c r="C5678" s="104" t="s">
        <v>30</v>
      </c>
      <c r="D5678" s="107">
        <v>3.32E-2</v>
      </c>
    </row>
    <row r="5679" spans="1:4" x14ac:dyDescent="0.25">
      <c r="A5679" s="104">
        <v>103862</v>
      </c>
      <c r="B5679" s="103" t="s">
        <v>4925</v>
      </c>
      <c r="C5679" s="104" t="s">
        <v>30</v>
      </c>
      <c r="D5679" s="107">
        <v>2.1999999999999999E-2</v>
      </c>
    </row>
    <row r="5680" spans="1:4" x14ac:dyDescent="0.25">
      <c r="A5680" s="104">
        <v>93116</v>
      </c>
      <c r="B5680" s="103" t="s">
        <v>4926</v>
      </c>
      <c r="C5680" s="104" t="s">
        <v>30</v>
      </c>
      <c r="D5680" s="107">
        <v>1.7999999999999999E-2</v>
      </c>
    </row>
    <row r="5681" spans="1:4" x14ac:dyDescent="0.25">
      <c r="A5681" s="104">
        <v>92314</v>
      </c>
      <c r="B5681" s="103" t="s">
        <v>4927</v>
      </c>
      <c r="C5681" s="104" t="s">
        <v>30</v>
      </c>
      <c r="D5681" s="107">
        <v>0.5756</v>
      </c>
    </row>
    <row r="5682" spans="1:4" x14ac:dyDescent="0.25">
      <c r="A5682" s="104">
        <v>103883</v>
      </c>
      <c r="B5682" s="103" t="s">
        <v>4928</v>
      </c>
      <c r="C5682" s="104" t="s">
        <v>30</v>
      </c>
      <c r="D5682" s="107">
        <v>0.68969999999999998</v>
      </c>
    </row>
    <row r="5683" spans="1:4" x14ac:dyDescent="0.25">
      <c r="A5683" s="104">
        <v>103814</v>
      </c>
      <c r="B5683" s="103" t="s">
        <v>4929</v>
      </c>
      <c r="C5683" s="104" t="s">
        <v>30</v>
      </c>
      <c r="D5683" s="107">
        <v>0.68459999999999999</v>
      </c>
    </row>
    <row r="5684" spans="1:4" x14ac:dyDescent="0.25">
      <c r="A5684" s="104">
        <v>103847</v>
      </c>
      <c r="B5684" s="103" t="s">
        <v>4930</v>
      </c>
      <c r="C5684" s="104" t="s">
        <v>30</v>
      </c>
      <c r="D5684" s="107">
        <v>0.67169999999999996</v>
      </c>
    </row>
    <row r="5685" spans="1:4" x14ac:dyDescent="0.25">
      <c r="A5685" s="104">
        <v>92329</v>
      </c>
      <c r="B5685" s="103" t="s">
        <v>4931</v>
      </c>
      <c r="C5685" s="104" t="s">
        <v>30</v>
      </c>
      <c r="D5685" s="107">
        <v>0.58379999999999999</v>
      </c>
    </row>
    <row r="5686" spans="1:4" x14ac:dyDescent="0.25">
      <c r="A5686" s="104">
        <v>92293</v>
      </c>
      <c r="B5686" s="103" t="s">
        <v>4932</v>
      </c>
      <c r="C5686" s="104" t="s">
        <v>30</v>
      </c>
      <c r="D5686" s="107">
        <v>0.30349999999999999</v>
      </c>
    </row>
    <row r="5687" spans="1:4" x14ac:dyDescent="0.25">
      <c r="A5687" s="104">
        <v>92315</v>
      </c>
      <c r="B5687" s="103" t="s">
        <v>4933</v>
      </c>
      <c r="C5687" s="104" t="s">
        <v>30</v>
      </c>
      <c r="D5687" s="107">
        <v>0.45660000000000001</v>
      </c>
    </row>
    <row r="5688" spans="1:4" x14ac:dyDescent="0.25">
      <c r="A5688" s="104">
        <v>103888</v>
      </c>
      <c r="B5688" s="103" t="s">
        <v>4934</v>
      </c>
      <c r="C5688" s="104" t="s">
        <v>30</v>
      </c>
      <c r="D5688" s="107">
        <v>0.58540000000000003</v>
      </c>
    </row>
    <row r="5689" spans="1:4" x14ac:dyDescent="0.25">
      <c r="A5689" s="104">
        <v>103819</v>
      </c>
      <c r="B5689" s="103" t="s">
        <v>4935</v>
      </c>
      <c r="C5689" s="104" t="s">
        <v>30</v>
      </c>
      <c r="D5689" s="107">
        <v>0.66510000000000002</v>
      </c>
    </row>
    <row r="5690" spans="1:4" x14ac:dyDescent="0.25">
      <c r="A5690" s="104">
        <v>103852</v>
      </c>
      <c r="B5690" s="103" t="s">
        <v>4936</v>
      </c>
      <c r="C5690" s="104" t="s">
        <v>30</v>
      </c>
      <c r="D5690" s="107">
        <v>0.59489999999999998</v>
      </c>
    </row>
    <row r="5691" spans="1:4" x14ac:dyDescent="0.25">
      <c r="A5691" s="104">
        <v>92330</v>
      </c>
      <c r="B5691" s="103" t="s">
        <v>4937</v>
      </c>
      <c r="C5691" s="104" t="s">
        <v>30</v>
      </c>
      <c r="D5691" s="107">
        <v>0.53159999999999996</v>
      </c>
    </row>
    <row r="5692" spans="1:4" x14ac:dyDescent="0.25">
      <c r="A5692" s="104">
        <v>92294</v>
      </c>
      <c r="B5692" s="103" t="s">
        <v>4938</v>
      </c>
      <c r="C5692" s="104" t="s">
        <v>30</v>
      </c>
      <c r="D5692" s="107">
        <v>0.23169999999999999</v>
      </c>
    </row>
    <row r="5693" spans="1:4" x14ac:dyDescent="0.25">
      <c r="A5693" s="104">
        <v>92316</v>
      </c>
      <c r="B5693" s="103" t="s">
        <v>4939</v>
      </c>
      <c r="C5693" s="104" t="s">
        <v>30</v>
      </c>
      <c r="D5693" s="107">
        <v>0.3357</v>
      </c>
    </row>
    <row r="5694" spans="1:4" x14ac:dyDescent="0.25">
      <c r="A5694" s="104">
        <v>103895</v>
      </c>
      <c r="B5694" s="103" t="s">
        <v>4940</v>
      </c>
      <c r="C5694" s="104" t="s">
        <v>30</v>
      </c>
      <c r="D5694" s="107">
        <v>0.4627</v>
      </c>
    </row>
    <row r="5695" spans="1:4" x14ac:dyDescent="0.25">
      <c r="A5695" s="104">
        <v>103826</v>
      </c>
      <c r="B5695" s="103" t="s">
        <v>4941</v>
      </c>
      <c r="C5695" s="104" t="s">
        <v>30</v>
      </c>
      <c r="D5695" s="107">
        <v>0.60229999999999995</v>
      </c>
    </row>
    <row r="5696" spans="1:4" x14ac:dyDescent="0.25">
      <c r="A5696" s="104">
        <v>103859</v>
      </c>
      <c r="B5696" s="103" t="s">
        <v>4942</v>
      </c>
      <c r="C5696" s="104" t="s">
        <v>30</v>
      </c>
      <c r="D5696" s="107">
        <v>0.49080000000000001</v>
      </c>
    </row>
    <row r="5697" spans="1:4" x14ac:dyDescent="0.25">
      <c r="A5697" s="104">
        <v>92331</v>
      </c>
      <c r="B5697" s="103" t="s">
        <v>4943</v>
      </c>
      <c r="C5697" s="104" t="s">
        <v>30</v>
      </c>
      <c r="D5697" s="107">
        <v>0.44130000000000003</v>
      </c>
    </row>
    <row r="5698" spans="1:4" x14ac:dyDescent="0.25">
      <c r="A5698" s="104">
        <v>92295</v>
      </c>
      <c r="B5698" s="103" t="s">
        <v>4944</v>
      </c>
      <c r="C5698" s="104" t="s">
        <v>30</v>
      </c>
      <c r="D5698" s="107">
        <v>0.156</v>
      </c>
    </row>
    <row r="5699" spans="1:4" x14ac:dyDescent="0.25">
      <c r="A5699" s="104">
        <v>92296</v>
      </c>
      <c r="B5699" s="103" t="s">
        <v>4945</v>
      </c>
      <c r="C5699" s="104" t="s">
        <v>30</v>
      </c>
      <c r="D5699" s="107">
        <v>0.14199999999999999</v>
      </c>
    </row>
    <row r="5700" spans="1:4" x14ac:dyDescent="0.25">
      <c r="A5700" s="104">
        <v>92297</v>
      </c>
      <c r="B5700" s="103" t="s">
        <v>4946</v>
      </c>
      <c r="C5700" s="104" t="s">
        <v>30</v>
      </c>
      <c r="D5700" s="107">
        <v>0.1188</v>
      </c>
    </row>
    <row r="5701" spans="1:4" x14ac:dyDescent="0.25">
      <c r="A5701" s="104">
        <v>92298</v>
      </c>
      <c r="B5701" s="103" t="s">
        <v>4947</v>
      </c>
      <c r="C5701" s="104" t="s">
        <v>30</v>
      </c>
      <c r="D5701" s="107">
        <v>5.1999999999999998E-2</v>
      </c>
    </row>
    <row r="5702" spans="1:4" x14ac:dyDescent="0.25">
      <c r="A5702" s="104">
        <v>93080</v>
      </c>
      <c r="B5702" s="103" t="s">
        <v>4948</v>
      </c>
      <c r="C5702" s="104" t="s">
        <v>30</v>
      </c>
      <c r="D5702" s="107">
        <v>0.57379999999999998</v>
      </c>
    </row>
    <row r="5703" spans="1:4" x14ac:dyDescent="0.25">
      <c r="A5703" s="104">
        <v>103884</v>
      </c>
      <c r="B5703" s="103" t="s">
        <v>4949</v>
      </c>
      <c r="C5703" s="104" t="s">
        <v>30</v>
      </c>
      <c r="D5703" s="107">
        <v>0.68810000000000004</v>
      </c>
    </row>
    <row r="5704" spans="1:4" x14ac:dyDescent="0.25">
      <c r="A5704" s="104">
        <v>103815</v>
      </c>
      <c r="B5704" s="103" t="s">
        <v>4950</v>
      </c>
      <c r="C5704" s="104" t="s">
        <v>30</v>
      </c>
      <c r="D5704" s="107">
        <v>0.68300000000000005</v>
      </c>
    </row>
    <row r="5705" spans="1:4" x14ac:dyDescent="0.25">
      <c r="A5705" s="104">
        <v>103848</v>
      </c>
      <c r="B5705" s="103" t="s">
        <v>4951</v>
      </c>
      <c r="C5705" s="104" t="s">
        <v>30</v>
      </c>
      <c r="D5705" s="107">
        <v>0.67010000000000003</v>
      </c>
    </row>
    <row r="5706" spans="1:4" x14ac:dyDescent="0.25">
      <c r="A5706" s="104">
        <v>93103</v>
      </c>
      <c r="B5706" s="103" t="s">
        <v>4952</v>
      </c>
      <c r="C5706" s="104" t="s">
        <v>30</v>
      </c>
      <c r="D5706" s="107">
        <v>0.58199999999999996</v>
      </c>
    </row>
    <row r="5707" spans="1:4" x14ac:dyDescent="0.25">
      <c r="A5707" s="104">
        <v>93050</v>
      </c>
      <c r="B5707" s="103" t="s">
        <v>4953</v>
      </c>
      <c r="C5707" s="104" t="s">
        <v>30</v>
      </c>
      <c r="D5707" s="107">
        <v>0.26850000000000002</v>
      </c>
    </row>
    <row r="5708" spans="1:4" x14ac:dyDescent="0.25">
      <c r="A5708" s="104">
        <v>93084</v>
      </c>
      <c r="B5708" s="103" t="s">
        <v>4954</v>
      </c>
      <c r="C5708" s="104" t="s">
        <v>30</v>
      </c>
      <c r="D5708" s="107">
        <v>0.41470000000000001</v>
      </c>
    </row>
    <row r="5709" spans="1:4" x14ac:dyDescent="0.25">
      <c r="A5709" s="104">
        <v>103889</v>
      </c>
      <c r="B5709" s="103" t="s">
        <v>4955</v>
      </c>
      <c r="C5709" s="104" t="s">
        <v>30</v>
      </c>
      <c r="D5709" s="107">
        <v>0.54349999999999998</v>
      </c>
    </row>
    <row r="5710" spans="1:4" x14ac:dyDescent="0.25">
      <c r="A5710" s="104">
        <v>103820</v>
      </c>
      <c r="B5710" s="103" t="s">
        <v>4956</v>
      </c>
      <c r="C5710" s="104" t="s">
        <v>30</v>
      </c>
      <c r="D5710" s="107">
        <v>0.62690000000000001</v>
      </c>
    </row>
    <row r="5711" spans="1:4" x14ac:dyDescent="0.25">
      <c r="A5711" s="104">
        <v>103853</v>
      </c>
      <c r="B5711" s="103" t="s">
        <v>4957</v>
      </c>
      <c r="C5711" s="104" t="s">
        <v>30</v>
      </c>
      <c r="D5711" s="107">
        <v>0.55369999999999997</v>
      </c>
    </row>
    <row r="5712" spans="1:4" x14ac:dyDescent="0.25">
      <c r="A5712" s="104">
        <v>93107</v>
      </c>
      <c r="B5712" s="103" t="s">
        <v>4958</v>
      </c>
      <c r="C5712" s="104" t="s">
        <v>30</v>
      </c>
      <c r="D5712" s="107">
        <v>0.48920000000000002</v>
      </c>
    </row>
    <row r="5713" spans="1:4" x14ac:dyDescent="0.25">
      <c r="A5713" s="104">
        <v>93056</v>
      </c>
      <c r="B5713" s="103" t="s">
        <v>4959</v>
      </c>
      <c r="C5713" s="104" t="s">
        <v>30</v>
      </c>
      <c r="D5713" s="107">
        <v>0.23169999999999999</v>
      </c>
    </row>
    <row r="5714" spans="1:4" x14ac:dyDescent="0.25">
      <c r="A5714" s="104">
        <v>93090</v>
      </c>
      <c r="B5714" s="103" t="s">
        <v>4960</v>
      </c>
      <c r="C5714" s="104" t="s">
        <v>30</v>
      </c>
      <c r="D5714" s="107">
        <v>0.3357</v>
      </c>
    </row>
    <row r="5715" spans="1:4" x14ac:dyDescent="0.25">
      <c r="A5715" s="104">
        <v>103896</v>
      </c>
      <c r="B5715" s="103" t="s">
        <v>4961</v>
      </c>
      <c r="C5715" s="104" t="s">
        <v>30</v>
      </c>
      <c r="D5715" s="107">
        <v>0.4627</v>
      </c>
    </row>
    <row r="5716" spans="1:4" x14ac:dyDescent="0.25">
      <c r="A5716" s="104">
        <v>103827</v>
      </c>
      <c r="B5716" s="103" t="s">
        <v>4962</v>
      </c>
      <c r="C5716" s="104" t="s">
        <v>30</v>
      </c>
      <c r="D5716" s="107">
        <v>0.60229999999999995</v>
      </c>
    </row>
    <row r="5717" spans="1:4" x14ac:dyDescent="0.25">
      <c r="A5717" s="104">
        <v>103860</v>
      </c>
      <c r="B5717" s="103" t="s">
        <v>4963</v>
      </c>
      <c r="C5717" s="104" t="s">
        <v>30</v>
      </c>
      <c r="D5717" s="107">
        <v>0.49080000000000001</v>
      </c>
    </row>
    <row r="5718" spans="1:4" x14ac:dyDescent="0.25">
      <c r="A5718" s="104">
        <v>93113</v>
      </c>
      <c r="B5718" s="103" t="s">
        <v>12764</v>
      </c>
      <c r="C5718" s="104" t="s">
        <v>30</v>
      </c>
      <c r="D5718" s="107">
        <v>0.44130000000000003</v>
      </c>
    </row>
    <row r="5719" spans="1:4" x14ac:dyDescent="0.25">
      <c r="A5719" s="104">
        <v>93061</v>
      </c>
      <c r="B5719" s="103" t="s">
        <v>4964</v>
      </c>
      <c r="C5719" s="104" t="s">
        <v>30</v>
      </c>
      <c r="D5719" s="107">
        <v>0.15540000000000001</v>
      </c>
    </row>
    <row r="5720" spans="1:4" x14ac:dyDescent="0.25">
      <c r="A5720" s="104">
        <v>93064</v>
      </c>
      <c r="B5720" s="103" t="s">
        <v>4965</v>
      </c>
      <c r="C5720" s="104" t="s">
        <v>30</v>
      </c>
      <c r="D5720" s="107">
        <v>0.1222</v>
      </c>
    </row>
    <row r="5721" spans="1:4" x14ac:dyDescent="0.25">
      <c r="A5721" s="104">
        <v>93067</v>
      </c>
      <c r="B5721" s="103" t="s">
        <v>4966</v>
      </c>
      <c r="C5721" s="104" t="s">
        <v>30</v>
      </c>
      <c r="D5721" s="107">
        <v>0.1067</v>
      </c>
    </row>
    <row r="5722" spans="1:4" x14ac:dyDescent="0.25">
      <c r="A5722" s="104">
        <v>93070</v>
      </c>
      <c r="B5722" s="103" t="s">
        <v>4967</v>
      </c>
      <c r="C5722" s="104" t="s">
        <v>30</v>
      </c>
      <c r="D5722" s="107">
        <v>5.1999999999999998E-2</v>
      </c>
    </row>
    <row r="5723" spans="1:4" x14ac:dyDescent="0.25">
      <c r="A5723" s="104">
        <v>93117</v>
      </c>
      <c r="B5723" s="103" t="s">
        <v>4968</v>
      </c>
      <c r="C5723" s="104" t="s">
        <v>30</v>
      </c>
      <c r="D5723" s="107">
        <v>0.1244</v>
      </c>
    </row>
    <row r="5724" spans="1:4" x14ac:dyDescent="0.25">
      <c r="A5724" s="104">
        <v>93118</v>
      </c>
      <c r="B5724" s="103" t="s">
        <v>4969</v>
      </c>
      <c r="C5724" s="104" t="s">
        <v>30</v>
      </c>
      <c r="D5724" s="107">
        <v>0.12859999999999999</v>
      </c>
    </row>
    <row r="5725" spans="1:4" x14ac:dyDescent="0.25">
      <c r="A5725" s="104">
        <v>92317</v>
      </c>
      <c r="B5725" s="103" t="s">
        <v>4970</v>
      </c>
      <c r="C5725" s="104" t="s">
        <v>30</v>
      </c>
      <c r="D5725" s="107">
        <v>0.55069999999999997</v>
      </c>
    </row>
    <row r="5726" spans="1:4" x14ac:dyDescent="0.25">
      <c r="A5726" s="104">
        <v>92332</v>
      </c>
      <c r="B5726" s="103" t="s">
        <v>4971</v>
      </c>
      <c r="C5726" s="104" t="s">
        <v>30</v>
      </c>
      <c r="D5726" s="107">
        <v>0.55910000000000004</v>
      </c>
    </row>
    <row r="5727" spans="1:4" x14ac:dyDescent="0.25">
      <c r="A5727" s="104">
        <v>92299</v>
      </c>
      <c r="B5727" s="103" t="s">
        <v>4972</v>
      </c>
      <c r="C5727" s="104" t="s">
        <v>30</v>
      </c>
      <c r="D5727" s="107">
        <v>0.26269999999999999</v>
      </c>
    </row>
    <row r="5728" spans="1:4" x14ac:dyDescent="0.25">
      <c r="A5728" s="104">
        <v>92318</v>
      </c>
      <c r="B5728" s="103" t="s">
        <v>4973</v>
      </c>
      <c r="C5728" s="104" t="s">
        <v>30</v>
      </c>
      <c r="D5728" s="107">
        <v>0.40789999999999998</v>
      </c>
    </row>
    <row r="5729" spans="1:4" x14ac:dyDescent="0.25">
      <c r="A5729" s="104">
        <v>103833</v>
      </c>
      <c r="B5729" s="103" t="s">
        <v>4974</v>
      </c>
      <c r="C5729" s="104" t="s">
        <v>30</v>
      </c>
      <c r="D5729" s="107">
        <v>0.62109999999999999</v>
      </c>
    </row>
    <row r="5730" spans="1:4" x14ac:dyDescent="0.25">
      <c r="A5730" s="104">
        <v>92333</v>
      </c>
      <c r="B5730" s="103" t="s">
        <v>4975</v>
      </c>
      <c r="C5730" s="104" t="s">
        <v>30</v>
      </c>
      <c r="D5730" s="107">
        <v>0.48199999999999998</v>
      </c>
    </row>
    <row r="5731" spans="1:4" x14ac:dyDescent="0.25">
      <c r="A5731" s="104">
        <v>92300</v>
      </c>
      <c r="B5731" s="103" t="s">
        <v>4976</v>
      </c>
      <c r="C5731" s="104" t="s">
        <v>30</v>
      </c>
      <c r="D5731" s="107">
        <v>0.22270000000000001</v>
      </c>
    </row>
    <row r="5732" spans="1:4" x14ac:dyDescent="0.25">
      <c r="A5732" s="104">
        <v>92319</v>
      </c>
      <c r="B5732" s="103" t="s">
        <v>4977</v>
      </c>
      <c r="C5732" s="104" t="s">
        <v>30</v>
      </c>
      <c r="D5732" s="107">
        <v>0.3241</v>
      </c>
    </row>
    <row r="5733" spans="1:4" x14ac:dyDescent="0.25">
      <c r="A5733" s="104">
        <v>92334</v>
      </c>
      <c r="B5733" s="103" t="s">
        <v>4978</v>
      </c>
      <c r="C5733" s="104" t="s">
        <v>30</v>
      </c>
      <c r="D5733" s="107">
        <v>0.42870000000000003</v>
      </c>
    </row>
    <row r="5734" spans="1:4" x14ac:dyDescent="0.25">
      <c r="A5734" s="104">
        <v>92301</v>
      </c>
      <c r="B5734" s="103" t="s">
        <v>4979</v>
      </c>
      <c r="C5734" s="104" t="s">
        <v>30</v>
      </c>
      <c r="D5734" s="107">
        <v>0.1424</v>
      </c>
    </row>
    <row r="5735" spans="1:4" x14ac:dyDescent="0.25">
      <c r="A5735" s="104">
        <v>92302</v>
      </c>
      <c r="B5735" s="103" t="s">
        <v>4980</v>
      </c>
      <c r="C5735" s="104" t="s">
        <v>30</v>
      </c>
      <c r="D5735" s="107">
        <v>0.13020000000000001</v>
      </c>
    </row>
    <row r="5736" spans="1:4" x14ac:dyDescent="0.25">
      <c r="A5736" s="104">
        <v>92303</v>
      </c>
      <c r="B5736" s="103" t="s">
        <v>4981</v>
      </c>
      <c r="C5736" s="104" t="s">
        <v>30</v>
      </c>
      <c r="D5736" s="107">
        <v>9.2100000000000001E-2</v>
      </c>
    </row>
    <row r="5737" spans="1:4" x14ac:dyDescent="0.25">
      <c r="A5737" s="104">
        <v>92304</v>
      </c>
      <c r="B5737" s="103" t="s">
        <v>4982</v>
      </c>
      <c r="C5737" s="104" t="s">
        <v>30</v>
      </c>
      <c r="D5737" s="107">
        <v>4.36E-2</v>
      </c>
    </row>
    <row r="5738" spans="1:4" x14ac:dyDescent="0.25">
      <c r="A5738" s="104">
        <v>103835</v>
      </c>
      <c r="B5738" s="103" t="s">
        <v>4983</v>
      </c>
      <c r="C5738" s="104" t="s">
        <v>37</v>
      </c>
      <c r="D5738" s="107">
        <v>0.23680000000000001</v>
      </c>
    </row>
    <row r="5739" spans="1:4" x14ac:dyDescent="0.25">
      <c r="A5739" s="104">
        <v>92308</v>
      </c>
      <c r="B5739" s="103" t="s">
        <v>4984</v>
      </c>
      <c r="C5739" s="104" t="s">
        <v>37</v>
      </c>
      <c r="D5739" s="107">
        <v>0.20300000000000001</v>
      </c>
    </row>
    <row r="5740" spans="1:4" x14ac:dyDescent="0.25">
      <c r="A5740" s="104">
        <v>103871</v>
      </c>
      <c r="B5740" s="103" t="s">
        <v>4985</v>
      </c>
      <c r="C5740" s="104" t="s">
        <v>37</v>
      </c>
      <c r="D5740" s="107">
        <v>0.32350000000000001</v>
      </c>
    </row>
    <row r="5741" spans="1:4" x14ac:dyDescent="0.25">
      <c r="A5741" s="104">
        <v>92323</v>
      </c>
      <c r="B5741" s="103" t="s">
        <v>4986</v>
      </c>
      <c r="C5741" s="104" t="s">
        <v>37</v>
      </c>
      <c r="D5741" s="107">
        <v>0.31780000000000003</v>
      </c>
    </row>
    <row r="5742" spans="1:4" x14ac:dyDescent="0.25">
      <c r="A5742" s="104">
        <v>92305</v>
      </c>
      <c r="B5742" s="103" t="s">
        <v>4987</v>
      </c>
      <c r="C5742" s="104" t="s">
        <v>37</v>
      </c>
      <c r="D5742" s="107">
        <v>0.18310000000000001</v>
      </c>
    </row>
    <row r="5743" spans="1:4" x14ac:dyDescent="0.25">
      <c r="A5743" s="104">
        <v>103868</v>
      </c>
      <c r="B5743" s="103" t="s">
        <v>4988</v>
      </c>
      <c r="C5743" s="104" t="s">
        <v>37</v>
      </c>
      <c r="D5743" s="107">
        <v>0.38569999999999999</v>
      </c>
    </row>
    <row r="5744" spans="1:4" x14ac:dyDescent="0.25">
      <c r="A5744" s="104">
        <v>103802</v>
      </c>
      <c r="B5744" s="103" t="s">
        <v>4989</v>
      </c>
      <c r="C5744" s="104" t="s">
        <v>37</v>
      </c>
      <c r="D5744" s="107">
        <v>0.2293</v>
      </c>
    </row>
    <row r="5745" spans="1:4" x14ac:dyDescent="0.25">
      <c r="A5745" s="104">
        <v>92320</v>
      </c>
      <c r="B5745" s="103" t="s">
        <v>4990</v>
      </c>
      <c r="C5745" s="104" t="s">
        <v>37</v>
      </c>
      <c r="D5745" s="107">
        <v>0.37780000000000002</v>
      </c>
    </row>
    <row r="5746" spans="1:4" x14ac:dyDescent="0.25">
      <c r="A5746" s="104">
        <v>97335</v>
      </c>
      <c r="B5746" s="103" t="s">
        <v>4991</v>
      </c>
      <c r="C5746" s="104" t="s">
        <v>37</v>
      </c>
      <c r="D5746" s="107">
        <v>2.8000000000000001E-2</v>
      </c>
    </row>
    <row r="5747" spans="1:4" x14ac:dyDescent="0.25">
      <c r="A5747" s="104">
        <v>103836</v>
      </c>
      <c r="B5747" s="103" t="s">
        <v>4992</v>
      </c>
      <c r="C5747" s="104" t="s">
        <v>37</v>
      </c>
      <c r="D5747" s="107">
        <v>0.2034</v>
      </c>
    </row>
    <row r="5748" spans="1:4" x14ac:dyDescent="0.25">
      <c r="A5748" s="104">
        <v>92281</v>
      </c>
      <c r="B5748" s="103" t="s">
        <v>4993</v>
      </c>
      <c r="C5748" s="104" t="s">
        <v>37</v>
      </c>
      <c r="D5748" s="107">
        <v>2.8899999999999999E-2</v>
      </c>
    </row>
    <row r="5749" spans="1:4" x14ac:dyDescent="0.25">
      <c r="A5749" s="104">
        <v>92309</v>
      </c>
      <c r="B5749" s="103" t="s">
        <v>4994</v>
      </c>
      <c r="C5749" s="104" t="s">
        <v>37</v>
      </c>
      <c r="D5749" s="107">
        <v>9.7100000000000006E-2</v>
      </c>
    </row>
    <row r="5750" spans="1:4" x14ac:dyDescent="0.25">
      <c r="A5750" s="104">
        <v>103872</v>
      </c>
      <c r="B5750" s="103" t="s">
        <v>4995</v>
      </c>
      <c r="C5750" s="104" t="s">
        <v>37</v>
      </c>
      <c r="D5750" s="107">
        <v>0.17710000000000001</v>
      </c>
    </row>
    <row r="5751" spans="1:4" x14ac:dyDescent="0.25">
      <c r="A5751" s="104">
        <v>92324</v>
      </c>
      <c r="B5751" s="103" t="s">
        <v>4996</v>
      </c>
      <c r="C5751" s="104" t="s">
        <v>37</v>
      </c>
      <c r="D5751" s="107">
        <v>0.20979999999999999</v>
      </c>
    </row>
    <row r="5752" spans="1:4" x14ac:dyDescent="0.25">
      <c r="A5752" s="104">
        <v>92275</v>
      </c>
      <c r="B5752" s="103" t="s">
        <v>4997</v>
      </c>
      <c r="C5752" s="104" t="s">
        <v>37</v>
      </c>
      <c r="D5752" s="107">
        <v>4.0300000000000002E-2</v>
      </c>
    </row>
    <row r="5753" spans="1:4" x14ac:dyDescent="0.25">
      <c r="A5753" s="104">
        <v>92306</v>
      </c>
      <c r="B5753" s="103" t="s">
        <v>4998</v>
      </c>
      <c r="C5753" s="104" t="s">
        <v>37</v>
      </c>
      <c r="D5753" s="107">
        <v>0.13070000000000001</v>
      </c>
    </row>
    <row r="5754" spans="1:4" x14ac:dyDescent="0.25">
      <c r="A5754" s="104">
        <v>103869</v>
      </c>
      <c r="B5754" s="103" t="s">
        <v>4999</v>
      </c>
      <c r="C5754" s="104" t="s">
        <v>37</v>
      </c>
      <c r="D5754" s="107">
        <v>0.30120000000000002</v>
      </c>
    </row>
    <row r="5755" spans="1:4" x14ac:dyDescent="0.25">
      <c r="A5755" s="104">
        <v>103803</v>
      </c>
      <c r="B5755" s="103" t="s">
        <v>5000</v>
      </c>
      <c r="C5755" s="104" t="s">
        <v>37</v>
      </c>
      <c r="D5755" s="107">
        <v>0.22869999999999999</v>
      </c>
    </row>
    <row r="5756" spans="1:4" x14ac:dyDescent="0.25">
      <c r="A5756" s="104">
        <v>92321</v>
      </c>
      <c r="B5756" s="103" t="s">
        <v>5001</v>
      </c>
      <c r="C5756" s="104" t="s">
        <v>37</v>
      </c>
      <c r="D5756" s="107">
        <v>0.34789999999999999</v>
      </c>
    </row>
    <row r="5757" spans="1:4" x14ac:dyDescent="0.25">
      <c r="A5757" s="104">
        <v>97336</v>
      </c>
      <c r="B5757" s="103" t="s">
        <v>5002</v>
      </c>
      <c r="C5757" s="104" t="s">
        <v>37</v>
      </c>
      <c r="D5757" s="107">
        <v>2.8400000000000002E-2</v>
      </c>
    </row>
    <row r="5758" spans="1:4" x14ac:dyDescent="0.25">
      <c r="A5758" s="104">
        <v>103837</v>
      </c>
      <c r="B5758" s="103" t="s">
        <v>5003</v>
      </c>
      <c r="C5758" s="104" t="s">
        <v>37</v>
      </c>
      <c r="D5758" s="107">
        <v>0.1961</v>
      </c>
    </row>
    <row r="5759" spans="1:4" x14ac:dyDescent="0.25">
      <c r="A5759" s="104">
        <v>92282</v>
      </c>
      <c r="B5759" s="103" t="s">
        <v>5004</v>
      </c>
      <c r="C5759" s="104" t="s">
        <v>37</v>
      </c>
      <c r="D5759" s="107">
        <v>0.03</v>
      </c>
    </row>
    <row r="5760" spans="1:4" x14ac:dyDescent="0.25">
      <c r="A5760" s="104">
        <v>92310</v>
      </c>
      <c r="B5760" s="103" t="s">
        <v>5005</v>
      </c>
      <c r="C5760" s="104" t="s">
        <v>37</v>
      </c>
      <c r="D5760" s="107">
        <v>9.1399999999999995E-2</v>
      </c>
    </row>
    <row r="5761" spans="1:4" x14ac:dyDescent="0.25">
      <c r="A5761" s="104">
        <v>103873</v>
      </c>
      <c r="B5761" s="103" t="s">
        <v>5006</v>
      </c>
      <c r="C5761" s="104" t="s">
        <v>37</v>
      </c>
      <c r="D5761" s="107">
        <v>0.17399999999999999</v>
      </c>
    </row>
    <row r="5762" spans="1:4" x14ac:dyDescent="0.25">
      <c r="A5762" s="104">
        <v>92325</v>
      </c>
      <c r="B5762" s="103" t="s">
        <v>5007</v>
      </c>
      <c r="C5762" s="104" t="s">
        <v>37</v>
      </c>
      <c r="D5762" s="107">
        <v>0.22800000000000001</v>
      </c>
    </row>
    <row r="5763" spans="1:4" x14ac:dyDescent="0.25">
      <c r="A5763" s="104">
        <v>92276</v>
      </c>
      <c r="B5763" s="103" t="s">
        <v>5008</v>
      </c>
      <c r="C5763" s="104" t="s">
        <v>37</v>
      </c>
      <c r="D5763" s="107">
        <v>4.0899999999999999E-2</v>
      </c>
    </row>
    <row r="5764" spans="1:4" x14ac:dyDescent="0.25">
      <c r="A5764" s="104">
        <v>92307</v>
      </c>
      <c r="B5764" s="103" t="s">
        <v>5009</v>
      </c>
      <c r="C5764" s="104" t="s">
        <v>37</v>
      </c>
      <c r="D5764" s="107">
        <v>0.1166</v>
      </c>
    </row>
    <row r="5765" spans="1:4" x14ac:dyDescent="0.25">
      <c r="A5765" s="104">
        <v>103870</v>
      </c>
      <c r="B5765" s="103" t="s">
        <v>5010</v>
      </c>
      <c r="C5765" s="104" t="s">
        <v>37</v>
      </c>
      <c r="D5765" s="107">
        <v>0.27760000000000001</v>
      </c>
    </row>
    <row r="5766" spans="1:4" x14ac:dyDescent="0.25">
      <c r="A5766" s="104">
        <v>103804</v>
      </c>
      <c r="B5766" s="103" t="s">
        <v>5011</v>
      </c>
      <c r="C5766" s="104" t="s">
        <v>37</v>
      </c>
      <c r="D5766" s="107">
        <v>0.18940000000000001</v>
      </c>
    </row>
    <row r="5767" spans="1:4" x14ac:dyDescent="0.25">
      <c r="A5767" s="104">
        <v>92322</v>
      </c>
      <c r="B5767" s="103" t="s">
        <v>5012</v>
      </c>
      <c r="C5767" s="104" t="s">
        <v>37</v>
      </c>
      <c r="D5767" s="107">
        <v>0.35170000000000001</v>
      </c>
    </row>
    <row r="5768" spans="1:4" x14ac:dyDescent="0.25">
      <c r="A5768" s="104">
        <v>97337</v>
      </c>
      <c r="B5768" s="103" t="s">
        <v>5013</v>
      </c>
      <c r="C5768" s="104" t="s">
        <v>37</v>
      </c>
      <c r="D5768" s="107">
        <v>2.3900000000000001E-2</v>
      </c>
    </row>
    <row r="5769" spans="1:4" x14ac:dyDescent="0.25">
      <c r="A5769" s="104">
        <v>92283</v>
      </c>
      <c r="B5769" s="103" t="s">
        <v>5014</v>
      </c>
      <c r="C5769" s="104" t="s">
        <v>37</v>
      </c>
      <c r="D5769" s="107">
        <v>2.63E-2</v>
      </c>
    </row>
    <row r="5770" spans="1:4" x14ac:dyDescent="0.25">
      <c r="A5770" s="104">
        <v>92277</v>
      </c>
      <c r="B5770" s="103" t="s">
        <v>5015</v>
      </c>
      <c r="C5770" s="104" t="s">
        <v>37</v>
      </c>
      <c r="D5770" s="107">
        <v>3.5799999999999998E-2</v>
      </c>
    </row>
    <row r="5771" spans="1:4" x14ac:dyDescent="0.25">
      <c r="A5771" s="104">
        <v>97338</v>
      </c>
      <c r="B5771" s="103" t="s">
        <v>5016</v>
      </c>
      <c r="C5771" s="104" t="s">
        <v>37</v>
      </c>
      <c r="D5771" s="107">
        <v>2.4E-2</v>
      </c>
    </row>
    <row r="5772" spans="1:4" x14ac:dyDescent="0.25">
      <c r="A5772" s="104">
        <v>92284</v>
      </c>
      <c r="B5772" s="103" t="s">
        <v>5017</v>
      </c>
      <c r="C5772" s="104" t="s">
        <v>37</v>
      </c>
      <c r="D5772" s="107">
        <v>2.4299999999999999E-2</v>
      </c>
    </row>
    <row r="5773" spans="1:4" x14ac:dyDescent="0.25">
      <c r="A5773" s="104">
        <v>92278</v>
      </c>
      <c r="B5773" s="103" t="s">
        <v>5018</v>
      </c>
      <c r="C5773" s="104" t="s">
        <v>37</v>
      </c>
      <c r="D5773" s="107">
        <v>3.2199999999999999E-2</v>
      </c>
    </row>
    <row r="5774" spans="1:4" x14ac:dyDescent="0.25">
      <c r="A5774" s="104">
        <v>97339</v>
      </c>
      <c r="B5774" s="103" t="s">
        <v>5019</v>
      </c>
      <c r="C5774" s="104" t="s">
        <v>37</v>
      </c>
      <c r="D5774" s="107">
        <v>2.8799999999999999E-2</v>
      </c>
    </row>
    <row r="5775" spans="1:4" x14ac:dyDescent="0.25">
      <c r="A5775" s="104">
        <v>92285</v>
      </c>
      <c r="B5775" s="103" t="s">
        <v>5020</v>
      </c>
      <c r="C5775" s="104" t="s">
        <v>37</v>
      </c>
      <c r="D5775" s="107">
        <v>2.23E-2</v>
      </c>
    </row>
    <row r="5776" spans="1:4" x14ac:dyDescent="0.25">
      <c r="A5776" s="104">
        <v>92279</v>
      </c>
      <c r="B5776" s="103" t="s">
        <v>5021</v>
      </c>
      <c r="C5776" s="104" t="s">
        <v>37</v>
      </c>
      <c r="D5776" s="107">
        <v>2.8799999999999999E-2</v>
      </c>
    </row>
    <row r="5777" spans="1:4" x14ac:dyDescent="0.25">
      <c r="A5777" s="104">
        <v>97340</v>
      </c>
      <c r="B5777" s="103" t="s">
        <v>5022</v>
      </c>
      <c r="C5777" s="104" t="s">
        <v>37</v>
      </c>
      <c r="D5777" s="107">
        <v>3.5200000000000002E-2</v>
      </c>
    </row>
    <row r="5778" spans="1:4" x14ac:dyDescent="0.25">
      <c r="A5778" s="104">
        <v>92286</v>
      </c>
      <c r="B5778" s="103" t="s">
        <v>5023</v>
      </c>
      <c r="C5778" s="104" t="s">
        <v>37</v>
      </c>
      <c r="D5778" s="107">
        <v>2.1000000000000001E-2</v>
      </c>
    </row>
    <row r="5779" spans="1:4" x14ac:dyDescent="0.25">
      <c r="A5779" s="104">
        <v>92280</v>
      </c>
      <c r="B5779" s="103" t="s">
        <v>5024</v>
      </c>
      <c r="C5779" s="104" t="s">
        <v>37</v>
      </c>
      <c r="D5779" s="107">
        <v>2.52E-2</v>
      </c>
    </row>
    <row r="5780" spans="1:4" x14ac:dyDescent="0.25">
      <c r="A5780" s="104">
        <v>103901</v>
      </c>
      <c r="B5780" s="103" t="s">
        <v>5025</v>
      </c>
      <c r="C5780" s="104" t="s">
        <v>30</v>
      </c>
      <c r="D5780" s="107">
        <v>0.66749999999999998</v>
      </c>
    </row>
    <row r="5781" spans="1:4" x14ac:dyDescent="0.25">
      <c r="A5781" s="104">
        <v>103832</v>
      </c>
      <c r="B5781" s="103" t="s">
        <v>5026</v>
      </c>
      <c r="C5781" s="104" t="s">
        <v>30</v>
      </c>
      <c r="D5781" s="107">
        <v>0.66320000000000001</v>
      </c>
    </row>
    <row r="5782" spans="1:4" x14ac:dyDescent="0.25">
      <c r="A5782" s="104">
        <v>103865</v>
      </c>
      <c r="B5782" s="103" t="s">
        <v>5027</v>
      </c>
      <c r="C5782" s="104" t="s">
        <v>30</v>
      </c>
      <c r="D5782" s="107">
        <v>0.65</v>
      </c>
    </row>
    <row r="5783" spans="1:4" x14ac:dyDescent="0.25">
      <c r="A5783" s="104">
        <v>103902</v>
      </c>
      <c r="B5783" s="103" t="s">
        <v>5028</v>
      </c>
      <c r="C5783" s="104" t="s">
        <v>30</v>
      </c>
      <c r="D5783" s="107">
        <v>0.53620000000000001</v>
      </c>
    </row>
    <row r="5784" spans="1:4" x14ac:dyDescent="0.25">
      <c r="A5784" s="104">
        <v>103866</v>
      </c>
      <c r="B5784" s="103" t="s">
        <v>5029</v>
      </c>
      <c r="C5784" s="104" t="s">
        <v>30</v>
      </c>
      <c r="D5784" s="107">
        <v>0.54690000000000005</v>
      </c>
    </row>
    <row r="5785" spans="1:4" x14ac:dyDescent="0.25">
      <c r="A5785" s="104">
        <v>103903</v>
      </c>
      <c r="B5785" s="103" t="s">
        <v>5030</v>
      </c>
      <c r="C5785" s="104" t="s">
        <v>30</v>
      </c>
      <c r="D5785" s="107">
        <v>0.44969999999999999</v>
      </c>
    </row>
    <row r="5786" spans="1:4" x14ac:dyDescent="0.25">
      <c r="A5786" s="104">
        <v>103834</v>
      </c>
      <c r="B5786" s="103" t="s">
        <v>5031</v>
      </c>
      <c r="C5786" s="104" t="s">
        <v>30</v>
      </c>
      <c r="D5786" s="107">
        <v>0.58179999999999998</v>
      </c>
    </row>
    <row r="5787" spans="1:4" x14ac:dyDescent="0.25">
      <c r="A5787" s="104">
        <v>103867</v>
      </c>
      <c r="B5787" s="103" t="s">
        <v>5032</v>
      </c>
      <c r="C5787" s="104" t="s">
        <v>30</v>
      </c>
      <c r="D5787" s="107">
        <v>0.4783</v>
      </c>
    </row>
    <row r="5788" spans="1:4" x14ac:dyDescent="0.25">
      <c r="A5788" s="104">
        <v>105113</v>
      </c>
      <c r="B5788" s="103" t="s">
        <v>5033</v>
      </c>
      <c r="C5788" s="104" t="s">
        <v>30</v>
      </c>
      <c r="D5788" s="107">
        <v>0.249</v>
      </c>
    </row>
    <row r="5789" spans="1:4" x14ac:dyDescent="0.25">
      <c r="A5789" s="104">
        <v>98461</v>
      </c>
      <c r="B5789" s="103" t="s">
        <v>5034</v>
      </c>
      <c r="C5789" s="104" t="s">
        <v>30</v>
      </c>
      <c r="D5789" s="107">
        <v>0.2485</v>
      </c>
    </row>
    <row r="5790" spans="1:4" x14ac:dyDescent="0.25">
      <c r="A5790" s="104">
        <v>98462</v>
      </c>
      <c r="B5790" s="103" t="s">
        <v>5035</v>
      </c>
      <c r="C5790" s="104" t="s">
        <v>30</v>
      </c>
      <c r="D5790" s="107">
        <v>0.24940000000000001</v>
      </c>
    </row>
    <row r="5791" spans="1:4" x14ac:dyDescent="0.25">
      <c r="A5791" s="104">
        <v>105130</v>
      </c>
      <c r="B5791" s="103" t="s">
        <v>5036</v>
      </c>
      <c r="C5791" s="104" t="s">
        <v>37</v>
      </c>
      <c r="D5791" s="107">
        <v>0.68440000000000001</v>
      </c>
    </row>
    <row r="5792" spans="1:4" x14ac:dyDescent="0.25">
      <c r="A5792" s="104">
        <v>105114</v>
      </c>
      <c r="B5792" s="103" t="s">
        <v>5037</v>
      </c>
      <c r="C5792" s="104" t="s">
        <v>107</v>
      </c>
      <c r="D5792" s="107">
        <v>0.6008</v>
      </c>
    </row>
    <row r="5793" spans="1:4" x14ac:dyDescent="0.25">
      <c r="A5793" s="104">
        <v>105127</v>
      </c>
      <c r="B5793" s="103" t="s">
        <v>5039</v>
      </c>
      <c r="C5793" s="104" t="s">
        <v>37</v>
      </c>
      <c r="D5793" s="107">
        <v>0.16370000000000001</v>
      </c>
    </row>
    <row r="5794" spans="1:4" x14ac:dyDescent="0.25">
      <c r="A5794" s="104">
        <v>105128</v>
      </c>
      <c r="B5794" s="103" t="s">
        <v>5040</v>
      </c>
      <c r="C5794" s="104" t="s">
        <v>37</v>
      </c>
      <c r="D5794" s="107">
        <v>0.29299999999999998</v>
      </c>
    </row>
    <row r="5795" spans="1:4" x14ac:dyDescent="0.25">
      <c r="A5795" s="104">
        <v>105126</v>
      </c>
      <c r="B5795" s="103" t="s">
        <v>5041</v>
      </c>
      <c r="C5795" s="104" t="s">
        <v>37</v>
      </c>
      <c r="D5795" s="107">
        <v>0.1898</v>
      </c>
    </row>
    <row r="5796" spans="1:4" x14ac:dyDescent="0.25">
      <c r="A5796" s="104">
        <v>105116</v>
      </c>
      <c r="B5796" s="103" t="s">
        <v>5042</v>
      </c>
      <c r="C5796" s="104" t="s">
        <v>30</v>
      </c>
      <c r="D5796" s="107">
        <v>1</v>
      </c>
    </row>
    <row r="5797" spans="1:4" x14ac:dyDescent="0.25">
      <c r="A5797" s="104">
        <v>105115</v>
      </c>
      <c r="B5797" s="103" t="s">
        <v>5043</v>
      </c>
      <c r="C5797" s="104" t="s">
        <v>30</v>
      </c>
      <c r="D5797" s="107">
        <v>0.52139999999999997</v>
      </c>
    </row>
    <row r="5798" spans="1:4" x14ac:dyDescent="0.25">
      <c r="A5798" s="104">
        <v>98453</v>
      </c>
      <c r="B5798" s="103" t="s">
        <v>5044</v>
      </c>
      <c r="C5798" s="104" t="s">
        <v>28</v>
      </c>
      <c r="D5798" s="107">
        <v>0.36299999999999999</v>
      </c>
    </row>
    <row r="5799" spans="1:4" x14ac:dyDescent="0.25">
      <c r="A5799" s="104">
        <v>98454</v>
      </c>
      <c r="B5799" s="103" t="s">
        <v>5045</v>
      </c>
      <c r="C5799" s="104" t="s">
        <v>28</v>
      </c>
      <c r="D5799" s="107">
        <v>0.44400000000000001</v>
      </c>
    </row>
    <row r="5800" spans="1:4" x14ac:dyDescent="0.25">
      <c r="A5800" s="104">
        <v>98449</v>
      </c>
      <c r="B5800" s="103" t="s">
        <v>5046</v>
      </c>
      <c r="C5800" s="104" t="s">
        <v>28</v>
      </c>
      <c r="D5800" s="107">
        <v>0.31219999999999998</v>
      </c>
    </row>
    <row r="5801" spans="1:4" x14ac:dyDescent="0.25">
      <c r="A5801" s="104">
        <v>98455</v>
      </c>
      <c r="B5801" s="103" t="s">
        <v>5047</v>
      </c>
      <c r="C5801" s="104" t="s">
        <v>28</v>
      </c>
      <c r="D5801" s="107">
        <v>0.25019999999999998</v>
      </c>
    </row>
    <row r="5802" spans="1:4" x14ac:dyDescent="0.25">
      <c r="A5802" s="104">
        <v>98456</v>
      </c>
      <c r="B5802" s="103" t="s">
        <v>5048</v>
      </c>
      <c r="C5802" s="104" t="s">
        <v>28</v>
      </c>
      <c r="D5802" s="107">
        <v>0.34449999999999997</v>
      </c>
    </row>
    <row r="5803" spans="1:4" x14ac:dyDescent="0.25">
      <c r="A5803" s="104">
        <v>98451</v>
      </c>
      <c r="B5803" s="103" t="s">
        <v>5049</v>
      </c>
      <c r="C5803" s="104" t="s">
        <v>28</v>
      </c>
      <c r="D5803" s="107">
        <v>0.1961</v>
      </c>
    </row>
    <row r="5804" spans="1:4" x14ac:dyDescent="0.25">
      <c r="A5804" s="104">
        <v>98445</v>
      </c>
      <c r="B5804" s="103" t="s">
        <v>5050</v>
      </c>
      <c r="C5804" s="104" t="s">
        <v>28</v>
      </c>
      <c r="D5804" s="107">
        <v>0.44519999999999998</v>
      </c>
    </row>
    <row r="5805" spans="1:4" x14ac:dyDescent="0.25">
      <c r="A5805" s="104">
        <v>98446</v>
      </c>
      <c r="B5805" s="103" t="s">
        <v>5051</v>
      </c>
      <c r="C5805" s="104" t="s">
        <v>28</v>
      </c>
      <c r="D5805" s="107">
        <v>0.50900000000000001</v>
      </c>
    </row>
    <row r="5806" spans="1:4" x14ac:dyDescent="0.25">
      <c r="A5806" s="104">
        <v>98441</v>
      </c>
      <c r="B5806" s="103" t="s">
        <v>5052</v>
      </c>
      <c r="C5806" s="104" t="s">
        <v>28</v>
      </c>
      <c r="D5806" s="107">
        <v>0.40860000000000002</v>
      </c>
    </row>
    <row r="5807" spans="1:4" x14ac:dyDescent="0.25">
      <c r="A5807" s="104">
        <v>98447</v>
      </c>
      <c r="B5807" s="103" t="s">
        <v>5053</v>
      </c>
      <c r="C5807" s="104" t="s">
        <v>28</v>
      </c>
      <c r="D5807" s="107">
        <v>0.32369999999999999</v>
      </c>
    </row>
    <row r="5808" spans="1:4" x14ac:dyDescent="0.25">
      <c r="A5808" s="104">
        <v>98448</v>
      </c>
      <c r="B5808" s="103" t="s">
        <v>5054</v>
      </c>
      <c r="C5808" s="104" t="s">
        <v>28</v>
      </c>
      <c r="D5808" s="107">
        <v>0.39650000000000002</v>
      </c>
    </row>
    <row r="5809" spans="1:4" x14ac:dyDescent="0.25">
      <c r="A5809" s="104">
        <v>98443</v>
      </c>
      <c r="B5809" s="103" t="s">
        <v>5055</v>
      </c>
      <c r="C5809" s="104" t="s">
        <v>28</v>
      </c>
      <c r="D5809" s="107">
        <v>0.2797</v>
      </c>
    </row>
    <row r="5810" spans="1:4" x14ac:dyDescent="0.25">
      <c r="A5810" s="104">
        <v>98460</v>
      </c>
      <c r="B5810" s="103" t="s">
        <v>5068</v>
      </c>
      <c r="C5810" s="104" t="s">
        <v>28</v>
      </c>
      <c r="D5810" s="107">
        <v>0.42320000000000002</v>
      </c>
    </row>
    <row r="5811" spans="1:4" x14ac:dyDescent="0.25">
      <c r="A5811" s="104">
        <v>98458</v>
      </c>
      <c r="B5811" s="103" t="s">
        <v>5070</v>
      </c>
      <c r="C5811" s="104" t="s">
        <v>28</v>
      </c>
      <c r="D5811" s="107">
        <v>0.37969999999999998</v>
      </c>
    </row>
    <row r="5812" spans="1:4" x14ac:dyDescent="0.25">
      <c r="A5812" s="104">
        <v>98459</v>
      </c>
      <c r="B5812" s="103" t="s">
        <v>5071</v>
      </c>
      <c r="C5812" s="104" t="s">
        <v>28</v>
      </c>
      <c r="D5812" s="107">
        <v>0.44180000000000003</v>
      </c>
    </row>
    <row r="5813" spans="1:4" x14ac:dyDescent="0.25">
      <c r="A5813" s="104">
        <v>106056</v>
      </c>
      <c r="B5813" s="103" t="s">
        <v>13438</v>
      </c>
      <c r="C5813" s="104" t="s">
        <v>28</v>
      </c>
      <c r="D5813" s="107">
        <v>0.15260000000000001</v>
      </c>
    </row>
    <row r="5814" spans="1:4" x14ac:dyDescent="0.25">
      <c r="A5814" s="104">
        <v>106057</v>
      </c>
      <c r="B5814" s="103" t="s">
        <v>13439</v>
      </c>
      <c r="C5814" s="104" t="s">
        <v>28</v>
      </c>
      <c r="D5814" s="107">
        <v>0.13589999999999999</v>
      </c>
    </row>
    <row r="5815" spans="1:4" x14ac:dyDescent="0.25">
      <c r="A5815" s="104">
        <v>104690</v>
      </c>
      <c r="B5815" s="103" t="s">
        <v>13440</v>
      </c>
      <c r="C5815" s="104" t="s">
        <v>28</v>
      </c>
      <c r="D5815" s="107">
        <v>0.122</v>
      </c>
    </row>
    <row r="5816" spans="1:4" x14ac:dyDescent="0.25">
      <c r="A5816" s="104">
        <v>101958</v>
      </c>
      <c r="B5816" s="103" t="s">
        <v>13441</v>
      </c>
      <c r="C5816" s="104" t="s">
        <v>28</v>
      </c>
      <c r="D5816" s="107">
        <v>0.1148</v>
      </c>
    </row>
    <row r="5817" spans="1:4" x14ac:dyDescent="0.25">
      <c r="A5817" s="104">
        <v>106065</v>
      </c>
      <c r="B5817" s="103" t="s">
        <v>13442</v>
      </c>
      <c r="C5817" s="104" t="s">
        <v>28</v>
      </c>
      <c r="D5817" s="107">
        <v>0.11020000000000001</v>
      </c>
    </row>
    <row r="5818" spans="1:4" x14ac:dyDescent="0.25">
      <c r="A5818" s="104">
        <v>101959</v>
      </c>
      <c r="B5818" s="103" t="s">
        <v>13443</v>
      </c>
      <c r="C5818" s="104" t="s">
        <v>28</v>
      </c>
      <c r="D5818" s="107">
        <v>0.1492</v>
      </c>
    </row>
    <row r="5819" spans="1:4" x14ac:dyDescent="0.25">
      <c r="A5819" s="104">
        <v>101960</v>
      </c>
      <c r="B5819" s="103" t="s">
        <v>13444</v>
      </c>
      <c r="C5819" s="104" t="s">
        <v>28</v>
      </c>
      <c r="D5819" s="107">
        <v>0.12570000000000001</v>
      </c>
    </row>
    <row r="5820" spans="1:4" x14ac:dyDescent="0.25">
      <c r="A5820" s="104">
        <v>106058</v>
      </c>
      <c r="B5820" s="103" t="s">
        <v>13445</v>
      </c>
      <c r="C5820" s="104" t="s">
        <v>28</v>
      </c>
      <c r="D5820" s="107">
        <v>0.1095</v>
      </c>
    </row>
    <row r="5821" spans="1:4" x14ac:dyDescent="0.25">
      <c r="A5821" s="104">
        <v>101962</v>
      </c>
      <c r="B5821" s="103" t="s">
        <v>13446</v>
      </c>
      <c r="C5821" s="104" t="s">
        <v>28</v>
      </c>
      <c r="D5821" s="107">
        <v>0.1085</v>
      </c>
    </row>
    <row r="5822" spans="1:4" x14ac:dyDescent="0.25">
      <c r="A5822" s="104">
        <v>106066</v>
      </c>
      <c r="B5822" s="103" t="s">
        <v>13447</v>
      </c>
      <c r="C5822" s="104" t="s">
        <v>28</v>
      </c>
      <c r="D5822" s="107">
        <v>0.1024</v>
      </c>
    </row>
    <row r="5823" spans="1:4" x14ac:dyDescent="0.25">
      <c r="A5823" s="104">
        <v>106048</v>
      </c>
      <c r="B5823" s="103" t="s">
        <v>13448</v>
      </c>
      <c r="C5823" s="104" t="s">
        <v>28</v>
      </c>
      <c r="D5823" s="107">
        <v>0.1661</v>
      </c>
    </row>
    <row r="5824" spans="1:4" x14ac:dyDescent="0.25">
      <c r="A5824" s="104">
        <v>106049</v>
      </c>
      <c r="B5824" s="103" t="s">
        <v>13449</v>
      </c>
      <c r="C5824" s="104" t="s">
        <v>28</v>
      </c>
      <c r="D5824" s="107">
        <v>0.1459</v>
      </c>
    </row>
    <row r="5825" spans="1:4" x14ac:dyDescent="0.25">
      <c r="A5825" s="104">
        <v>106050</v>
      </c>
      <c r="B5825" s="103" t="s">
        <v>13450</v>
      </c>
      <c r="C5825" s="104" t="s">
        <v>28</v>
      </c>
      <c r="D5825" s="107">
        <v>0.1401</v>
      </c>
    </row>
    <row r="5826" spans="1:4" x14ac:dyDescent="0.25">
      <c r="A5826" s="104">
        <v>106051</v>
      </c>
      <c r="B5826" s="103" t="s">
        <v>13451</v>
      </c>
      <c r="C5826" s="104" t="s">
        <v>28</v>
      </c>
      <c r="D5826" s="107">
        <v>0.129</v>
      </c>
    </row>
    <row r="5827" spans="1:4" x14ac:dyDescent="0.25">
      <c r="A5827" s="104">
        <v>106063</v>
      </c>
      <c r="B5827" s="103" t="s">
        <v>13452</v>
      </c>
      <c r="C5827" s="104" t="s">
        <v>28</v>
      </c>
      <c r="D5827" s="107">
        <v>0.1229</v>
      </c>
    </row>
    <row r="5828" spans="1:4" x14ac:dyDescent="0.25">
      <c r="A5828" s="104">
        <v>106052</v>
      </c>
      <c r="B5828" s="103" t="s">
        <v>13453</v>
      </c>
      <c r="C5828" s="104" t="s">
        <v>28</v>
      </c>
      <c r="D5828" s="107">
        <v>0.1512</v>
      </c>
    </row>
    <row r="5829" spans="1:4" x14ac:dyDescent="0.25">
      <c r="A5829" s="104">
        <v>106053</v>
      </c>
      <c r="B5829" s="103" t="s">
        <v>13454</v>
      </c>
      <c r="C5829" s="104" t="s">
        <v>28</v>
      </c>
      <c r="D5829" s="107">
        <v>0.1231</v>
      </c>
    </row>
    <row r="5830" spans="1:4" x14ac:dyDescent="0.25">
      <c r="A5830" s="104">
        <v>106054</v>
      </c>
      <c r="B5830" s="103" t="s">
        <v>13455</v>
      </c>
      <c r="C5830" s="104" t="s">
        <v>28</v>
      </c>
      <c r="D5830" s="107">
        <v>0.1139</v>
      </c>
    </row>
    <row r="5831" spans="1:4" x14ac:dyDescent="0.25">
      <c r="A5831" s="104">
        <v>106055</v>
      </c>
      <c r="B5831" s="103" t="s">
        <v>13456</v>
      </c>
      <c r="C5831" s="104" t="s">
        <v>28</v>
      </c>
      <c r="D5831" s="107">
        <v>0.11219999999999999</v>
      </c>
    </row>
    <row r="5832" spans="1:4" x14ac:dyDescent="0.25">
      <c r="A5832" s="104">
        <v>106064</v>
      </c>
      <c r="B5832" s="103" t="s">
        <v>13457</v>
      </c>
      <c r="C5832" s="104" t="s">
        <v>28</v>
      </c>
      <c r="D5832" s="107">
        <v>0.1051</v>
      </c>
    </row>
    <row r="5833" spans="1:4" x14ac:dyDescent="0.25">
      <c r="A5833" s="104">
        <v>106067</v>
      </c>
      <c r="B5833" s="103" t="s">
        <v>13458</v>
      </c>
      <c r="C5833" s="104" t="s">
        <v>28</v>
      </c>
      <c r="D5833" s="107">
        <v>0.18440000000000001</v>
      </c>
    </row>
    <row r="5834" spans="1:4" x14ac:dyDescent="0.25">
      <c r="A5834" s="104">
        <v>106070</v>
      </c>
      <c r="B5834" s="103" t="s">
        <v>13459</v>
      </c>
      <c r="C5834" s="104" t="s">
        <v>28</v>
      </c>
      <c r="D5834" s="107">
        <v>0.16070000000000001</v>
      </c>
    </row>
    <row r="5835" spans="1:4" x14ac:dyDescent="0.25">
      <c r="A5835" s="104">
        <v>106071</v>
      </c>
      <c r="B5835" s="103" t="s">
        <v>13460</v>
      </c>
      <c r="C5835" s="104" t="s">
        <v>28</v>
      </c>
      <c r="D5835" s="107">
        <v>0.1452</v>
      </c>
    </row>
    <row r="5836" spans="1:4" x14ac:dyDescent="0.25">
      <c r="A5836" s="104">
        <v>106072</v>
      </c>
      <c r="B5836" s="103" t="s">
        <v>13461</v>
      </c>
      <c r="C5836" s="104" t="s">
        <v>28</v>
      </c>
      <c r="D5836" s="107">
        <v>0.1464</v>
      </c>
    </row>
    <row r="5837" spans="1:4" x14ac:dyDescent="0.25">
      <c r="A5837" s="104">
        <v>106073</v>
      </c>
      <c r="B5837" s="103" t="s">
        <v>13462</v>
      </c>
      <c r="C5837" s="104" t="s">
        <v>28</v>
      </c>
      <c r="D5837" s="107">
        <v>0.1275</v>
      </c>
    </row>
    <row r="5838" spans="1:4" x14ac:dyDescent="0.25">
      <c r="A5838" s="104">
        <v>106068</v>
      </c>
      <c r="B5838" s="103" t="s">
        <v>13463</v>
      </c>
      <c r="C5838" s="104" t="s">
        <v>28</v>
      </c>
      <c r="D5838" s="107">
        <v>0.20699999999999999</v>
      </c>
    </row>
    <row r="5839" spans="1:4" x14ac:dyDescent="0.25">
      <c r="A5839" s="104">
        <v>106069</v>
      </c>
      <c r="B5839" s="103" t="s">
        <v>13464</v>
      </c>
      <c r="C5839" s="104" t="s">
        <v>28</v>
      </c>
      <c r="D5839" s="107">
        <v>0.18260000000000001</v>
      </c>
    </row>
    <row r="5840" spans="1:4" x14ac:dyDescent="0.25">
      <c r="A5840" s="104">
        <v>106074</v>
      </c>
      <c r="B5840" s="103" t="s">
        <v>13465</v>
      </c>
      <c r="C5840" s="104" t="s">
        <v>28</v>
      </c>
      <c r="D5840" s="107">
        <v>0.16750000000000001</v>
      </c>
    </row>
    <row r="5841" spans="1:4" x14ac:dyDescent="0.25">
      <c r="A5841" s="104">
        <v>106075</v>
      </c>
      <c r="B5841" s="103" t="s">
        <v>13466</v>
      </c>
      <c r="C5841" s="104" t="s">
        <v>28</v>
      </c>
      <c r="D5841" s="107">
        <v>0.15939999999999999</v>
      </c>
    </row>
    <row r="5842" spans="1:4" x14ac:dyDescent="0.25">
      <c r="A5842" s="104">
        <v>106076</v>
      </c>
      <c r="B5842" s="103" t="s">
        <v>13467</v>
      </c>
      <c r="C5842" s="104" t="s">
        <v>28</v>
      </c>
      <c r="D5842" s="107">
        <v>0.13969999999999999</v>
      </c>
    </row>
    <row r="5843" spans="1:4" x14ac:dyDescent="0.25">
      <c r="A5843" s="104">
        <v>101964</v>
      </c>
      <c r="B5843" s="103" t="s">
        <v>13295</v>
      </c>
      <c r="C5843" s="104" t="s">
        <v>28</v>
      </c>
      <c r="D5843" s="107">
        <v>0.23519999999999999</v>
      </c>
    </row>
    <row r="5844" spans="1:4" x14ac:dyDescent="0.25">
      <c r="A5844" s="104">
        <v>106059</v>
      </c>
      <c r="B5844" s="103" t="s">
        <v>13296</v>
      </c>
      <c r="C5844" s="104" t="s">
        <v>28</v>
      </c>
      <c r="D5844" s="107">
        <v>0.2132</v>
      </c>
    </row>
    <row r="5845" spans="1:4" x14ac:dyDescent="0.25">
      <c r="A5845" s="104">
        <v>106060</v>
      </c>
      <c r="B5845" s="103" t="s">
        <v>13297</v>
      </c>
      <c r="C5845" s="104" t="s">
        <v>28</v>
      </c>
      <c r="D5845" s="107">
        <v>0.1925</v>
      </c>
    </row>
    <row r="5846" spans="1:4" x14ac:dyDescent="0.25">
      <c r="A5846" s="104">
        <v>101963</v>
      </c>
      <c r="B5846" s="103" t="s">
        <v>13298</v>
      </c>
      <c r="C5846" s="104" t="s">
        <v>28</v>
      </c>
      <c r="D5846" s="107">
        <v>0.22</v>
      </c>
    </row>
    <row r="5847" spans="1:4" x14ac:dyDescent="0.25">
      <c r="A5847" s="104">
        <v>101947</v>
      </c>
      <c r="B5847" s="103" t="s">
        <v>13468</v>
      </c>
      <c r="C5847" s="104" t="s">
        <v>28</v>
      </c>
      <c r="D5847" s="107">
        <v>0.20930000000000001</v>
      </c>
    </row>
    <row r="5848" spans="1:4" x14ac:dyDescent="0.25">
      <c r="A5848" s="104">
        <v>101948</v>
      </c>
      <c r="B5848" s="103" t="s">
        <v>13469</v>
      </c>
      <c r="C5848" s="104" t="s">
        <v>28</v>
      </c>
      <c r="D5848" s="107">
        <v>0.17610000000000001</v>
      </c>
    </row>
    <row r="5849" spans="1:4" x14ac:dyDescent="0.25">
      <c r="A5849" s="104">
        <v>101949</v>
      </c>
      <c r="B5849" s="103" t="s">
        <v>13470</v>
      </c>
      <c r="C5849" s="104" t="s">
        <v>28</v>
      </c>
      <c r="D5849" s="107">
        <v>0.16189999999999999</v>
      </c>
    </row>
    <row r="5850" spans="1:4" x14ac:dyDescent="0.25">
      <c r="A5850" s="104">
        <v>101950</v>
      </c>
      <c r="B5850" s="103" t="s">
        <v>13471</v>
      </c>
      <c r="C5850" s="104" t="s">
        <v>28</v>
      </c>
      <c r="D5850" s="107">
        <v>0.14560000000000001</v>
      </c>
    </row>
    <row r="5851" spans="1:4" x14ac:dyDescent="0.25">
      <c r="A5851" s="104">
        <v>106061</v>
      </c>
      <c r="B5851" s="103" t="s">
        <v>13472</v>
      </c>
      <c r="C5851" s="104" t="s">
        <v>28</v>
      </c>
      <c r="D5851" s="107">
        <v>0.12540000000000001</v>
      </c>
    </row>
    <row r="5852" spans="1:4" x14ac:dyDescent="0.25">
      <c r="A5852" s="104">
        <v>101951</v>
      </c>
      <c r="B5852" s="103" t="s">
        <v>13473</v>
      </c>
      <c r="C5852" s="104" t="s">
        <v>28</v>
      </c>
      <c r="D5852" s="107">
        <v>0.1885</v>
      </c>
    </row>
    <row r="5853" spans="1:4" x14ac:dyDescent="0.25">
      <c r="A5853" s="104">
        <v>101952</v>
      </c>
      <c r="B5853" s="103" t="s">
        <v>13474</v>
      </c>
      <c r="C5853" s="104" t="s">
        <v>28</v>
      </c>
      <c r="D5853" s="107">
        <v>0.15040000000000001</v>
      </c>
    </row>
    <row r="5854" spans="1:4" x14ac:dyDescent="0.25">
      <c r="A5854" s="104">
        <v>101953</v>
      </c>
      <c r="B5854" s="103" t="s">
        <v>13475</v>
      </c>
      <c r="C5854" s="104" t="s">
        <v>28</v>
      </c>
      <c r="D5854" s="107">
        <v>0.13550000000000001</v>
      </c>
    </row>
    <row r="5855" spans="1:4" x14ac:dyDescent="0.25">
      <c r="A5855" s="104">
        <v>101954</v>
      </c>
      <c r="B5855" s="103" t="s">
        <v>13476</v>
      </c>
      <c r="C5855" s="104" t="s">
        <v>28</v>
      </c>
      <c r="D5855" s="107">
        <v>0.1245</v>
      </c>
    </row>
    <row r="5856" spans="1:4" x14ac:dyDescent="0.25">
      <c r="A5856" s="104">
        <v>106062</v>
      </c>
      <c r="B5856" s="103" t="s">
        <v>13477</v>
      </c>
      <c r="C5856" s="104" t="s">
        <v>28</v>
      </c>
      <c r="D5856" s="107">
        <v>0.11020000000000001</v>
      </c>
    </row>
    <row r="5857" spans="1:4" x14ac:dyDescent="0.25">
      <c r="A5857" s="104">
        <v>100323</v>
      </c>
      <c r="B5857" s="103" t="s">
        <v>5073</v>
      </c>
      <c r="C5857" s="104" t="s">
        <v>107</v>
      </c>
      <c r="D5857" s="107">
        <v>0.35680000000000001</v>
      </c>
    </row>
    <row r="5858" spans="1:4" x14ac:dyDescent="0.25">
      <c r="A5858" s="104">
        <v>100324</v>
      </c>
      <c r="B5858" s="103" t="s">
        <v>5074</v>
      </c>
      <c r="C5858" s="104" t="s">
        <v>107</v>
      </c>
      <c r="D5858" s="107">
        <v>0.35210000000000002</v>
      </c>
    </row>
    <row r="5859" spans="1:4" x14ac:dyDescent="0.25">
      <c r="A5859" s="104">
        <v>96624</v>
      </c>
      <c r="B5859" s="103" t="s">
        <v>5075</v>
      </c>
      <c r="C5859" s="104" t="s">
        <v>107</v>
      </c>
      <c r="D5859" s="107">
        <v>0.35149999999999998</v>
      </c>
    </row>
    <row r="5860" spans="1:4" x14ac:dyDescent="0.25">
      <c r="A5860" s="104">
        <v>100322</v>
      </c>
      <c r="B5860" s="103" t="s">
        <v>5076</v>
      </c>
      <c r="C5860" s="104" t="s">
        <v>107</v>
      </c>
      <c r="D5860" s="107">
        <v>0.36580000000000001</v>
      </c>
    </row>
    <row r="5861" spans="1:4" x14ac:dyDescent="0.25">
      <c r="A5861" s="104">
        <v>96623</v>
      </c>
      <c r="B5861" s="103" t="s">
        <v>5077</v>
      </c>
      <c r="C5861" s="104" t="s">
        <v>107</v>
      </c>
      <c r="D5861" s="107">
        <v>0.40210000000000001</v>
      </c>
    </row>
    <row r="5862" spans="1:4" x14ac:dyDescent="0.25">
      <c r="A5862" s="104">
        <v>96622</v>
      </c>
      <c r="B5862" s="103" t="s">
        <v>5078</v>
      </c>
      <c r="C5862" s="104" t="s">
        <v>107</v>
      </c>
      <c r="D5862" s="107">
        <v>0.36399999999999999</v>
      </c>
    </row>
    <row r="5863" spans="1:4" x14ac:dyDescent="0.25">
      <c r="A5863" s="104">
        <v>96621</v>
      </c>
      <c r="B5863" s="103" t="s">
        <v>5079</v>
      </c>
      <c r="C5863" s="104" t="s">
        <v>107</v>
      </c>
      <c r="D5863" s="107">
        <v>0.40649999999999997</v>
      </c>
    </row>
    <row r="5864" spans="1:4" x14ac:dyDescent="0.25">
      <c r="A5864" s="104">
        <v>96617</v>
      </c>
      <c r="B5864" s="103" t="s">
        <v>5080</v>
      </c>
      <c r="C5864" s="104" t="s">
        <v>28</v>
      </c>
      <c r="D5864" s="107">
        <v>0.47389999999999999</v>
      </c>
    </row>
    <row r="5865" spans="1:4" x14ac:dyDescent="0.25">
      <c r="A5865" s="104">
        <v>96619</v>
      </c>
      <c r="B5865" s="103" t="s">
        <v>5081</v>
      </c>
      <c r="C5865" s="104" t="s">
        <v>28</v>
      </c>
      <c r="D5865" s="107">
        <v>0.46550000000000002</v>
      </c>
    </row>
    <row r="5866" spans="1:4" x14ac:dyDescent="0.25">
      <c r="A5866" s="104">
        <v>96616</v>
      </c>
      <c r="B5866" s="103" t="s">
        <v>5082</v>
      </c>
      <c r="C5866" s="104" t="s">
        <v>107</v>
      </c>
      <c r="D5866" s="107">
        <v>0.46560000000000001</v>
      </c>
    </row>
    <row r="5867" spans="1:4" x14ac:dyDescent="0.25">
      <c r="A5867" s="104">
        <v>95240</v>
      </c>
      <c r="B5867" s="103" t="s">
        <v>5083</v>
      </c>
      <c r="C5867" s="104" t="s">
        <v>28</v>
      </c>
      <c r="D5867" s="107">
        <v>0.4521</v>
      </c>
    </row>
    <row r="5868" spans="1:4" x14ac:dyDescent="0.25">
      <c r="A5868" s="104">
        <v>95241</v>
      </c>
      <c r="B5868" s="103" t="s">
        <v>5084</v>
      </c>
      <c r="C5868" s="104" t="s">
        <v>28</v>
      </c>
      <c r="D5868" s="107">
        <v>0.42070000000000002</v>
      </c>
    </row>
    <row r="5869" spans="1:4" x14ac:dyDescent="0.25">
      <c r="A5869" s="104">
        <v>96620</v>
      </c>
      <c r="B5869" s="103" t="s">
        <v>5085</v>
      </c>
      <c r="C5869" s="104" t="s">
        <v>107</v>
      </c>
      <c r="D5869" s="107">
        <v>0.42070000000000002</v>
      </c>
    </row>
    <row r="5870" spans="1:4" x14ac:dyDescent="0.25">
      <c r="A5870" s="104">
        <v>104043</v>
      </c>
      <c r="B5870" s="103" t="s">
        <v>5086</v>
      </c>
      <c r="C5870" s="104" t="s">
        <v>30</v>
      </c>
      <c r="D5870" s="107">
        <v>0.34699999999999998</v>
      </c>
    </row>
    <row r="5871" spans="1:4" x14ac:dyDescent="0.25">
      <c r="A5871" s="104">
        <v>104044</v>
      </c>
      <c r="B5871" s="103" t="s">
        <v>5087</v>
      </c>
      <c r="C5871" s="104" t="s">
        <v>30</v>
      </c>
      <c r="D5871" s="107">
        <v>0.39879999999999999</v>
      </c>
    </row>
    <row r="5872" spans="1:4" x14ac:dyDescent="0.25">
      <c r="A5872" s="104">
        <v>104045</v>
      </c>
      <c r="B5872" s="103" t="s">
        <v>5088</v>
      </c>
      <c r="C5872" s="104" t="s">
        <v>30</v>
      </c>
      <c r="D5872" s="107">
        <v>0.26989999999999997</v>
      </c>
    </row>
    <row r="5873" spans="1:4" x14ac:dyDescent="0.25">
      <c r="A5873" s="104">
        <v>104049</v>
      </c>
      <c r="B5873" s="103" t="s">
        <v>5089</v>
      </c>
      <c r="C5873" s="104" t="s">
        <v>30</v>
      </c>
      <c r="D5873" s="107">
        <v>0.7641</v>
      </c>
    </row>
    <row r="5874" spans="1:4" x14ac:dyDescent="0.25">
      <c r="A5874" s="104">
        <v>104050</v>
      </c>
      <c r="B5874" s="103" t="s">
        <v>5090</v>
      </c>
      <c r="C5874" s="104" t="s">
        <v>30</v>
      </c>
      <c r="D5874" s="107">
        <v>0.67969999999999997</v>
      </c>
    </row>
    <row r="5875" spans="1:4" x14ac:dyDescent="0.25">
      <c r="A5875" s="104">
        <v>104084</v>
      </c>
      <c r="B5875" s="103" t="s">
        <v>5091</v>
      </c>
      <c r="C5875" s="104" t="s">
        <v>30</v>
      </c>
      <c r="D5875" s="107">
        <v>4.0399999999999998E-2</v>
      </c>
    </row>
    <row r="5876" spans="1:4" x14ac:dyDescent="0.25">
      <c r="A5876" s="104">
        <v>104035</v>
      </c>
      <c r="B5876" s="103" t="s">
        <v>5093</v>
      </c>
      <c r="C5876" s="104" t="s">
        <v>30</v>
      </c>
      <c r="D5876" s="107">
        <v>0.40749999999999997</v>
      </c>
    </row>
    <row r="5877" spans="1:4" x14ac:dyDescent="0.25">
      <c r="A5877" s="104">
        <v>104036</v>
      </c>
      <c r="B5877" s="103" t="s">
        <v>5094</v>
      </c>
      <c r="C5877" s="104" t="s">
        <v>30</v>
      </c>
      <c r="D5877" s="107">
        <v>0.40949999999999998</v>
      </c>
    </row>
    <row r="5878" spans="1:4" x14ac:dyDescent="0.25">
      <c r="A5878" s="104">
        <v>104034</v>
      </c>
      <c r="B5878" s="103" t="s">
        <v>5095</v>
      </c>
      <c r="C5878" s="104" t="s">
        <v>30</v>
      </c>
      <c r="D5878" s="107">
        <v>0.28260000000000002</v>
      </c>
    </row>
    <row r="5879" spans="1:4" x14ac:dyDescent="0.25">
      <c r="A5879" s="104">
        <v>104031</v>
      </c>
      <c r="B5879" s="103" t="s">
        <v>5096</v>
      </c>
      <c r="C5879" s="104" t="s">
        <v>30</v>
      </c>
      <c r="D5879" s="107">
        <v>0.41389999999999999</v>
      </c>
    </row>
    <row r="5880" spans="1:4" x14ac:dyDescent="0.25">
      <c r="A5880" s="104">
        <v>104032</v>
      </c>
      <c r="B5880" s="103" t="s">
        <v>5097</v>
      </c>
      <c r="C5880" s="104" t="s">
        <v>30</v>
      </c>
      <c r="D5880" s="107">
        <v>0.32840000000000003</v>
      </c>
    </row>
    <row r="5881" spans="1:4" x14ac:dyDescent="0.25">
      <c r="A5881" s="104">
        <v>104033</v>
      </c>
      <c r="B5881" s="103" t="s">
        <v>5098</v>
      </c>
      <c r="C5881" s="104" t="s">
        <v>30</v>
      </c>
      <c r="D5881" s="107">
        <v>0.36870000000000003</v>
      </c>
    </row>
    <row r="5882" spans="1:4" x14ac:dyDescent="0.25">
      <c r="A5882" s="104">
        <v>104051</v>
      </c>
      <c r="B5882" s="103" t="s">
        <v>5100</v>
      </c>
      <c r="C5882" s="104" t="s">
        <v>30</v>
      </c>
      <c r="D5882" s="107">
        <v>0.37269999999999998</v>
      </c>
    </row>
    <row r="5883" spans="1:4" x14ac:dyDescent="0.25">
      <c r="A5883" s="104">
        <v>104052</v>
      </c>
      <c r="B5883" s="103" t="s">
        <v>5101</v>
      </c>
      <c r="C5883" s="104" t="s">
        <v>30</v>
      </c>
      <c r="D5883" s="107">
        <v>0.36020000000000002</v>
      </c>
    </row>
    <row r="5884" spans="1:4" x14ac:dyDescent="0.25">
      <c r="A5884" s="104">
        <v>104046</v>
      </c>
      <c r="B5884" s="103" t="s">
        <v>5102</v>
      </c>
      <c r="C5884" s="104" t="s">
        <v>30</v>
      </c>
      <c r="D5884" s="107">
        <v>0.36809999999999998</v>
      </c>
    </row>
    <row r="5885" spans="1:4" x14ac:dyDescent="0.25">
      <c r="A5885" s="104">
        <v>104047</v>
      </c>
      <c r="B5885" s="103" t="s">
        <v>5103</v>
      </c>
      <c r="C5885" s="104" t="s">
        <v>30</v>
      </c>
      <c r="D5885" s="107">
        <v>0.37740000000000001</v>
      </c>
    </row>
    <row r="5886" spans="1:4" x14ac:dyDescent="0.25">
      <c r="A5886" s="104">
        <v>104048</v>
      </c>
      <c r="B5886" s="103" t="s">
        <v>5104</v>
      </c>
      <c r="C5886" s="104" t="s">
        <v>30</v>
      </c>
      <c r="D5886" s="107">
        <v>0.27800000000000002</v>
      </c>
    </row>
    <row r="5887" spans="1:4" x14ac:dyDescent="0.25">
      <c r="A5887" s="104">
        <v>104063</v>
      </c>
      <c r="B5887" s="103" t="s">
        <v>5105</v>
      </c>
      <c r="C5887" s="104" t="s">
        <v>30</v>
      </c>
      <c r="D5887" s="107">
        <v>9.2600000000000002E-2</v>
      </c>
    </row>
    <row r="5888" spans="1:4" x14ac:dyDescent="0.25">
      <c r="A5888" s="104">
        <v>104065</v>
      </c>
      <c r="B5888" s="103" t="s">
        <v>5106</v>
      </c>
      <c r="C5888" s="104" t="s">
        <v>30</v>
      </c>
      <c r="D5888" s="107">
        <v>4.4200000000000003E-2</v>
      </c>
    </row>
    <row r="5889" spans="1:4" x14ac:dyDescent="0.25">
      <c r="A5889" s="104">
        <v>104062</v>
      </c>
      <c r="B5889" s="103" t="s">
        <v>5107</v>
      </c>
      <c r="C5889" s="104" t="s">
        <v>30</v>
      </c>
      <c r="D5889" s="107">
        <v>8.7900000000000006E-2</v>
      </c>
    </row>
    <row r="5890" spans="1:4" x14ac:dyDescent="0.25">
      <c r="A5890" s="104">
        <v>104064</v>
      </c>
      <c r="B5890" s="103" t="s">
        <v>5108</v>
      </c>
      <c r="C5890" s="104" t="s">
        <v>30</v>
      </c>
      <c r="D5890" s="107">
        <v>3.73E-2</v>
      </c>
    </row>
    <row r="5891" spans="1:4" x14ac:dyDescent="0.25">
      <c r="A5891" s="104">
        <v>104059</v>
      </c>
      <c r="B5891" s="103" t="s">
        <v>5109</v>
      </c>
      <c r="C5891" s="104" t="s">
        <v>30</v>
      </c>
      <c r="D5891" s="107">
        <v>0.48320000000000002</v>
      </c>
    </row>
    <row r="5892" spans="1:4" x14ac:dyDescent="0.25">
      <c r="A5892" s="104">
        <v>104058</v>
      </c>
      <c r="B5892" s="103" t="s">
        <v>5110</v>
      </c>
      <c r="C5892" s="104" t="s">
        <v>30</v>
      </c>
      <c r="D5892" s="107">
        <v>0.74729999999999996</v>
      </c>
    </row>
    <row r="5893" spans="1:4" x14ac:dyDescent="0.25">
      <c r="A5893" s="104">
        <v>104082</v>
      </c>
      <c r="B5893" s="103" t="s">
        <v>5111</v>
      </c>
      <c r="C5893" s="104" t="s">
        <v>30</v>
      </c>
      <c r="D5893" s="107">
        <v>0.1082</v>
      </c>
    </row>
    <row r="5894" spans="1:4" x14ac:dyDescent="0.25">
      <c r="A5894" s="104">
        <v>104083</v>
      </c>
      <c r="B5894" s="103" t="s">
        <v>5112</v>
      </c>
      <c r="C5894" s="104" t="s">
        <v>30</v>
      </c>
      <c r="D5894" s="107">
        <v>4.6199999999999998E-2</v>
      </c>
    </row>
    <row r="5895" spans="1:4" x14ac:dyDescent="0.25">
      <c r="A5895" s="104">
        <v>104056</v>
      </c>
      <c r="B5895" s="103" t="s">
        <v>5114</v>
      </c>
      <c r="C5895" s="104" t="s">
        <v>30</v>
      </c>
      <c r="D5895" s="107">
        <v>0.10630000000000001</v>
      </c>
    </row>
    <row r="5896" spans="1:4" x14ac:dyDescent="0.25">
      <c r="A5896" s="104">
        <v>104055</v>
      </c>
      <c r="B5896" s="103" t="s">
        <v>5115</v>
      </c>
      <c r="C5896" s="104" t="s">
        <v>30</v>
      </c>
      <c r="D5896" s="107">
        <v>0.1477</v>
      </c>
    </row>
    <row r="5897" spans="1:4" x14ac:dyDescent="0.25">
      <c r="A5897" s="104">
        <v>104076</v>
      </c>
      <c r="B5897" s="103" t="s">
        <v>5116</v>
      </c>
      <c r="C5897" s="104" t="s">
        <v>30</v>
      </c>
      <c r="D5897" s="107">
        <v>0.2228</v>
      </c>
    </row>
    <row r="5898" spans="1:4" x14ac:dyDescent="0.25">
      <c r="A5898" s="104">
        <v>104060</v>
      </c>
      <c r="B5898" s="103" t="s">
        <v>5117</v>
      </c>
      <c r="C5898" s="104" t="s">
        <v>37</v>
      </c>
      <c r="D5898" s="107">
        <v>0.33300000000000002</v>
      </c>
    </row>
    <row r="5899" spans="1:4" x14ac:dyDescent="0.25">
      <c r="A5899" s="104">
        <v>104061</v>
      </c>
      <c r="B5899" s="103" t="s">
        <v>5118</v>
      </c>
      <c r="C5899" s="104" t="s">
        <v>37</v>
      </c>
      <c r="D5899" s="107">
        <v>0.27629999999999999</v>
      </c>
    </row>
    <row r="5900" spans="1:4" x14ac:dyDescent="0.25">
      <c r="A5900" s="104">
        <v>104085</v>
      </c>
      <c r="B5900" s="103" t="s">
        <v>5119</v>
      </c>
      <c r="C5900" s="104" t="s">
        <v>37</v>
      </c>
      <c r="D5900" s="107">
        <v>0.16070000000000001</v>
      </c>
    </row>
    <row r="5901" spans="1:4" x14ac:dyDescent="0.25">
      <c r="A5901" s="104">
        <v>104086</v>
      </c>
      <c r="B5901" s="103" t="s">
        <v>5120</v>
      </c>
      <c r="C5901" s="104" t="s">
        <v>37</v>
      </c>
      <c r="D5901" s="107">
        <v>9.8699999999999996E-2</v>
      </c>
    </row>
    <row r="5902" spans="1:4" x14ac:dyDescent="0.25">
      <c r="A5902" s="104">
        <v>104039</v>
      </c>
      <c r="B5902" s="103" t="s">
        <v>5124</v>
      </c>
      <c r="C5902" s="104" t="s">
        <v>30</v>
      </c>
      <c r="D5902" s="107">
        <v>0.18060000000000001</v>
      </c>
    </row>
    <row r="5903" spans="1:4" x14ac:dyDescent="0.25">
      <c r="A5903" s="104">
        <v>104072</v>
      </c>
      <c r="B5903" s="103" t="s">
        <v>5128</v>
      </c>
      <c r="C5903" s="104" t="s">
        <v>30</v>
      </c>
      <c r="D5903" s="107">
        <v>3.7600000000000001E-2</v>
      </c>
    </row>
    <row r="5904" spans="1:4" x14ac:dyDescent="0.25">
      <c r="A5904" s="104">
        <v>104053</v>
      </c>
      <c r="B5904" s="103" t="s">
        <v>5129</v>
      </c>
      <c r="C5904" s="104" t="s">
        <v>30</v>
      </c>
      <c r="D5904" s="107">
        <v>0.30719999999999997</v>
      </c>
    </row>
    <row r="5905" spans="1:4" x14ac:dyDescent="0.25">
      <c r="A5905" s="104">
        <v>104054</v>
      </c>
      <c r="B5905" s="103" t="s">
        <v>5130</v>
      </c>
      <c r="C5905" s="104" t="s">
        <v>30</v>
      </c>
      <c r="D5905" s="107">
        <v>0.1966</v>
      </c>
    </row>
    <row r="5906" spans="1:4" x14ac:dyDescent="0.25">
      <c r="A5906" s="104">
        <v>99818</v>
      </c>
      <c r="B5906" s="103" t="s">
        <v>14809</v>
      </c>
      <c r="C5906" s="104" t="s">
        <v>30</v>
      </c>
      <c r="D5906" s="107">
        <v>0.64049999999999996</v>
      </c>
    </row>
    <row r="5907" spans="1:4" x14ac:dyDescent="0.25">
      <c r="A5907" s="104">
        <v>99819</v>
      </c>
      <c r="B5907" s="103" t="s">
        <v>14810</v>
      </c>
      <c r="C5907" s="104" t="s">
        <v>28</v>
      </c>
      <c r="D5907" s="107">
        <v>0.99109999999999998</v>
      </c>
    </row>
    <row r="5908" spans="1:4" x14ac:dyDescent="0.25">
      <c r="A5908" s="104">
        <v>99817</v>
      </c>
      <c r="B5908" s="103" t="s">
        <v>14811</v>
      </c>
      <c r="C5908" s="104" t="s">
        <v>30</v>
      </c>
      <c r="D5908" s="107">
        <v>0.68479999999999996</v>
      </c>
    </row>
    <row r="5909" spans="1:4" x14ac:dyDescent="0.25">
      <c r="A5909" s="104">
        <v>99815</v>
      </c>
      <c r="B5909" s="103" t="s">
        <v>14812</v>
      </c>
      <c r="C5909" s="104" t="s">
        <v>30</v>
      </c>
      <c r="D5909" s="107">
        <v>0.77549999999999997</v>
      </c>
    </row>
    <row r="5910" spans="1:4" x14ac:dyDescent="0.25">
      <c r="A5910" s="104">
        <v>99811</v>
      </c>
      <c r="B5910" s="103" t="s">
        <v>14813</v>
      </c>
      <c r="C5910" s="104" t="s">
        <v>28</v>
      </c>
      <c r="D5910" s="107">
        <v>1</v>
      </c>
    </row>
    <row r="5911" spans="1:4" x14ac:dyDescent="0.25">
      <c r="A5911" s="104">
        <v>99826</v>
      </c>
      <c r="B5911" s="103" t="s">
        <v>14814</v>
      </c>
      <c r="C5911" s="104" t="s">
        <v>28</v>
      </c>
      <c r="D5911" s="107">
        <v>0.96</v>
      </c>
    </row>
    <row r="5912" spans="1:4" x14ac:dyDescent="0.25">
      <c r="A5912" s="104">
        <v>106170</v>
      </c>
      <c r="B5912" s="103" t="s">
        <v>14815</v>
      </c>
      <c r="C5912" s="104" t="s">
        <v>28</v>
      </c>
      <c r="D5912" s="107">
        <v>0.99029999999999996</v>
      </c>
    </row>
    <row r="5913" spans="1:4" x14ac:dyDescent="0.25">
      <c r="A5913" s="104">
        <v>99821</v>
      </c>
      <c r="B5913" s="103" t="s">
        <v>14816</v>
      </c>
      <c r="C5913" s="104" t="s">
        <v>28</v>
      </c>
      <c r="D5913" s="107">
        <v>0.85819999999999996</v>
      </c>
    </row>
    <row r="5914" spans="1:4" x14ac:dyDescent="0.25">
      <c r="A5914" s="104">
        <v>99820</v>
      </c>
      <c r="B5914" s="103" t="s">
        <v>14817</v>
      </c>
      <c r="C5914" s="104" t="s">
        <v>28</v>
      </c>
      <c r="D5914" s="107">
        <v>0.74219999999999997</v>
      </c>
    </row>
    <row r="5915" spans="1:4" x14ac:dyDescent="0.25">
      <c r="A5915" s="104">
        <v>99805</v>
      </c>
      <c r="B5915" s="103" t="s">
        <v>14818</v>
      </c>
      <c r="C5915" s="104" t="s">
        <v>28</v>
      </c>
      <c r="D5915" s="107">
        <v>0.89070000000000005</v>
      </c>
    </row>
    <row r="5916" spans="1:4" x14ac:dyDescent="0.25">
      <c r="A5916" s="104">
        <v>99803</v>
      </c>
      <c r="B5916" s="103" t="s">
        <v>14819</v>
      </c>
      <c r="C5916" s="104" t="s">
        <v>28</v>
      </c>
      <c r="D5916" s="107">
        <v>0.85289999999999999</v>
      </c>
    </row>
    <row r="5917" spans="1:4" x14ac:dyDescent="0.25">
      <c r="A5917" s="104">
        <v>99802</v>
      </c>
      <c r="B5917" s="103" t="s">
        <v>14820</v>
      </c>
      <c r="C5917" s="104" t="s">
        <v>28</v>
      </c>
      <c r="D5917" s="107">
        <v>1</v>
      </c>
    </row>
    <row r="5918" spans="1:4" x14ac:dyDescent="0.25">
      <c r="A5918" s="104">
        <v>99810</v>
      </c>
      <c r="B5918" s="103" t="s">
        <v>14821</v>
      </c>
      <c r="C5918" s="104" t="s">
        <v>28</v>
      </c>
      <c r="D5918" s="107">
        <v>0.89529999999999998</v>
      </c>
    </row>
    <row r="5919" spans="1:4" x14ac:dyDescent="0.25">
      <c r="A5919" s="104">
        <v>99809</v>
      </c>
      <c r="B5919" s="103" t="s">
        <v>14822</v>
      </c>
      <c r="C5919" s="104" t="s">
        <v>28</v>
      </c>
      <c r="D5919" s="107">
        <v>0.91390000000000005</v>
      </c>
    </row>
    <row r="5920" spans="1:4" x14ac:dyDescent="0.25">
      <c r="A5920" s="104">
        <v>106166</v>
      </c>
      <c r="B5920" s="103" t="s">
        <v>14824</v>
      </c>
      <c r="C5920" s="104" t="s">
        <v>28</v>
      </c>
      <c r="D5920" s="107">
        <v>0.95169999999999999</v>
      </c>
    </row>
    <row r="5921" spans="1:4" x14ac:dyDescent="0.25">
      <c r="A5921" s="104">
        <v>99822</v>
      </c>
      <c r="B5921" s="103" t="s">
        <v>14825</v>
      </c>
      <c r="C5921" s="104" t="s">
        <v>28</v>
      </c>
      <c r="D5921" s="107">
        <v>0.93859999999999999</v>
      </c>
    </row>
    <row r="5922" spans="1:4" x14ac:dyDescent="0.25">
      <c r="A5922" s="104">
        <v>99825</v>
      </c>
      <c r="B5922" s="103" t="s">
        <v>14826</v>
      </c>
      <c r="C5922" s="104" t="s">
        <v>28</v>
      </c>
      <c r="D5922" s="107">
        <v>0.85229999999999995</v>
      </c>
    </row>
    <row r="5923" spans="1:4" x14ac:dyDescent="0.25">
      <c r="A5923" s="104">
        <v>99824</v>
      </c>
      <c r="B5923" s="103" t="s">
        <v>14827</v>
      </c>
      <c r="C5923" s="104" t="s">
        <v>28</v>
      </c>
      <c r="D5923" s="107">
        <v>0.75329999999999997</v>
      </c>
    </row>
    <row r="5924" spans="1:4" x14ac:dyDescent="0.25">
      <c r="A5924" s="104">
        <v>99823</v>
      </c>
      <c r="B5924" s="103" t="s">
        <v>14828</v>
      </c>
      <c r="C5924" s="104" t="s">
        <v>28</v>
      </c>
      <c r="D5924" s="107">
        <v>0.7208</v>
      </c>
    </row>
    <row r="5925" spans="1:4" x14ac:dyDescent="0.25">
      <c r="A5925" s="104">
        <v>99806</v>
      </c>
      <c r="B5925" s="103" t="s">
        <v>14829</v>
      </c>
      <c r="C5925" s="104" t="s">
        <v>28</v>
      </c>
      <c r="D5925" s="107">
        <v>0.79679999999999995</v>
      </c>
    </row>
    <row r="5926" spans="1:4" x14ac:dyDescent="0.25">
      <c r="A5926" s="104">
        <v>99813</v>
      </c>
      <c r="B5926" s="103" t="s">
        <v>14830</v>
      </c>
      <c r="C5926" s="104" t="s">
        <v>28</v>
      </c>
      <c r="D5926" s="107">
        <v>0.77780000000000005</v>
      </c>
    </row>
    <row r="5927" spans="1:4" x14ac:dyDescent="0.25">
      <c r="A5927" s="104">
        <v>106169</v>
      </c>
      <c r="B5927" s="103" t="s">
        <v>14831</v>
      </c>
      <c r="C5927" s="104" t="s">
        <v>30</v>
      </c>
      <c r="D5927" s="107">
        <v>0.93230000000000002</v>
      </c>
    </row>
    <row r="5928" spans="1:4" x14ac:dyDescent="0.25">
      <c r="A5928" s="104">
        <v>106167</v>
      </c>
      <c r="B5928" s="103" t="s">
        <v>14832</v>
      </c>
      <c r="C5928" s="104" t="s">
        <v>28</v>
      </c>
      <c r="D5928" s="107">
        <v>0.1429</v>
      </c>
    </row>
    <row r="5929" spans="1:4" x14ac:dyDescent="0.25">
      <c r="A5929" s="104">
        <v>106168</v>
      </c>
      <c r="B5929" s="103" t="s">
        <v>14833</v>
      </c>
      <c r="C5929" s="104" t="s">
        <v>28</v>
      </c>
      <c r="D5929" s="107">
        <v>0.94030000000000002</v>
      </c>
    </row>
    <row r="5930" spans="1:4" x14ac:dyDescent="0.25">
      <c r="A5930" s="104">
        <v>99814</v>
      </c>
      <c r="B5930" s="103" t="s">
        <v>14834</v>
      </c>
      <c r="C5930" s="104" t="s">
        <v>28</v>
      </c>
      <c r="D5930" s="107">
        <v>0.97130000000000005</v>
      </c>
    </row>
    <row r="5931" spans="1:4" x14ac:dyDescent="0.25">
      <c r="A5931" s="104">
        <v>99816</v>
      </c>
      <c r="B5931" s="103" t="s">
        <v>14835</v>
      </c>
      <c r="C5931" s="104" t="s">
        <v>30</v>
      </c>
      <c r="D5931" s="107">
        <v>0.76690000000000003</v>
      </c>
    </row>
    <row r="5932" spans="1:4" x14ac:dyDescent="0.25">
      <c r="A5932" s="104">
        <v>106171</v>
      </c>
      <c r="B5932" s="103" t="s">
        <v>14836</v>
      </c>
      <c r="C5932" s="104" t="s">
        <v>28</v>
      </c>
      <c r="D5932" s="107">
        <v>1</v>
      </c>
    </row>
    <row r="5933" spans="1:4" x14ac:dyDescent="0.25">
      <c r="A5933" s="104">
        <v>88238</v>
      </c>
      <c r="B5933" s="103" t="s">
        <v>5131</v>
      </c>
      <c r="C5933" s="104" t="s">
        <v>1711</v>
      </c>
      <c r="D5933" s="107">
        <v>1</v>
      </c>
    </row>
    <row r="5934" spans="1:4" x14ac:dyDescent="0.25">
      <c r="A5934" s="104">
        <v>101374</v>
      </c>
      <c r="B5934" s="103" t="s">
        <v>5131</v>
      </c>
      <c r="C5934" s="104" t="s">
        <v>5132</v>
      </c>
      <c r="D5934" s="107">
        <v>1</v>
      </c>
    </row>
    <row r="5935" spans="1:4" x14ac:dyDescent="0.25">
      <c r="A5935" s="104">
        <v>88239</v>
      </c>
      <c r="B5935" s="103" t="s">
        <v>5133</v>
      </c>
      <c r="C5935" s="104" t="s">
        <v>1711</v>
      </c>
      <c r="D5935" s="107">
        <v>1</v>
      </c>
    </row>
    <row r="5936" spans="1:4" x14ac:dyDescent="0.25">
      <c r="A5936" s="104">
        <v>101375</v>
      </c>
      <c r="B5936" s="103" t="s">
        <v>5134</v>
      </c>
      <c r="C5936" s="104" t="s">
        <v>5132</v>
      </c>
      <c r="D5936" s="107">
        <v>1</v>
      </c>
    </row>
    <row r="5937" spans="1:4" x14ac:dyDescent="0.25">
      <c r="A5937" s="104">
        <v>88240</v>
      </c>
      <c r="B5937" s="103" t="s">
        <v>5135</v>
      </c>
      <c r="C5937" s="104" t="s">
        <v>1711</v>
      </c>
      <c r="D5937" s="107">
        <v>1</v>
      </c>
    </row>
    <row r="5938" spans="1:4" x14ac:dyDescent="0.25">
      <c r="A5938" s="104">
        <v>101376</v>
      </c>
      <c r="B5938" s="103" t="s">
        <v>5136</v>
      </c>
      <c r="C5938" s="104" t="s">
        <v>5132</v>
      </c>
      <c r="D5938" s="107">
        <v>1</v>
      </c>
    </row>
    <row r="5939" spans="1:4" x14ac:dyDescent="0.25">
      <c r="A5939" s="104">
        <v>88241</v>
      </c>
      <c r="B5939" s="103" t="s">
        <v>5137</v>
      </c>
      <c r="C5939" s="104" t="s">
        <v>1711</v>
      </c>
      <c r="D5939" s="107">
        <v>1</v>
      </c>
    </row>
    <row r="5940" spans="1:4" x14ac:dyDescent="0.25">
      <c r="A5940" s="104">
        <v>101377</v>
      </c>
      <c r="B5940" s="103" t="s">
        <v>5137</v>
      </c>
      <c r="C5940" s="104" t="s">
        <v>5132</v>
      </c>
      <c r="D5940" s="107">
        <v>1</v>
      </c>
    </row>
    <row r="5941" spans="1:4" x14ac:dyDescent="0.25">
      <c r="A5941" s="104">
        <v>88242</v>
      </c>
      <c r="B5941" s="103" t="s">
        <v>5138</v>
      </c>
      <c r="C5941" s="104" t="s">
        <v>1711</v>
      </c>
      <c r="D5941" s="107">
        <v>1</v>
      </c>
    </row>
    <row r="5942" spans="1:4" x14ac:dyDescent="0.25">
      <c r="A5942" s="104">
        <v>100301</v>
      </c>
      <c r="B5942" s="103" t="s">
        <v>5139</v>
      </c>
      <c r="C5942" s="104" t="s">
        <v>1711</v>
      </c>
      <c r="D5942" s="107">
        <v>1</v>
      </c>
    </row>
    <row r="5943" spans="1:4" x14ac:dyDescent="0.25">
      <c r="A5943" s="104">
        <v>101378</v>
      </c>
      <c r="B5943" s="103" t="s">
        <v>5139</v>
      </c>
      <c r="C5943" s="104" t="s">
        <v>5132</v>
      </c>
      <c r="D5943" s="107">
        <v>1</v>
      </c>
    </row>
    <row r="5944" spans="1:4" x14ac:dyDescent="0.25">
      <c r="A5944" s="104">
        <v>101379</v>
      </c>
      <c r="B5944" s="103" t="s">
        <v>5140</v>
      </c>
      <c r="C5944" s="104" t="s">
        <v>5132</v>
      </c>
      <c r="D5944" s="107">
        <v>1</v>
      </c>
    </row>
    <row r="5945" spans="1:4" x14ac:dyDescent="0.25">
      <c r="A5945" s="104">
        <v>88243</v>
      </c>
      <c r="B5945" s="103" t="s">
        <v>5141</v>
      </c>
      <c r="C5945" s="104" t="s">
        <v>1711</v>
      </c>
      <c r="D5945" s="107">
        <v>1</v>
      </c>
    </row>
    <row r="5946" spans="1:4" x14ac:dyDescent="0.25">
      <c r="A5946" s="104">
        <v>101380</v>
      </c>
      <c r="B5946" s="103" t="s">
        <v>5141</v>
      </c>
      <c r="C5946" s="104" t="s">
        <v>5132</v>
      </c>
      <c r="D5946" s="107">
        <v>1</v>
      </c>
    </row>
    <row r="5947" spans="1:4" x14ac:dyDescent="0.25">
      <c r="A5947" s="104">
        <v>90766</v>
      </c>
      <c r="B5947" s="103" t="s">
        <v>5142</v>
      </c>
      <c r="C5947" s="104" t="s">
        <v>1711</v>
      </c>
      <c r="D5947" s="107">
        <v>1</v>
      </c>
    </row>
    <row r="5948" spans="1:4" x14ac:dyDescent="0.25">
      <c r="A5948" s="104">
        <v>93563</v>
      </c>
      <c r="B5948" s="103" t="s">
        <v>5142</v>
      </c>
      <c r="C5948" s="104" t="s">
        <v>5132</v>
      </c>
      <c r="D5948" s="107">
        <v>1</v>
      </c>
    </row>
    <row r="5949" spans="1:4" x14ac:dyDescent="0.25">
      <c r="A5949" s="104">
        <v>90767</v>
      </c>
      <c r="B5949" s="103" t="s">
        <v>5143</v>
      </c>
      <c r="C5949" s="104" t="s">
        <v>1711</v>
      </c>
      <c r="D5949" s="107">
        <v>1</v>
      </c>
    </row>
    <row r="5950" spans="1:4" x14ac:dyDescent="0.25">
      <c r="A5950" s="104">
        <v>93564</v>
      </c>
      <c r="B5950" s="103" t="s">
        <v>5143</v>
      </c>
      <c r="C5950" s="104" t="s">
        <v>5132</v>
      </c>
      <c r="D5950" s="107">
        <v>1</v>
      </c>
    </row>
    <row r="5951" spans="1:4" x14ac:dyDescent="0.25">
      <c r="A5951" s="104">
        <v>88245</v>
      </c>
      <c r="B5951" s="103" t="s">
        <v>5144</v>
      </c>
      <c r="C5951" s="104" t="s">
        <v>1711</v>
      </c>
      <c r="D5951" s="107">
        <v>1</v>
      </c>
    </row>
    <row r="5952" spans="1:4" x14ac:dyDescent="0.25">
      <c r="A5952" s="104">
        <v>101381</v>
      </c>
      <c r="B5952" s="103" t="s">
        <v>5144</v>
      </c>
      <c r="C5952" s="104" t="s">
        <v>5132</v>
      </c>
      <c r="D5952" s="107">
        <v>1</v>
      </c>
    </row>
    <row r="5953" spans="1:4" x14ac:dyDescent="0.25">
      <c r="A5953" s="104">
        <v>90768</v>
      </c>
      <c r="B5953" s="103" t="s">
        <v>5145</v>
      </c>
      <c r="C5953" s="104" t="s">
        <v>1711</v>
      </c>
      <c r="D5953" s="107">
        <v>1</v>
      </c>
    </row>
    <row r="5954" spans="1:4" x14ac:dyDescent="0.25">
      <c r="A5954" s="104">
        <v>90769</v>
      </c>
      <c r="B5954" s="103" t="s">
        <v>5146</v>
      </c>
      <c r="C5954" s="104" t="s">
        <v>1711</v>
      </c>
      <c r="D5954" s="107">
        <v>1</v>
      </c>
    </row>
    <row r="5955" spans="1:4" x14ac:dyDescent="0.25">
      <c r="A5955" s="104">
        <v>90770</v>
      </c>
      <c r="B5955" s="103" t="s">
        <v>5147</v>
      </c>
      <c r="C5955" s="104" t="s">
        <v>1711</v>
      </c>
      <c r="D5955" s="107">
        <v>1</v>
      </c>
    </row>
    <row r="5956" spans="1:4" x14ac:dyDescent="0.25">
      <c r="A5956" s="104">
        <v>93569</v>
      </c>
      <c r="B5956" s="103" t="s">
        <v>5148</v>
      </c>
      <c r="C5956" s="104" t="s">
        <v>5132</v>
      </c>
      <c r="D5956" s="107">
        <v>1</v>
      </c>
    </row>
    <row r="5957" spans="1:4" x14ac:dyDescent="0.25">
      <c r="A5957" s="104">
        <v>93570</v>
      </c>
      <c r="B5957" s="103" t="s">
        <v>5149</v>
      </c>
      <c r="C5957" s="104" t="s">
        <v>5132</v>
      </c>
      <c r="D5957" s="107">
        <v>1</v>
      </c>
    </row>
    <row r="5958" spans="1:4" x14ac:dyDescent="0.25">
      <c r="A5958" s="104">
        <v>93571</v>
      </c>
      <c r="B5958" s="103" t="s">
        <v>5150</v>
      </c>
      <c r="C5958" s="104" t="s">
        <v>5132</v>
      </c>
      <c r="D5958" s="107">
        <v>1</v>
      </c>
    </row>
    <row r="5959" spans="1:4" x14ac:dyDescent="0.25">
      <c r="A5959" s="104">
        <v>101382</v>
      </c>
      <c r="B5959" s="103" t="s">
        <v>5151</v>
      </c>
      <c r="C5959" s="104" t="s">
        <v>5132</v>
      </c>
      <c r="D5959" s="107">
        <v>1</v>
      </c>
    </row>
    <row r="5960" spans="1:4" x14ac:dyDescent="0.25">
      <c r="A5960" s="104">
        <v>88246</v>
      </c>
      <c r="B5960" s="103" t="s">
        <v>5152</v>
      </c>
      <c r="C5960" s="104" t="s">
        <v>1711</v>
      </c>
      <c r="D5960" s="107">
        <v>1</v>
      </c>
    </row>
    <row r="5961" spans="1:4" x14ac:dyDescent="0.25">
      <c r="A5961" s="104">
        <v>100303</v>
      </c>
      <c r="B5961" s="103" t="s">
        <v>5153</v>
      </c>
      <c r="C5961" s="104" t="s">
        <v>1711</v>
      </c>
      <c r="D5961" s="107">
        <v>1</v>
      </c>
    </row>
    <row r="5962" spans="1:4" x14ac:dyDescent="0.25">
      <c r="A5962" s="104">
        <v>101383</v>
      </c>
      <c r="B5962" s="103" t="s">
        <v>5153</v>
      </c>
      <c r="C5962" s="104" t="s">
        <v>5132</v>
      </c>
      <c r="D5962" s="107">
        <v>1</v>
      </c>
    </row>
    <row r="5963" spans="1:4" x14ac:dyDescent="0.25">
      <c r="A5963" s="104">
        <v>88247</v>
      </c>
      <c r="B5963" s="103" t="s">
        <v>5154</v>
      </c>
      <c r="C5963" s="104" t="s">
        <v>1711</v>
      </c>
      <c r="D5963" s="107">
        <v>1</v>
      </c>
    </row>
    <row r="5964" spans="1:4" x14ac:dyDescent="0.25">
      <c r="A5964" s="104">
        <v>88248</v>
      </c>
      <c r="B5964" s="103" t="s">
        <v>5155</v>
      </c>
      <c r="C5964" s="104" t="s">
        <v>1711</v>
      </c>
      <c r="D5964" s="107">
        <v>1</v>
      </c>
    </row>
    <row r="5965" spans="1:4" x14ac:dyDescent="0.25">
      <c r="A5965" s="104">
        <v>101384</v>
      </c>
      <c r="B5965" s="103" t="s">
        <v>5155</v>
      </c>
      <c r="C5965" s="104" t="s">
        <v>5132</v>
      </c>
      <c r="D5965" s="107">
        <v>1</v>
      </c>
    </row>
    <row r="5966" spans="1:4" x14ac:dyDescent="0.25">
      <c r="A5966" s="104">
        <v>90772</v>
      </c>
      <c r="B5966" s="103" t="s">
        <v>5156</v>
      </c>
      <c r="C5966" s="104" t="s">
        <v>1711</v>
      </c>
      <c r="D5966" s="107">
        <v>1</v>
      </c>
    </row>
    <row r="5967" spans="1:4" x14ac:dyDescent="0.25">
      <c r="A5967" s="104">
        <v>93566</v>
      </c>
      <c r="B5967" s="103" t="s">
        <v>5156</v>
      </c>
      <c r="C5967" s="104" t="s">
        <v>5132</v>
      </c>
      <c r="D5967" s="107">
        <v>1</v>
      </c>
    </row>
    <row r="5968" spans="1:4" x14ac:dyDescent="0.25">
      <c r="A5968" s="104">
        <v>101385</v>
      </c>
      <c r="B5968" s="103" t="s">
        <v>5157</v>
      </c>
      <c r="C5968" s="104" t="s">
        <v>5132</v>
      </c>
      <c r="D5968" s="107">
        <v>1</v>
      </c>
    </row>
    <row r="5969" spans="1:4" x14ac:dyDescent="0.25">
      <c r="A5969" s="104">
        <v>88249</v>
      </c>
      <c r="B5969" s="103" t="s">
        <v>5158</v>
      </c>
      <c r="C5969" s="104" t="s">
        <v>1711</v>
      </c>
      <c r="D5969" s="107">
        <v>1</v>
      </c>
    </row>
    <row r="5970" spans="1:4" x14ac:dyDescent="0.25">
      <c r="A5970" s="104">
        <v>88250</v>
      </c>
      <c r="B5970" s="103" t="s">
        <v>5159</v>
      </c>
      <c r="C5970" s="104" t="s">
        <v>1711</v>
      </c>
      <c r="D5970" s="107">
        <v>1</v>
      </c>
    </row>
    <row r="5971" spans="1:4" x14ac:dyDescent="0.25">
      <c r="A5971" s="104">
        <v>101386</v>
      </c>
      <c r="B5971" s="103" t="s">
        <v>5159</v>
      </c>
      <c r="C5971" s="104" t="s">
        <v>5132</v>
      </c>
      <c r="D5971" s="107">
        <v>1</v>
      </c>
    </row>
    <row r="5972" spans="1:4" x14ac:dyDescent="0.25">
      <c r="A5972" s="104">
        <v>101387</v>
      </c>
      <c r="B5972" s="103" t="s">
        <v>5160</v>
      </c>
      <c r="C5972" s="104" t="s">
        <v>5132</v>
      </c>
      <c r="D5972" s="107">
        <v>1</v>
      </c>
    </row>
    <row r="5973" spans="1:4" x14ac:dyDescent="0.25">
      <c r="A5973" s="104">
        <v>88251</v>
      </c>
      <c r="B5973" s="103" t="s">
        <v>5161</v>
      </c>
      <c r="C5973" s="104" t="s">
        <v>1711</v>
      </c>
      <c r="D5973" s="107">
        <v>1</v>
      </c>
    </row>
    <row r="5974" spans="1:4" x14ac:dyDescent="0.25">
      <c r="A5974" s="104">
        <v>88252</v>
      </c>
      <c r="B5974" s="103" t="s">
        <v>5162</v>
      </c>
      <c r="C5974" s="104" t="s">
        <v>1711</v>
      </c>
      <c r="D5974" s="107">
        <v>1</v>
      </c>
    </row>
    <row r="5975" spans="1:4" x14ac:dyDescent="0.25">
      <c r="A5975" s="104">
        <v>101388</v>
      </c>
      <c r="B5975" s="103" t="s">
        <v>5162</v>
      </c>
      <c r="C5975" s="104" t="s">
        <v>5132</v>
      </c>
      <c r="D5975" s="107">
        <v>1</v>
      </c>
    </row>
    <row r="5976" spans="1:4" x14ac:dyDescent="0.25">
      <c r="A5976" s="104">
        <v>88253</v>
      </c>
      <c r="B5976" s="103" t="s">
        <v>5163</v>
      </c>
      <c r="C5976" s="104" t="s">
        <v>1711</v>
      </c>
      <c r="D5976" s="107">
        <v>1</v>
      </c>
    </row>
    <row r="5977" spans="1:4" x14ac:dyDescent="0.25">
      <c r="A5977" s="104">
        <v>101389</v>
      </c>
      <c r="B5977" s="103" t="s">
        <v>5163</v>
      </c>
      <c r="C5977" s="104" t="s">
        <v>5132</v>
      </c>
      <c r="D5977" s="107">
        <v>1</v>
      </c>
    </row>
    <row r="5978" spans="1:4" x14ac:dyDescent="0.25">
      <c r="A5978" s="104">
        <v>101390</v>
      </c>
      <c r="B5978" s="103" t="s">
        <v>5164</v>
      </c>
      <c r="C5978" s="104" t="s">
        <v>5132</v>
      </c>
      <c r="D5978" s="107">
        <v>1</v>
      </c>
    </row>
    <row r="5979" spans="1:4" x14ac:dyDescent="0.25">
      <c r="A5979" s="104">
        <v>88255</v>
      </c>
      <c r="B5979" s="103" t="s">
        <v>5165</v>
      </c>
      <c r="C5979" s="104" t="s">
        <v>1711</v>
      </c>
      <c r="D5979" s="107">
        <v>1</v>
      </c>
    </row>
    <row r="5980" spans="1:4" x14ac:dyDescent="0.25">
      <c r="A5980" s="104">
        <v>88256</v>
      </c>
      <c r="B5980" s="103" t="s">
        <v>5166</v>
      </c>
      <c r="C5980" s="104" t="s">
        <v>1711</v>
      </c>
      <c r="D5980" s="107">
        <v>1</v>
      </c>
    </row>
    <row r="5981" spans="1:4" x14ac:dyDescent="0.25">
      <c r="A5981" s="104">
        <v>101391</v>
      </c>
      <c r="B5981" s="103" t="s">
        <v>5166</v>
      </c>
      <c r="C5981" s="104" t="s">
        <v>5132</v>
      </c>
      <c r="D5981" s="107">
        <v>1</v>
      </c>
    </row>
    <row r="5982" spans="1:4" x14ac:dyDescent="0.25">
      <c r="A5982" s="104">
        <v>88257</v>
      </c>
      <c r="B5982" s="103" t="s">
        <v>5167</v>
      </c>
      <c r="C5982" s="104" t="s">
        <v>1711</v>
      </c>
      <c r="D5982" s="107">
        <v>1</v>
      </c>
    </row>
    <row r="5983" spans="1:4" x14ac:dyDescent="0.25">
      <c r="A5983" s="104">
        <v>101392</v>
      </c>
      <c r="B5983" s="103" t="s">
        <v>5168</v>
      </c>
      <c r="C5983" s="104" t="s">
        <v>5132</v>
      </c>
      <c r="D5983" s="107">
        <v>1</v>
      </c>
    </row>
    <row r="5984" spans="1:4" x14ac:dyDescent="0.25">
      <c r="A5984" s="104">
        <v>88260</v>
      </c>
      <c r="B5984" s="103" t="s">
        <v>5169</v>
      </c>
      <c r="C5984" s="104" t="s">
        <v>1711</v>
      </c>
      <c r="D5984" s="107">
        <v>1</v>
      </c>
    </row>
    <row r="5985" spans="1:4" x14ac:dyDescent="0.25">
      <c r="A5985" s="104">
        <v>101394</v>
      </c>
      <c r="B5985" s="103" t="s">
        <v>5169</v>
      </c>
      <c r="C5985" s="104" t="s">
        <v>5132</v>
      </c>
      <c r="D5985" s="107">
        <v>1</v>
      </c>
    </row>
    <row r="5986" spans="1:4" x14ac:dyDescent="0.25">
      <c r="A5986" s="104">
        <v>101395</v>
      </c>
      <c r="B5986" s="103" t="s">
        <v>5170</v>
      </c>
      <c r="C5986" s="104" t="s">
        <v>5132</v>
      </c>
      <c r="D5986" s="107">
        <v>1</v>
      </c>
    </row>
    <row r="5987" spans="1:4" x14ac:dyDescent="0.25">
      <c r="A5987" s="104">
        <v>88261</v>
      </c>
      <c r="B5987" s="103" t="s">
        <v>5171</v>
      </c>
      <c r="C5987" s="104" t="s">
        <v>1711</v>
      </c>
      <c r="D5987" s="107">
        <v>1</v>
      </c>
    </row>
    <row r="5988" spans="1:4" x14ac:dyDescent="0.25">
      <c r="A5988" s="104">
        <v>101396</v>
      </c>
      <c r="B5988" s="103" t="s">
        <v>5171</v>
      </c>
      <c r="C5988" s="104" t="s">
        <v>5132</v>
      </c>
      <c r="D5988" s="107">
        <v>1</v>
      </c>
    </row>
    <row r="5989" spans="1:4" x14ac:dyDescent="0.25">
      <c r="A5989" s="104">
        <v>88262</v>
      </c>
      <c r="B5989" s="103" t="s">
        <v>5172</v>
      </c>
      <c r="C5989" s="104" t="s">
        <v>1711</v>
      </c>
      <c r="D5989" s="107">
        <v>1</v>
      </c>
    </row>
    <row r="5990" spans="1:4" x14ac:dyDescent="0.25">
      <c r="A5990" s="104">
        <v>101397</v>
      </c>
      <c r="B5990" s="103" t="s">
        <v>5172</v>
      </c>
      <c r="C5990" s="104" t="s">
        <v>5132</v>
      </c>
      <c r="D5990" s="107">
        <v>1</v>
      </c>
    </row>
    <row r="5991" spans="1:4" x14ac:dyDescent="0.25">
      <c r="A5991" s="104">
        <v>101398</v>
      </c>
      <c r="B5991" s="103" t="s">
        <v>5173</v>
      </c>
      <c r="C5991" s="104" t="s">
        <v>5132</v>
      </c>
      <c r="D5991" s="107">
        <v>1</v>
      </c>
    </row>
    <row r="5992" spans="1:4" x14ac:dyDescent="0.25">
      <c r="A5992" s="104">
        <v>88263</v>
      </c>
      <c r="B5992" s="103" t="s">
        <v>5174</v>
      </c>
      <c r="C5992" s="104" t="s">
        <v>1711</v>
      </c>
      <c r="D5992" s="107">
        <v>1</v>
      </c>
    </row>
    <row r="5993" spans="1:4" x14ac:dyDescent="0.25">
      <c r="A5993" s="104">
        <v>95308</v>
      </c>
      <c r="B5993" s="103" t="s">
        <v>5175</v>
      </c>
      <c r="C5993" s="104" t="s">
        <v>1711</v>
      </c>
      <c r="D5993" s="107">
        <v>1</v>
      </c>
    </row>
    <row r="5994" spans="1:4" x14ac:dyDescent="0.25">
      <c r="A5994" s="104">
        <v>101286</v>
      </c>
      <c r="B5994" s="103" t="s">
        <v>5176</v>
      </c>
      <c r="C5994" s="104" t="s">
        <v>5132</v>
      </c>
      <c r="D5994" s="107">
        <v>1</v>
      </c>
    </row>
    <row r="5995" spans="1:4" x14ac:dyDescent="0.25">
      <c r="A5995" s="104">
        <v>95309</v>
      </c>
      <c r="B5995" s="103" t="s">
        <v>5177</v>
      </c>
      <c r="C5995" s="104" t="s">
        <v>1711</v>
      </c>
      <c r="D5995" s="107">
        <v>1</v>
      </c>
    </row>
    <row r="5996" spans="1:4" x14ac:dyDescent="0.25">
      <c r="A5996" s="104">
        <v>101287</v>
      </c>
      <c r="B5996" s="103" t="s">
        <v>5178</v>
      </c>
      <c r="C5996" s="104" t="s">
        <v>5132</v>
      </c>
      <c r="D5996" s="107">
        <v>1</v>
      </c>
    </row>
    <row r="5997" spans="1:4" x14ac:dyDescent="0.25">
      <c r="A5997" s="104">
        <v>95310</v>
      </c>
      <c r="B5997" s="103" t="s">
        <v>5179</v>
      </c>
      <c r="C5997" s="104" t="s">
        <v>1711</v>
      </c>
      <c r="D5997" s="107">
        <v>1</v>
      </c>
    </row>
    <row r="5998" spans="1:4" x14ac:dyDescent="0.25">
      <c r="A5998" s="104">
        <v>101288</v>
      </c>
      <c r="B5998" s="103" t="s">
        <v>5180</v>
      </c>
      <c r="C5998" s="104" t="s">
        <v>5132</v>
      </c>
      <c r="D5998" s="107">
        <v>1</v>
      </c>
    </row>
    <row r="5999" spans="1:4" x14ac:dyDescent="0.25">
      <c r="A5999" s="104">
        <v>95311</v>
      </c>
      <c r="B5999" s="103" t="s">
        <v>5181</v>
      </c>
      <c r="C5999" s="104" t="s">
        <v>1711</v>
      </c>
      <c r="D5999" s="107">
        <v>1</v>
      </c>
    </row>
    <row r="6000" spans="1:4" x14ac:dyDescent="0.25">
      <c r="A6000" s="104">
        <v>101289</v>
      </c>
      <c r="B6000" s="103" t="s">
        <v>5182</v>
      </c>
      <c r="C6000" s="104" t="s">
        <v>5132</v>
      </c>
      <c r="D6000" s="107">
        <v>1</v>
      </c>
    </row>
    <row r="6001" spans="1:4" x14ac:dyDescent="0.25">
      <c r="A6001" s="104">
        <v>95312</v>
      </c>
      <c r="B6001" s="103" t="s">
        <v>5183</v>
      </c>
      <c r="C6001" s="104" t="s">
        <v>1711</v>
      </c>
      <c r="D6001" s="107">
        <v>1</v>
      </c>
    </row>
    <row r="6002" spans="1:4" x14ac:dyDescent="0.25">
      <c r="A6002" s="104">
        <v>100291</v>
      </c>
      <c r="B6002" s="103" t="s">
        <v>5184</v>
      </c>
      <c r="C6002" s="104" t="s">
        <v>1711</v>
      </c>
      <c r="D6002" s="107">
        <v>1</v>
      </c>
    </row>
    <row r="6003" spans="1:4" x14ac:dyDescent="0.25">
      <c r="A6003" s="104">
        <v>101290</v>
      </c>
      <c r="B6003" s="103" t="s">
        <v>5185</v>
      </c>
      <c r="C6003" s="104" t="s">
        <v>5132</v>
      </c>
      <c r="D6003" s="107">
        <v>1</v>
      </c>
    </row>
    <row r="6004" spans="1:4" x14ac:dyDescent="0.25">
      <c r="A6004" s="104">
        <v>101291</v>
      </c>
      <c r="B6004" s="103" t="s">
        <v>5186</v>
      </c>
      <c r="C6004" s="104" t="s">
        <v>5132</v>
      </c>
      <c r="D6004" s="107">
        <v>1</v>
      </c>
    </row>
    <row r="6005" spans="1:4" x14ac:dyDescent="0.25">
      <c r="A6005" s="104">
        <v>95313</v>
      </c>
      <c r="B6005" s="103" t="s">
        <v>5187</v>
      </c>
      <c r="C6005" s="104" t="s">
        <v>1711</v>
      </c>
      <c r="D6005" s="107">
        <v>1</v>
      </c>
    </row>
    <row r="6006" spans="1:4" x14ac:dyDescent="0.25">
      <c r="A6006" s="104">
        <v>101292</v>
      </c>
      <c r="B6006" s="103" t="s">
        <v>5188</v>
      </c>
      <c r="C6006" s="104" t="s">
        <v>5132</v>
      </c>
      <c r="D6006" s="107">
        <v>1</v>
      </c>
    </row>
    <row r="6007" spans="1:4" x14ac:dyDescent="0.25">
      <c r="A6007" s="104">
        <v>95392</v>
      </c>
      <c r="B6007" s="103" t="s">
        <v>5189</v>
      </c>
      <c r="C6007" s="104" t="s">
        <v>1711</v>
      </c>
      <c r="D6007" s="107">
        <v>1</v>
      </c>
    </row>
    <row r="6008" spans="1:4" x14ac:dyDescent="0.25">
      <c r="A6008" s="104">
        <v>95413</v>
      </c>
      <c r="B6008" s="103" t="s">
        <v>5190</v>
      </c>
      <c r="C6008" s="104" t="s">
        <v>5132</v>
      </c>
      <c r="D6008" s="107">
        <v>1</v>
      </c>
    </row>
    <row r="6009" spans="1:4" x14ac:dyDescent="0.25">
      <c r="A6009" s="104">
        <v>95393</v>
      </c>
      <c r="B6009" s="103" t="s">
        <v>5191</v>
      </c>
      <c r="C6009" s="104" t="s">
        <v>1711</v>
      </c>
      <c r="D6009" s="107">
        <v>1</v>
      </c>
    </row>
    <row r="6010" spans="1:4" x14ac:dyDescent="0.25">
      <c r="A6010" s="104">
        <v>95414</v>
      </c>
      <c r="B6010" s="103" t="s">
        <v>5192</v>
      </c>
      <c r="C6010" s="104" t="s">
        <v>5132</v>
      </c>
      <c r="D6010" s="107">
        <v>1</v>
      </c>
    </row>
    <row r="6011" spans="1:4" x14ac:dyDescent="0.25">
      <c r="A6011" s="104">
        <v>95314</v>
      </c>
      <c r="B6011" s="103" t="s">
        <v>5193</v>
      </c>
      <c r="C6011" s="104" t="s">
        <v>1711</v>
      </c>
      <c r="D6011" s="107">
        <v>1</v>
      </c>
    </row>
    <row r="6012" spans="1:4" x14ac:dyDescent="0.25">
      <c r="A6012" s="104">
        <v>101293</v>
      </c>
      <c r="B6012" s="103" t="s">
        <v>5194</v>
      </c>
      <c r="C6012" s="104" t="s">
        <v>5132</v>
      </c>
      <c r="D6012" s="107">
        <v>1</v>
      </c>
    </row>
    <row r="6013" spans="1:4" x14ac:dyDescent="0.25">
      <c r="A6013" s="104">
        <v>95394</v>
      </c>
      <c r="B6013" s="103" t="s">
        <v>5195</v>
      </c>
      <c r="C6013" s="104" t="s">
        <v>1711</v>
      </c>
      <c r="D6013" s="107">
        <v>1</v>
      </c>
    </row>
    <row r="6014" spans="1:4" x14ac:dyDescent="0.25">
      <c r="A6014" s="104">
        <v>95395</v>
      </c>
      <c r="B6014" s="103" t="s">
        <v>5196</v>
      </c>
      <c r="C6014" s="104" t="s">
        <v>1711</v>
      </c>
      <c r="D6014" s="107">
        <v>1</v>
      </c>
    </row>
    <row r="6015" spans="1:4" x14ac:dyDescent="0.25">
      <c r="A6015" s="104">
        <v>95396</v>
      </c>
      <c r="B6015" s="103" t="s">
        <v>5197</v>
      </c>
      <c r="C6015" s="104" t="s">
        <v>1711</v>
      </c>
      <c r="D6015" s="107">
        <v>1</v>
      </c>
    </row>
    <row r="6016" spans="1:4" x14ac:dyDescent="0.25">
      <c r="A6016" s="104">
        <v>95419</v>
      </c>
      <c r="B6016" s="103" t="s">
        <v>5198</v>
      </c>
      <c r="C6016" s="104" t="s">
        <v>5132</v>
      </c>
      <c r="D6016" s="107">
        <v>1</v>
      </c>
    </row>
    <row r="6017" spans="1:4" x14ac:dyDescent="0.25">
      <c r="A6017" s="104">
        <v>95420</v>
      </c>
      <c r="B6017" s="103" t="s">
        <v>5199</v>
      </c>
      <c r="C6017" s="104" t="s">
        <v>5132</v>
      </c>
      <c r="D6017" s="107">
        <v>1</v>
      </c>
    </row>
    <row r="6018" spans="1:4" x14ac:dyDescent="0.25">
      <c r="A6018" s="104">
        <v>95421</v>
      </c>
      <c r="B6018" s="103" t="s">
        <v>5200</v>
      </c>
      <c r="C6018" s="104" t="s">
        <v>5132</v>
      </c>
      <c r="D6018" s="107">
        <v>1</v>
      </c>
    </row>
    <row r="6019" spans="1:4" x14ac:dyDescent="0.25">
      <c r="A6019" s="104">
        <v>101294</v>
      </c>
      <c r="B6019" s="103" t="s">
        <v>5201</v>
      </c>
      <c r="C6019" s="104" t="s">
        <v>5132</v>
      </c>
      <c r="D6019" s="107">
        <v>1</v>
      </c>
    </row>
    <row r="6020" spans="1:4" x14ac:dyDescent="0.25">
      <c r="A6020" s="104">
        <v>95315</v>
      </c>
      <c r="B6020" s="103" t="s">
        <v>5202</v>
      </c>
      <c r="C6020" s="104" t="s">
        <v>1711</v>
      </c>
      <c r="D6020" s="107">
        <v>1</v>
      </c>
    </row>
    <row r="6021" spans="1:4" x14ac:dyDescent="0.25">
      <c r="A6021" s="104">
        <v>100293</v>
      </c>
      <c r="B6021" s="103" t="s">
        <v>5203</v>
      </c>
      <c r="C6021" s="104" t="s">
        <v>1711</v>
      </c>
      <c r="D6021" s="107">
        <v>1</v>
      </c>
    </row>
    <row r="6022" spans="1:4" x14ac:dyDescent="0.25">
      <c r="A6022" s="104">
        <v>101295</v>
      </c>
      <c r="B6022" s="103" t="s">
        <v>5204</v>
      </c>
      <c r="C6022" s="104" t="s">
        <v>5132</v>
      </c>
      <c r="D6022" s="107">
        <v>1</v>
      </c>
    </row>
    <row r="6023" spans="1:4" x14ac:dyDescent="0.25">
      <c r="A6023" s="104">
        <v>95316</v>
      </c>
      <c r="B6023" s="103" t="s">
        <v>5205</v>
      </c>
      <c r="C6023" s="104" t="s">
        <v>1711</v>
      </c>
      <c r="D6023" s="107">
        <v>1</v>
      </c>
    </row>
    <row r="6024" spans="1:4" x14ac:dyDescent="0.25">
      <c r="A6024" s="104">
        <v>95317</v>
      </c>
      <c r="B6024" s="103" t="s">
        <v>5206</v>
      </c>
      <c r="C6024" s="104" t="s">
        <v>1711</v>
      </c>
      <c r="D6024" s="107">
        <v>1</v>
      </c>
    </row>
    <row r="6025" spans="1:4" x14ac:dyDescent="0.25">
      <c r="A6025" s="104">
        <v>101296</v>
      </c>
      <c r="B6025" s="103" t="s">
        <v>5207</v>
      </c>
      <c r="C6025" s="104" t="s">
        <v>5132</v>
      </c>
      <c r="D6025" s="107">
        <v>1</v>
      </c>
    </row>
    <row r="6026" spans="1:4" x14ac:dyDescent="0.25">
      <c r="A6026" s="104">
        <v>95398</v>
      </c>
      <c r="B6026" s="103" t="s">
        <v>5208</v>
      </c>
      <c r="C6026" s="104" t="s">
        <v>1711</v>
      </c>
      <c r="D6026" s="107">
        <v>1</v>
      </c>
    </row>
    <row r="6027" spans="1:4" x14ac:dyDescent="0.25">
      <c r="A6027" s="104">
        <v>95416</v>
      </c>
      <c r="B6027" s="103" t="s">
        <v>5209</v>
      </c>
      <c r="C6027" s="104" t="s">
        <v>5132</v>
      </c>
      <c r="D6027" s="107">
        <v>1</v>
      </c>
    </row>
    <row r="6028" spans="1:4" x14ac:dyDescent="0.25">
      <c r="A6028" s="104">
        <v>101297</v>
      </c>
      <c r="B6028" s="103" t="s">
        <v>13299</v>
      </c>
      <c r="C6028" s="104" t="s">
        <v>5132</v>
      </c>
      <c r="D6028" s="107">
        <v>1</v>
      </c>
    </row>
    <row r="6029" spans="1:4" x14ac:dyDescent="0.25">
      <c r="A6029" s="104">
        <v>95318</v>
      </c>
      <c r="B6029" s="103" t="s">
        <v>5210</v>
      </c>
      <c r="C6029" s="104" t="s">
        <v>1711</v>
      </c>
      <c r="D6029" s="107">
        <v>1</v>
      </c>
    </row>
    <row r="6030" spans="1:4" x14ac:dyDescent="0.25">
      <c r="A6030" s="104">
        <v>101298</v>
      </c>
      <c r="B6030" s="103" t="s">
        <v>5211</v>
      </c>
      <c r="C6030" s="104" t="s">
        <v>5132</v>
      </c>
      <c r="D6030" s="107">
        <v>1</v>
      </c>
    </row>
    <row r="6031" spans="1:4" x14ac:dyDescent="0.25">
      <c r="A6031" s="104">
        <v>95319</v>
      </c>
      <c r="B6031" s="103" t="s">
        <v>5212</v>
      </c>
      <c r="C6031" s="104" t="s">
        <v>1711</v>
      </c>
      <c r="D6031" s="107">
        <v>1</v>
      </c>
    </row>
    <row r="6032" spans="1:4" x14ac:dyDescent="0.25">
      <c r="A6032" s="104">
        <v>101299</v>
      </c>
      <c r="B6032" s="103" t="s">
        <v>5213</v>
      </c>
      <c r="C6032" s="104" t="s">
        <v>5132</v>
      </c>
      <c r="D6032" s="107">
        <v>1</v>
      </c>
    </row>
    <row r="6033" spans="1:4" x14ac:dyDescent="0.25">
      <c r="A6033" s="104">
        <v>95320</v>
      </c>
      <c r="B6033" s="103" t="s">
        <v>5214</v>
      </c>
      <c r="C6033" s="104" t="s">
        <v>1711</v>
      </c>
      <c r="D6033" s="107">
        <v>1</v>
      </c>
    </row>
    <row r="6034" spans="1:4" x14ac:dyDescent="0.25">
      <c r="A6034" s="104">
        <v>95321</v>
      </c>
      <c r="B6034" s="103" t="s">
        <v>5215</v>
      </c>
      <c r="C6034" s="104" t="s">
        <v>1711</v>
      </c>
      <c r="D6034" s="107">
        <v>1</v>
      </c>
    </row>
    <row r="6035" spans="1:4" x14ac:dyDescent="0.25">
      <c r="A6035" s="104">
        <v>101300</v>
      </c>
      <c r="B6035" s="103" t="s">
        <v>5216</v>
      </c>
      <c r="C6035" s="104" t="s">
        <v>5132</v>
      </c>
      <c r="D6035" s="107">
        <v>1</v>
      </c>
    </row>
    <row r="6036" spans="1:4" x14ac:dyDescent="0.25">
      <c r="A6036" s="104">
        <v>95322</v>
      </c>
      <c r="B6036" s="103" t="s">
        <v>5217</v>
      </c>
      <c r="C6036" s="104" t="s">
        <v>1711</v>
      </c>
      <c r="D6036" s="107">
        <v>1</v>
      </c>
    </row>
    <row r="6037" spans="1:4" x14ac:dyDescent="0.25">
      <c r="A6037" s="104">
        <v>101301</v>
      </c>
      <c r="B6037" s="103" t="s">
        <v>5218</v>
      </c>
      <c r="C6037" s="104" t="s">
        <v>5132</v>
      </c>
      <c r="D6037" s="107">
        <v>1</v>
      </c>
    </row>
    <row r="6038" spans="1:4" x14ac:dyDescent="0.25">
      <c r="A6038" s="104">
        <v>95323</v>
      </c>
      <c r="B6038" s="103" t="s">
        <v>5219</v>
      </c>
      <c r="C6038" s="104" t="s">
        <v>1711</v>
      </c>
      <c r="D6038" s="107">
        <v>1</v>
      </c>
    </row>
    <row r="6039" spans="1:4" x14ac:dyDescent="0.25">
      <c r="A6039" s="104">
        <v>101302</v>
      </c>
      <c r="B6039" s="103" t="s">
        <v>5220</v>
      </c>
      <c r="C6039" s="104" t="s">
        <v>5132</v>
      </c>
      <c r="D6039" s="107">
        <v>1</v>
      </c>
    </row>
    <row r="6040" spans="1:4" x14ac:dyDescent="0.25">
      <c r="A6040" s="104">
        <v>95324</v>
      </c>
      <c r="B6040" s="103" t="s">
        <v>13300</v>
      </c>
      <c r="C6040" s="104" t="s">
        <v>1711</v>
      </c>
      <c r="D6040" s="107">
        <v>1</v>
      </c>
    </row>
    <row r="6041" spans="1:4" x14ac:dyDescent="0.25">
      <c r="A6041" s="104">
        <v>101304</v>
      </c>
      <c r="B6041" s="103" t="s">
        <v>13301</v>
      </c>
      <c r="C6041" s="104" t="s">
        <v>5132</v>
      </c>
      <c r="D6041" s="107">
        <v>1</v>
      </c>
    </row>
    <row r="6042" spans="1:4" x14ac:dyDescent="0.25">
      <c r="A6042" s="104">
        <v>95325</v>
      </c>
      <c r="B6042" s="103" t="s">
        <v>5221</v>
      </c>
      <c r="C6042" s="104" t="s">
        <v>1711</v>
      </c>
      <c r="D6042" s="107">
        <v>1</v>
      </c>
    </row>
    <row r="6043" spans="1:4" x14ac:dyDescent="0.25">
      <c r="A6043" s="104">
        <v>101305</v>
      </c>
      <c r="B6043" s="103" t="s">
        <v>5222</v>
      </c>
      <c r="C6043" s="104" t="s">
        <v>5132</v>
      </c>
      <c r="D6043" s="107">
        <v>1</v>
      </c>
    </row>
    <row r="6044" spans="1:4" x14ac:dyDescent="0.25">
      <c r="A6044" s="104">
        <v>95328</v>
      </c>
      <c r="B6044" s="103" t="s">
        <v>5223</v>
      </c>
      <c r="C6044" s="104" t="s">
        <v>1711</v>
      </c>
      <c r="D6044" s="107">
        <v>1</v>
      </c>
    </row>
    <row r="6045" spans="1:4" x14ac:dyDescent="0.25">
      <c r="A6045" s="104">
        <v>101307</v>
      </c>
      <c r="B6045" s="103" t="s">
        <v>5224</v>
      </c>
      <c r="C6045" s="104" t="s">
        <v>5132</v>
      </c>
      <c r="D6045" s="107">
        <v>1</v>
      </c>
    </row>
    <row r="6046" spans="1:4" x14ac:dyDescent="0.25">
      <c r="A6046" s="104">
        <v>101309</v>
      </c>
      <c r="B6046" s="103" t="s">
        <v>5225</v>
      </c>
      <c r="C6046" s="104" t="s">
        <v>5132</v>
      </c>
      <c r="D6046" s="107">
        <v>1</v>
      </c>
    </row>
    <row r="6047" spans="1:4" x14ac:dyDescent="0.25">
      <c r="A6047" s="104">
        <v>95329</v>
      </c>
      <c r="B6047" s="103" t="s">
        <v>5226</v>
      </c>
      <c r="C6047" s="104" t="s">
        <v>1711</v>
      </c>
      <c r="D6047" s="107">
        <v>1</v>
      </c>
    </row>
    <row r="6048" spans="1:4" x14ac:dyDescent="0.25">
      <c r="A6048" s="104">
        <v>101310</v>
      </c>
      <c r="B6048" s="103" t="s">
        <v>5227</v>
      </c>
      <c r="C6048" s="104" t="s">
        <v>5132</v>
      </c>
      <c r="D6048" s="107">
        <v>1</v>
      </c>
    </row>
    <row r="6049" spans="1:4" x14ac:dyDescent="0.25">
      <c r="A6049" s="104">
        <v>101311</v>
      </c>
      <c r="B6049" s="103" t="s">
        <v>5228</v>
      </c>
      <c r="C6049" s="104" t="s">
        <v>5132</v>
      </c>
      <c r="D6049" s="107">
        <v>1</v>
      </c>
    </row>
    <row r="6050" spans="1:4" x14ac:dyDescent="0.25">
      <c r="A6050" s="104">
        <v>95330</v>
      </c>
      <c r="B6050" s="103" t="s">
        <v>5229</v>
      </c>
      <c r="C6050" s="104" t="s">
        <v>1711</v>
      </c>
      <c r="D6050" s="107">
        <v>1</v>
      </c>
    </row>
    <row r="6051" spans="1:4" x14ac:dyDescent="0.25">
      <c r="A6051" s="104">
        <v>101312</v>
      </c>
      <c r="B6051" s="103" t="s">
        <v>5230</v>
      </c>
      <c r="C6051" s="104" t="s">
        <v>5132</v>
      </c>
      <c r="D6051" s="107">
        <v>1</v>
      </c>
    </row>
    <row r="6052" spans="1:4" x14ac:dyDescent="0.25">
      <c r="A6052" s="104">
        <v>95331</v>
      </c>
      <c r="B6052" s="103" t="s">
        <v>5231</v>
      </c>
      <c r="C6052" s="104" t="s">
        <v>1711</v>
      </c>
      <c r="D6052" s="107">
        <v>1</v>
      </c>
    </row>
    <row r="6053" spans="1:4" x14ac:dyDescent="0.25">
      <c r="A6053" s="104">
        <v>95400</v>
      </c>
      <c r="B6053" s="103" t="s">
        <v>5232</v>
      </c>
      <c r="C6053" s="104" t="s">
        <v>1711</v>
      </c>
      <c r="D6053" s="107">
        <v>1</v>
      </c>
    </row>
    <row r="6054" spans="1:4" x14ac:dyDescent="0.25">
      <c r="A6054" s="104">
        <v>95411</v>
      </c>
      <c r="B6054" s="103" t="s">
        <v>5233</v>
      </c>
      <c r="C6054" s="104" t="s">
        <v>5132</v>
      </c>
      <c r="D6054" s="107">
        <v>1</v>
      </c>
    </row>
    <row r="6055" spans="1:4" x14ac:dyDescent="0.25">
      <c r="A6055" s="104">
        <v>95332</v>
      </c>
      <c r="B6055" s="103" t="s">
        <v>5234</v>
      </c>
      <c r="C6055" s="104" t="s">
        <v>1711</v>
      </c>
      <c r="D6055" s="107">
        <v>1</v>
      </c>
    </row>
    <row r="6056" spans="1:4" x14ac:dyDescent="0.25">
      <c r="A6056" s="104">
        <v>101313</v>
      </c>
      <c r="B6056" s="103" t="s">
        <v>5235</v>
      </c>
      <c r="C6056" s="104" t="s">
        <v>5132</v>
      </c>
      <c r="D6056" s="107">
        <v>1</v>
      </c>
    </row>
    <row r="6057" spans="1:4" x14ac:dyDescent="0.25">
      <c r="A6057" s="104">
        <v>95334</v>
      </c>
      <c r="B6057" s="103" t="s">
        <v>5236</v>
      </c>
      <c r="C6057" s="104" t="s">
        <v>1711</v>
      </c>
      <c r="D6057" s="107">
        <v>1</v>
      </c>
    </row>
    <row r="6058" spans="1:4" x14ac:dyDescent="0.25">
      <c r="A6058" s="104">
        <v>101315</v>
      </c>
      <c r="B6058" s="103" t="s">
        <v>5237</v>
      </c>
      <c r="C6058" s="104" t="s">
        <v>5132</v>
      </c>
      <c r="D6058" s="107">
        <v>1</v>
      </c>
    </row>
    <row r="6059" spans="1:4" x14ac:dyDescent="0.25">
      <c r="A6059" s="104">
        <v>95335</v>
      </c>
      <c r="B6059" s="103" t="s">
        <v>5238</v>
      </c>
      <c r="C6059" s="104" t="s">
        <v>1711</v>
      </c>
      <c r="D6059" s="107">
        <v>1</v>
      </c>
    </row>
    <row r="6060" spans="1:4" x14ac:dyDescent="0.25">
      <c r="A6060" s="104">
        <v>101316</v>
      </c>
      <c r="B6060" s="103" t="s">
        <v>5239</v>
      </c>
      <c r="C6060" s="104" t="s">
        <v>5132</v>
      </c>
      <c r="D6060" s="107">
        <v>1</v>
      </c>
    </row>
    <row r="6061" spans="1:4" x14ac:dyDescent="0.25">
      <c r="A6061" s="104">
        <v>95401</v>
      </c>
      <c r="B6061" s="103" t="s">
        <v>5240</v>
      </c>
      <c r="C6061" s="104" t="s">
        <v>1711</v>
      </c>
      <c r="D6061" s="107">
        <v>1</v>
      </c>
    </row>
    <row r="6062" spans="1:4" x14ac:dyDescent="0.25">
      <c r="A6062" s="104">
        <v>95422</v>
      </c>
      <c r="B6062" s="103" t="s">
        <v>5241</v>
      </c>
      <c r="C6062" s="104" t="s">
        <v>5132</v>
      </c>
      <c r="D6062" s="107">
        <v>1</v>
      </c>
    </row>
    <row r="6063" spans="1:4" x14ac:dyDescent="0.25">
      <c r="A6063" s="104">
        <v>95402</v>
      </c>
      <c r="B6063" s="103" t="s">
        <v>5242</v>
      </c>
      <c r="C6063" s="104" t="s">
        <v>1711</v>
      </c>
      <c r="D6063" s="107">
        <v>1</v>
      </c>
    </row>
    <row r="6064" spans="1:4" x14ac:dyDescent="0.25">
      <c r="A6064" s="104">
        <v>95415</v>
      </c>
      <c r="B6064" s="103" t="s">
        <v>5243</v>
      </c>
      <c r="C6064" s="104" t="s">
        <v>5132</v>
      </c>
      <c r="D6064" s="107">
        <v>1</v>
      </c>
    </row>
    <row r="6065" spans="1:4" x14ac:dyDescent="0.25">
      <c r="A6065" s="104">
        <v>95403</v>
      </c>
      <c r="B6065" s="103" t="s">
        <v>5244</v>
      </c>
      <c r="C6065" s="104" t="s">
        <v>1711</v>
      </c>
      <c r="D6065" s="107">
        <v>1</v>
      </c>
    </row>
    <row r="6066" spans="1:4" x14ac:dyDescent="0.25">
      <c r="A6066" s="104">
        <v>95417</v>
      </c>
      <c r="B6066" s="103" t="s">
        <v>5245</v>
      </c>
      <c r="C6066" s="104" t="s">
        <v>5132</v>
      </c>
      <c r="D6066" s="107">
        <v>1</v>
      </c>
    </row>
    <row r="6067" spans="1:4" x14ac:dyDescent="0.25">
      <c r="A6067" s="104">
        <v>95404</v>
      </c>
      <c r="B6067" s="103" t="s">
        <v>5246</v>
      </c>
      <c r="C6067" s="104" t="s">
        <v>1711</v>
      </c>
      <c r="D6067" s="107">
        <v>1</v>
      </c>
    </row>
    <row r="6068" spans="1:4" x14ac:dyDescent="0.25">
      <c r="A6068" s="104">
        <v>95418</v>
      </c>
      <c r="B6068" s="103" t="s">
        <v>5247</v>
      </c>
      <c r="C6068" s="104" t="s">
        <v>5132</v>
      </c>
      <c r="D6068" s="107">
        <v>1</v>
      </c>
    </row>
    <row r="6069" spans="1:4" x14ac:dyDescent="0.25">
      <c r="A6069" s="104">
        <v>95337</v>
      </c>
      <c r="B6069" s="103" t="s">
        <v>5248</v>
      </c>
      <c r="C6069" s="104" t="s">
        <v>1711</v>
      </c>
      <c r="D6069" s="107">
        <v>1</v>
      </c>
    </row>
    <row r="6070" spans="1:4" x14ac:dyDescent="0.25">
      <c r="A6070" s="104">
        <v>101322</v>
      </c>
      <c r="B6070" s="103" t="s">
        <v>5249</v>
      </c>
      <c r="C6070" s="104" t="s">
        <v>5132</v>
      </c>
      <c r="D6070" s="107">
        <v>1</v>
      </c>
    </row>
    <row r="6071" spans="1:4" x14ac:dyDescent="0.25">
      <c r="A6071" s="104">
        <v>95338</v>
      </c>
      <c r="B6071" s="103" t="s">
        <v>5250</v>
      </c>
      <c r="C6071" s="104" t="s">
        <v>1711</v>
      </c>
      <c r="D6071" s="107">
        <v>1</v>
      </c>
    </row>
    <row r="6072" spans="1:4" x14ac:dyDescent="0.25">
      <c r="A6072" s="104">
        <v>101323</v>
      </c>
      <c r="B6072" s="103" t="s">
        <v>5251</v>
      </c>
      <c r="C6072" s="104" t="s">
        <v>5132</v>
      </c>
      <c r="D6072" s="107">
        <v>1</v>
      </c>
    </row>
    <row r="6073" spans="1:4" x14ac:dyDescent="0.25">
      <c r="A6073" s="104">
        <v>101325</v>
      </c>
      <c r="B6073" s="103" t="s">
        <v>5253</v>
      </c>
      <c r="C6073" s="104" t="s">
        <v>5132</v>
      </c>
      <c r="D6073" s="107">
        <v>1</v>
      </c>
    </row>
    <row r="6074" spans="1:4" x14ac:dyDescent="0.25">
      <c r="A6074" s="104">
        <v>95390</v>
      </c>
      <c r="B6074" s="103" t="s">
        <v>5254</v>
      </c>
      <c r="C6074" s="104" t="s">
        <v>1711</v>
      </c>
      <c r="D6074" s="107">
        <v>1</v>
      </c>
    </row>
    <row r="6075" spans="1:4" x14ac:dyDescent="0.25">
      <c r="A6075" s="104">
        <v>101326</v>
      </c>
      <c r="B6075" s="103" t="s">
        <v>5255</v>
      </c>
      <c r="C6075" s="104" t="s">
        <v>5132</v>
      </c>
      <c r="D6075" s="107">
        <v>1</v>
      </c>
    </row>
    <row r="6076" spans="1:4" x14ac:dyDescent="0.25">
      <c r="A6076" s="104">
        <v>95340</v>
      </c>
      <c r="B6076" s="103" t="s">
        <v>5256</v>
      </c>
      <c r="C6076" s="104" t="s">
        <v>1711</v>
      </c>
      <c r="D6076" s="107">
        <v>1</v>
      </c>
    </row>
    <row r="6077" spans="1:4" x14ac:dyDescent="0.25">
      <c r="A6077" s="104">
        <v>101330</v>
      </c>
      <c r="B6077" s="103" t="s">
        <v>5257</v>
      </c>
      <c r="C6077" s="104" t="s">
        <v>5132</v>
      </c>
      <c r="D6077" s="107">
        <v>1</v>
      </c>
    </row>
    <row r="6078" spans="1:4" x14ac:dyDescent="0.25">
      <c r="A6078" s="104">
        <v>101331</v>
      </c>
      <c r="B6078" s="103" t="s">
        <v>5258</v>
      </c>
      <c r="C6078" s="104" t="s">
        <v>5132</v>
      </c>
      <c r="D6078" s="107">
        <v>1</v>
      </c>
    </row>
    <row r="6079" spans="1:4" x14ac:dyDescent="0.25">
      <c r="A6079" s="104">
        <v>95341</v>
      </c>
      <c r="B6079" s="103" t="s">
        <v>5259</v>
      </c>
      <c r="C6079" s="104" t="s">
        <v>1711</v>
      </c>
      <c r="D6079" s="107">
        <v>1</v>
      </c>
    </row>
    <row r="6080" spans="1:4" x14ac:dyDescent="0.25">
      <c r="A6080" s="104">
        <v>95339</v>
      </c>
      <c r="B6080" s="103" t="s">
        <v>5260</v>
      </c>
      <c r="C6080" s="104" t="s">
        <v>1711</v>
      </c>
      <c r="D6080" s="107">
        <v>1</v>
      </c>
    </row>
    <row r="6081" spans="1:4" x14ac:dyDescent="0.25">
      <c r="A6081" s="104">
        <v>101329</v>
      </c>
      <c r="B6081" s="103" t="s">
        <v>5261</v>
      </c>
      <c r="C6081" s="104" t="s">
        <v>5132</v>
      </c>
      <c r="D6081" s="107">
        <v>1</v>
      </c>
    </row>
    <row r="6082" spans="1:4" x14ac:dyDescent="0.25">
      <c r="A6082" s="104">
        <v>95342</v>
      </c>
      <c r="B6082" s="103" t="s">
        <v>5262</v>
      </c>
      <c r="C6082" s="104" t="s">
        <v>1711</v>
      </c>
      <c r="D6082" s="107">
        <v>1</v>
      </c>
    </row>
    <row r="6083" spans="1:4" x14ac:dyDescent="0.25">
      <c r="A6083" s="104">
        <v>101333</v>
      </c>
      <c r="B6083" s="103" t="s">
        <v>5263</v>
      </c>
      <c r="C6083" s="104" t="s">
        <v>5132</v>
      </c>
      <c r="D6083" s="107">
        <v>1</v>
      </c>
    </row>
    <row r="6084" spans="1:4" x14ac:dyDescent="0.25">
      <c r="A6084" s="104">
        <v>100298</v>
      </c>
      <c r="B6084" s="103" t="s">
        <v>5264</v>
      </c>
      <c r="C6084" s="104" t="s">
        <v>1711</v>
      </c>
      <c r="D6084" s="107">
        <v>1</v>
      </c>
    </row>
    <row r="6085" spans="1:4" x14ac:dyDescent="0.25">
      <c r="A6085" s="104">
        <v>101334</v>
      </c>
      <c r="B6085" s="103" t="s">
        <v>5265</v>
      </c>
      <c r="C6085" s="104" t="s">
        <v>5132</v>
      </c>
      <c r="D6085" s="107">
        <v>1</v>
      </c>
    </row>
    <row r="6086" spans="1:4" x14ac:dyDescent="0.25">
      <c r="A6086" s="104">
        <v>95405</v>
      </c>
      <c r="B6086" s="103" t="s">
        <v>5266</v>
      </c>
      <c r="C6086" s="104" t="s">
        <v>1711</v>
      </c>
      <c r="D6086" s="107">
        <v>1</v>
      </c>
    </row>
    <row r="6087" spans="1:4" x14ac:dyDescent="0.25">
      <c r="A6087" s="104">
        <v>95423</v>
      </c>
      <c r="B6087" s="103" t="s">
        <v>5267</v>
      </c>
      <c r="C6087" s="104" t="s">
        <v>5132</v>
      </c>
      <c r="D6087" s="107">
        <v>1</v>
      </c>
    </row>
    <row r="6088" spans="1:4" x14ac:dyDescent="0.25">
      <c r="A6088" s="104">
        <v>100295</v>
      </c>
      <c r="B6088" s="103" t="s">
        <v>5268</v>
      </c>
      <c r="C6088" s="104" t="s">
        <v>1711</v>
      </c>
      <c r="D6088" s="107">
        <v>1</v>
      </c>
    </row>
    <row r="6089" spans="1:4" x14ac:dyDescent="0.25">
      <c r="A6089" s="104">
        <v>101303</v>
      </c>
      <c r="B6089" s="103" t="s">
        <v>5269</v>
      </c>
      <c r="C6089" s="104" t="s">
        <v>5132</v>
      </c>
      <c r="D6089" s="107">
        <v>1</v>
      </c>
    </row>
    <row r="6090" spans="1:4" x14ac:dyDescent="0.25">
      <c r="A6090" s="104">
        <v>95344</v>
      </c>
      <c r="B6090" s="103" t="s">
        <v>5270</v>
      </c>
      <c r="C6090" s="104" t="s">
        <v>1711</v>
      </c>
      <c r="D6090" s="107">
        <v>1</v>
      </c>
    </row>
    <row r="6091" spans="1:4" x14ac:dyDescent="0.25">
      <c r="A6091" s="104">
        <v>101308</v>
      </c>
      <c r="B6091" s="103" t="s">
        <v>5271</v>
      </c>
      <c r="C6091" s="104" t="s">
        <v>5132</v>
      </c>
      <c r="D6091" s="107">
        <v>1</v>
      </c>
    </row>
    <row r="6092" spans="1:4" x14ac:dyDescent="0.25">
      <c r="A6092" s="104">
        <v>101320</v>
      </c>
      <c r="B6092" s="103" t="s">
        <v>5273</v>
      </c>
      <c r="C6092" s="104" t="s">
        <v>5132</v>
      </c>
      <c r="D6092" s="107">
        <v>1</v>
      </c>
    </row>
    <row r="6093" spans="1:4" x14ac:dyDescent="0.25">
      <c r="A6093" s="104">
        <v>95343</v>
      </c>
      <c r="B6093" s="103" t="s">
        <v>12765</v>
      </c>
      <c r="C6093" s="104" t="s">
        <v>1711</v>
      </c>
      <c r="D6093" s="107">
        <v>1</v>
      </c>
    </row>
    <row r="6094" spans="1:4" x14ac:dyDescent="0.25">
      <c r="A6094" s="104">
        <v>95345</v>
      </c>
      <c r="B6094" s="103" t="s">
        <v>5274</v>
      </c>
      <c r="C6094" s="104" t="s">
        <v>1711</v>
      </c>
      <c r="D6094" s="107">
        <v>1</v>
      </c>
    </row>
    <row r="6095" spans="1:4" x14ac:dyDescent="0.25">
      <c r="A6095" s="104">
        <v>95346</v>
      </c>
      <c r="B6095" s="103" t="s">
        <v>5275</v>
      </c>
      <c r="C6095" s="104" t="s">
        <v>1711</v>
      </c>
      <c r="D6095" s="107">
        <v>1</v>
      </c>
    </row>
    <row r="6096" spans="1:4" x14ac:dyDescent="0.25">
      <c r="A6096" s="104">
        <v>101324</v>
      </c>
      <c r="B6096" s="103" t="s">
        <v>5276</v>
      </c>
      <c r="C6096" s="104" t="s">
        <v>5132</v>
      </c>
      <c r="D6096" s="107">
        <v>1</v>
      </c>
    </row>
    <row r="6097" spans="1:4" x14ac:dyDescent="0.25">
      <c r="A6097" s="104">
        <v>101328</v>
      </c>
      <c r="B6097" s="103" t="s">
        <v>5277</v>
      </c>
      <c r="C6097" s="104" t="s">
        <v>5132</v>
      </c>
      <c r="D6097" s="107">
        <v>1</v>
      </c>
    </row>
    <row r="6098" spans="1:4" x14ac:dyDescent="0.25">
      <c r="A6098" s="104">
        <v>95347</v>
      </c>
      <c r="B6098" s="103" t="s">
        <v>5278</v>
      </c>
      <c r="C6098" s="104" t="s">
        <v>1711</v>
      </c>
      <c r="D6098" s="107">
        <v>1</v>
      </c>
    </row>
    <row r="6099" spans="1:4" x14ac:dyDescent="0.25">
      <c r="A6099" s="104">
        <v>95408</v>
      </c>
      <c r="B6099" s="103" t="s">
        <v>12766</v>
      </c>
      <c r="C6099" s="104" t="s">
        <v>5132</v>
      </c>
      <c r="D6099" s="107">
        <v>1</v>
      </c>
    </row>
    <row r="6100" spans="1:4" x14ac:dyDescent="0.25">
      <c r="A6100" s="104">
        <v>95348</v>
      </c>
      <c r="B6100" s="103" t="s">
        <v>5279</v>
      </c>
      <c r="C6100" s="104" t="s">
        <v>1711</v>
      </c>
      <c r="D6100" s="107">
        <v>1</v>
      </c>
    </row>
    <row r="6101" spans="1:4" x14ac:dyDescent="0.25">
      <c r="A6101" s="104">
        <v>101332</v>
      </c>
      <c r="B6101" s="103" t="s">
        <v>5280</v>
      </c>
      <c r="C6101" s="104" t="s">
        <v>5132</v>
      </c>
      <c r="D6101" s="107">
        <v>1</v>
      </c>
    </row>
    <row r="6102" spans="1:4" x14ac:dyDescent="0.25">
      <c r="A6102" s="104">
        <v>95349</v>
      </c>
      <c r="B6102" s="103" t="s">
        <v>5281</v>
      </c>
      <c r="C6102" s="104" t="s">
        <v>1711</v>
      </c>
      <c r="D6102" s="107">
        <v>1</v>
      </c>
    </row>
    <row r="6103" spans="1:4" x14ac:dyDescent="0.25">
      <c r="A6103" s="104">
        <v>101336</v>
      </c>
      <c r="B6103" s="103" t="s">
        <v>5282</v>
      </c>
      <c r="C6103" s="104" t="s">
        <v>5132</v>
      </c>
      <c r="D6103" s="107">
        <v>1</v>
      </c>
    </row>
    <row r="6104" spans="1:4" x14ac:dyDescent="0.25">
      <c r="A6104" s="104">
        <v>95351</v>
      </c>
      <c r="B6104" s="103" t="s">
        <v>5283</v>
      </c>
      <c r="C6104" s="104" t="s">
        <v>1711</v>
      </c>
      <c r="D6104" s="107">
        <v>1</v>
      </c>
    </row>
    <row r="6105" spans="1:4" x14ac:dyDescent="0.25">
      <c r="A6105" s="104">
        <v>95352</v>
      </c>
      <c r="B6105" s="103" t="s">
        <v>5284</v>
      </c>
      <c r="C6105" s="104" t="s">
        <v>1711</v>
      </c>
      <c r="D6105" s="107">
        <v>1</v>
      </c>
    </row>
    <row r="6106" spans="1:4" x14ac:dyDescent="0.25">
      <c r="A6106" s="104">
        <v>101337</v>
      </c>
      <c r="B6106" s="103" t="s">
        <v>5285</v>
      </c>
      <c r="C6106" s="104" t="s">
        <v>5132</v>
      </c>
      <c r="D6106" s="107">
        <v>1</v>
      </c>
    </row>
    <row r="6107" spans="1:4" x14ac:dyDescent="0.25">
      <c r="A6107" s="104">
        <v>101338</v>
      </c>
      <c r="B6107" s="103" t="s">
        <v>5286</v>
      </c>
      <c r="C6107" s="104" t="s">
        <v>5132</v>
      </c>
      <c r="D6107" s="107">
        <v>1</v>
      </c>
    </row>
    <row r="6108" spans="1:4" x14ac:dyDescent="0.25">
      <c r="A6108" s="104">
        <v>95354</v>
      </c>
      <c r="B6108" s="103" t="s">
        <v>5287</v>
      </c>
      <c r="C6108" s="104" t="s">
        <v>1711</v>
      </c>
      <c r="D6108" s="107">
        <v>1</v>
      </c>
    </row>
    <row r="6109" spans="1:4" x14ac:dyDescent="0.25">
      <c r="A6109" s="104">
        <v>101339</v>
      </c>
      <c r="B6109" s="103" t="s">
        <v>5288</v>
      </c>
      <c r="C6109" s="104" t="s">
        <v>5132</v>
      </c>
      <c r="D6109" s="107">
        <v>1</v>
      </c>
    </row>
    <row r="6110" spans="1:4" x14ac:dyDescent="0.25">
      <c r="A6110" s="104">
        <v>101340</v>
      </c>
      <c r="B6110" s="103" t="s">
        <v>5289</v>
      </c>
      <c r="C6110" s="104" t="s">
        <v>5132</v>
      </c>
      <c r="D6110" s="107">
        <v>1</v>
      </c>
    </row>
    <row r="6111" spans="1:4" x14ac:dyDescent="0.25">
      <c r="A6111" s="104">
        <v>95389</v>
      </c>
      <c r="B6111" s="103" t="s">
        <v>5290</v>
      </c>
      <c r="C6111" s="104" t="s">
        <v>1711</v>
      </c>
      <c r="D6111" s="107">
        <v>1</v>
      </c>
    </row>
    <row r="6112" spans="1:4" x14ac:dyDescent="0.25">
      <c r="A6112" s="104">
        <v>101341</v>
      </c>
      <c r="B6112" s="103" t="s">
        <v>5291</v>
      </c>
      <c r="C6112" s="104" t="s">
        <v>5132</v>
      </c>
      <c r="D6112" s="107">
        <v>1</v>
      </c>
    </row>
    <row r="6113" spans="1:4" x14ac:dyDescent="0.25">
      <c r="A6113" s="104">
        <v>95355</v>
      </c>
      <c r="B6113" s="103" t="s">
        <v>5292</v>
      </c>
      <c r="C6113" s="104" t="s">
        <v>1711</v>
      </c>
      <c r="D6113" s="107">
        <v>1</v>
      </c>
    </row>
    <row r="6114" spans="1:4" x14ac:dyDescent="0.25">
      <c r="A6114" s="104">
        <v>95356</v>
      </c>
      <c r="B6114" s="103" t="s">
        <v>5293</v>
      </c>
      <c r="C6114" s="104" t="s">
        <v>1711</v>
      </c>
      <c r="D6114" s="107">
        <v>1</v>
      </c>
    </row>
    <row r="6115" spans="1:4" x14ac:dyDescent="0.25">
      <c r="A6115" s="104">
        <v>101342</v>
      </c>
      <c r="B6115" s="103" t="s">
        <v>5294</v>
      </c>
      <c r="C6115" s="104" t="s">
        <v>5132</v>
      </c>
      <c r="D6115" s="107">
        <v>1</v>
      </c>
    </row>
    <row r="6116" spans="1:4" x14ac:dyDescent="0.25">
      <c r="A6116" s="104">
        <v>95357</v>
      </c>
      <c r="B6116" s="103" t="s">
        <v>5295</v>
      </c>
      <c r="C6116" s="104" t="s">
        <v>1711</v>
      </c>
      <c r="D6116" s="107">
        <v>1</v>
      </c>
    </row>
    <row r="6117" spans="1:4" x14ac:dyDescent="0.25">
      <c r="A6117" s="104">
        <v>101343</v>
      </c>
      <c r="B6117" s="103" t="s">
        <v>5296</v>
      </c>
      <c r="C6117" s="104" t="s">
        <v>5132</v>
      </c>
      <c r="D6117" s="107">
        <v>1</v>
      </c>
    </row>
    <row r="6118" spans="1:4" x14ac:dyDescent="0.25">
      <c r="A6118" s="104">
        <v>95358</v>
      </c>
      <c r="B6118" s="103" t="s">
        <v>5297</v>
      </c>
      <c r="C6118" s="104" t="s">
        <v>1711</v>
      </c>
      <c r="D6118" s="107">
        <v>1</v>
      </c>
    </row>
    <row r="6119" spans="1:4" x14ac:dyDescent="0.25">
      <c r="A6119" s="104">
        <v>101344</v>
      </c>
      <c r="B6119" s="103" t="s">
        <v>5298</v>
      </c>
      <c r="C6119" s="104" t="s">
        <v>5132</v>
      </c>
      <c r="D6119" s="107">
        <v>1</v>
      </c>
    </row>
    <row r="6120" spans="1:4" x14ac:dyDescent="0.25">
      <c r="A6120" s="104">
        <v>95359</v>
      </c>
      <c r="B6120" s="103" t="s">
        <v>5299</v>
      </c>
      <c r="C6120" s="104" t="s">
        <v>1711</v>
      </c>
      <c r="D6120" s="107">
        <v>1</v>
      </c>
    </row>
    <row r="6121" spans="1:4" x14ac:dyDescent="0.25">
      <c r="A6121" s="104">
        <v>101345</v>
      </c>
      <c r="B6121" s="103" t="s">
        <v>5300</v>
      </c>
      <c r="C6121" s="104" t="s">
        <v>5132</v>
      </c>
      <c r="D6121" s="107">
        <v>1</v>
      </c>
    </row>
    <row r="6122" spans="1:4" x14ac:dyDescent="0.25">
      <c r="A6122" s="104">
        <v>101346</v>
      </c>
      <c r="B6122" s="103" t="s">
        <v>5301</v>
      </c>
      <c r="C6122" s="104" t="s">
        <v>5132</v>
      </c>
      <c r="D6122" s="107">
        <v>1</v>
      </c>
    </row>
    <row r="6123" spans="1:4" x14ac:dyDescent="0.25">
      <c r="A6123" s="104">
        <v>101347</v>
      </c>
      <c r="B6123" s="103" t="s">
        <v>5302</v>
      </c>
      <c r="C6123" s="104" t="s">
        <v>5132</v>
      </c>
      <c r="D6123" s="107">
        <v>1</v>
      </c>
    </row>
    <row r="6124" spans="1:4" x14ac:dyDescent="0.25">
      <c r="A6124" s="104">
        <v>95361</v>
      </c>
      <c r="B6124" s="103" t="s">
        <v>5303</v>
      </c>
      <c r="C6124" s="104" t="s">
        <v>1711</v>
      </c>
      <c r="D6124" s="107">
        <v>1</v>
      </c>
    </row>
    <row r="6125" spans="1:4" x14ac:dyDescent="0.25">
      <c r="A6125" s="104">
        <v>101348</v>
      </c>
      <c r="B6125" s="103" t="s">
        <v>5304</v>
      </c>
      <c r="C6125" s="104" t="s">
        <v>5132</v>
      </c>
      <c r="D6125" s="107">
        <v>1</v>
      </c>
    </row>
    <row r="6126" spans="1:4" x14ac:dyDescent="0.25">
      <c r="A6126" s="104">
        <v>101349</v>
      </c>
      <c r="B6126" s="103" t="s">
        <v>5305</v>
      </c>
      <c r="C6126" s="104" t="s">
        <v>5132</v>
      </c>
      <c r="D6126" s="107">
        <v>1</v>
      </c>
    </row>
    <row r="6127" spans="1:4" x14ac:dyDescent="0.25">
      <c r="A6127" s="104">
        <v>95362</v>
      </c>
      <c r="B6127" s="103" t="s">
        <v>5306</v>
      </c>
      <c r="C6127" s="104" t="s">
        <v>1711</v>
      </c>
      <c r="D6127" s="107">
        <v>1</v>
      </c>
    </row>
    <row r="6128" spans="1:4" x14ac:dyDescent="0.25">
      <c r="A6128" s="104">
        <v>95363</v>
      </c>
      <c r="B6128" s="103" t="s">
        <v>5307</v>
      </c>
      <c r="C6128" s="104" t="s">
        <v>1711</v>
      </c>
      <c r="D6128" s="107">
        <v>1</v>
      </c>
    </row>
    <row r="6129" spans="1:4" x14ac:dyDescent="0.25">
      <c r="A6129" s="104">
        <v>101350</v>
      </c>
      <c r="B6129" s="103" t="s">
        <v>5308</v>
      </c>
      <c r="C6129" s="104" t="s">
        <v>5132</v>
      </c>
      <c r="D6129" s="107">
        <v>1</v>
      </c>
    </row>
    <row r="6130" spans="1:4" x14ac:dyDescent="0.25">
      <c r="A6130" s="104">
        <v>95360</v>
      </c>
      <c r="B6130" s="103" t="s">
        <v>5309</v>
      </c>
      <c r="C6130" s="104" t="s">
        <v>1711</v>
      </c>
      <c r="D6130" s="107">
        <v>1</v>
      </c>
    </row>
    <row r="6131" spans="1:4" x14ac:dyDescent="0.25">
      <c r="A6131" s="104">
        <v>101351</v>
      </c>
      <c r="B6131" s="103" t="s">
        <v>5310</v>
      </c>
      <c r="C6131" s="104" t="s">
        <v>5132</v>
      </c>
      <c r="D6131" s="107">
        <v>1</v>
      </c>
    </row>
    <row r="6132" spans="1:4" x14ac:dyDescent="0.25">
      <c r="A6132" s="104">
        <v>95365</v>
      </c>
      <c r="B6132" s="103" t="s">
        <v>5311</v>
      </c>
      <c r="C6132" s="104" t="s">
        <v>1711</v>
      </c>
      <c r="D6132" s="107">
        <v>1</v>
      </c>
    </row>
    <row r="6133" spans="1:4" x14ac:dyDescent="0.25">
      <c r="A6133" s="104">
        <v>101352</v>
      </c>
      <c r="B6133" s="103" t="s">
        <v>5312</v>
      </c>
      <c r="C6133" s="104" t="s">
        <v>5132</v>
      </c>
      <c r="D6133" s="107">
        <v>1</v>
      </c>
    </row>
    <row r="6134" spans="1:4" x14ac:dyDescent="0.25">
      <c r="A6134" s="104">
        <v>95364</v>
      </c>
      <c r="B6134" s="103" t="s">
        <v>5313</v>
      </c>
      <c r="C6134" s="104" t="s">
        <v>1711</v>
      </c>
      <c r="D6134" s="107">
        <v>1</v>
      </c>
    </row>
    <row r="6135" spans="1:4" x14ac:dyDescent="0.25">
      <c r="A6135" s="104">
        <v>95366</v>
      </c>
      <c r="B6135" s="103" t="s">
        <v>5314</v>
      </c>
      <c r="C6135" s="104" t="s">
        <v>1711</v>
      </c>
      <c r="D6135" s="107">
        <v>1</v>
      </c>
    </row>
    <row r="6136" spans="1:4" x14ac:dyDescent="0.25">
      <c r="A6136" s="104">
        <v>101353</v>
      </c>
      <c r="B6136" s="103" t="s">
        <v>5315</v>
      </c>
      <c r="C6136" s="104" t="s">
        <v>5132</v>
      </c>
      <c r="D6136" s="107">
        <v>1</v>
      </c>
    </row>
    <row r="6137" spans="1:4" x14ac:dyDescent="0.25">
      <c r="A6137" s="104">
        <v>95367</v>
      </c>
      <c r="B6137" s="103" t="s">
        <v>5316</v>
      </c>
      <c r="C6137" s="104" t="s">
        <v>1711</v>
      </c>
      <c r="D6137" s="107">
        <v>1</v>
      </c>
    </row>
    <row r="6138" spans="1:4" x14ac:dyDescent="0.25">
      <c r="A6138" s="104">
        <v>101355</v>
      </c>
      <c r="B6138" s="103" t="s">
        <v>5317</v>
      </c>
      <c r="C6138" s="104" t="s">
        <v>5132</v>
      </c>
      <c r="D6138" s="107">
        <v>1</v>
      </c>
    </row>
    <row r="6139" spans="1:4" x14ac:dyDescent="0.25">
      <c r="A6139" s="104">
        <v>95368</v>
      </c>
      <c r="B6139" s="103" t="s">
        <v>5318</v>
      </c>
      <c r="C6139" s="104" t="s">
        <v>1711</v>
      </c>
      <c r="D6139" s="107">
        <v>1</v>
      </c>
    </row>
    <row r="6140" spans="1:4" x14ac:dyDescent="0.25">
      <c r="A6140" s="104">
        <v>95369</v>
      </c>
      <c r="B6140" s="103" t="s">
        <v>5319</v>
      </c>
      <c r="C6140" s="104" t="s">
        <v>1711</v>
      </c>
      <c r="D6140" s="107">
        <v>1</v>
      </c>
    </row>
    <row r="6141" spans="1:4" x14ac:dyDescent="0.25">
      <c r="A6141" s="104">
        <v>95370</v>
      </c>
      <c r="B6141" s="103" t="s">
        <v>5320</v>
      </c>
      <c r="C6141" s="104" t="s">
        <v>1711</v>
      </c>
      <c r="D6141" s="107">
        <v>1</v>
      </c>
    </row>
    <row r="6142" spans="1:4" x14ac:dyDescent="0.25">
      <c r="A6142" s="104">
        <v>101356</v>
      </c>
      <c r="B6142" s="103" t="s">
        <v>5321</v>
      </c>
      <c r="C6142" s="104" t="s">
        <v>5132</v>
      </c>
      <c r="D6142" s="107">
        <v>1</v>
      </c>
    </row>
    <row r="6143" spans="1:4" x14ac:dyDescent="0.25">
      <c r="A6143" s="104">
        <v>95371</v>
      </c>
      <c r="B6143" s="103" t="s">
        <v>5322</v>
      </c>
      <c r="C6143" s="104" t="s">
        <v>1711</v>
      </c>
      <c r="D6143" s="107">
        <v>1</v>
      </c>
    </row>
    <row r="6144" spans="1:4" x14ac:dyDescent="0.25">
      <c r="A6144" s="104">
        <v>101357</v>
      </c>
      <c r="B6144" s="103" t="s">
        <v>5323</v>
      </c>
      <c r="C6144" s="104" t="s">
        <v>5132</v>
      </c>
      <c r="D6144" s="107">
        <v>1</v>
      </c>
    </row>
    <row r="6145" spans="1:4" x14ac:dyDescent="0.25">
      <c r="A6145" s="104">
        <v>95372</v>
      </c>
      <c r="B6145" s="103" t="s">
        <v>5324</v>
      </c>
      <c r="C6145" s="104" t="s">
        <v>1711</v>
      </c>
      <c r="D6145" s="107">
        <v>1</v>
      </c>
    </row>
    <row r="6146" spans="1:4" x14ac:dyDescent="0.25">
      <c r="A6146" s="104">
        <v>101358</v>
      </c>
      <c r="B6146" s="103" t="s">
        <v>5325</v>
      </c>
      <c r="C6146" s="104" t="s">
        <v>5132</v>
      </c>
      <c r="D6146" s="107">
        <v>1</v>
      </c>
    </row>
    <row r="6147" spans="1:4" x14ac:dyDescent="0.25">
      <c r="A6147" s="104">
        <v>95373</v>
      </c>
      <c r="B6147" s="103" t="s">
        <v>5326</v>
      </c>
      <c r="C6147" s="104" t="s">
        <v>1711</v>
      </c>
      <c r="D6147" s="107">
        <v>1</v>
      </c>
    </row>
    <row r="6148" spans="1:4" x14ac:dyDescent="0.25">
      <c r="A6148" s="104">
        <v>101359</v>
      </c>
      <c r="B6148" s="103" t="s">
        <v>5327</v>
      </c>
      <c r="C6148" s="104" t="s">
        <v>5132</v>
      </c>
      <c r="D6148" s="107">
        <v>1</v>
      </c>
    </row>
    <row r="6149" spans="1:4" x14ac:dyDescent="0.25">
      <c r="A6149" s="104">
        <v>101360</v>
      </c>
      <c r="B6149" s="103" t="s">
        <v>5328</v>
      </c>
      <c r="C6149" s="104" t="s">
        <v>5132</v>
      </c>
      <c r="D6149" s="107">
        <v>1</v>
      </c>
    </row>
    <row r="6150" spans="1:4" x14ac:dyDescent="0.25">
      <c r="A6150" s="104">
        <v>95374</v>
      </c>
      <c r="B6150" s="103" t="s">
        <v>5329</v>
      </c>
      <c r="C6150" s="104" t="s">
        <v>1711</v>
      </c>
      <c r="D6150" s="107">
        <v>1</v>
      </c>
    </row>
    <row r="6151" spans="1:4" x14ac:dyDescent="0.25">
      <c r="A6151" s="104">
        <v>95375</v>
      </c>
      <c r="B6151" s="103" t="s">
        <v>5330</v>
      </c>
      <c r="C6151" s="104" t="s">
        <v>1711</v>
      </c>
      <c r="D6151" s="107">
        <v>1</v>
      </c>
    </row>
    <row r="6152" spans="1:4" x14ac:dyDescent="0.25">
      <c r="A6152" s="104">
        <v>101361</v>
      </c>
      <c r="B6152" s="103" t="s">
        <v>5331</v>
      </c>
      <c r="C6152" s="104" t="s">
        <v>5132</v>
      </c>
      <c r="D6152" s="107">
        <v>1</v>
      </c>
    </row>
    <row r="6153" spans="1:4" x14ac:dyDescent="0.25">
      <c r="A6153" s="104">
        <v>95376</v>
      </c>
      <c r="B6153" s="103" t="s">
        <v>5332</v>
      </c>
      <c r="C6153" s="104" t="s">
        <v>1711</v>
      </c>
      <c r="D6153" s="107">
        <v>1</v>
      </c>
    </row>
    <row r="6154" spans="1:4" x14ac:dyDescent="0.25">
      <c r="A6154" s="104">
        <v>95377</v>
      </c>
      <c r="B6154" s="103" t="s">
        <v>5333</v>
      </c>
      <c r="C6154" s="104" t="s">
        <v>1711</v>
      </c>
      <c r="D6154" s="107">
        <v>1</v>
      </c>
    </row>
    <row r="6155" spans="1:4" x14ac:dyDescent="0.25">
      <c r="A6155" s="104">
        <v>101363</v>
      </c>
      <c r="B6155" s="103" t="s">
        <v>5334</v>
      </c>
      <c r="C6155" s="104" t="s">
        <v>5132</v>
      </c>
      <c r="D6155" s="107">
        <v>1</v>
      </c>
    </row>
    <row r="6156" spans="1:4" x14ac:dyDescent="0.25">
      <c r="A6156" s="104">
        <v>95378</v>
      </c>
      <c r="B6156" s="103" t="s">
        <v>5335</v>
      </c>
      <c r="C6156" s="104" t="s">
        <v>1711</v>
      </c>
      <c r="D6156" s="107">
        <v>1</v>
      </c>
    </row>
    <row r="6157" spans="1:4" x14ac:dyDescent="0.25">
      <c r="A6157" s="104">
        <v>101364</v>
      </c>
      <c r="B6157" s="103" t="s">
        <v>5336</v>
      </c>
      <c r="C6157" s="104" t="s">
        <v>5132</v>
      </c>
      <c r="D6157" s="107">
        <v>1</v>
      </c>
    </row>
    <row r="6158" spans="1:4" x14ac:dyDescent="0.25">
      <c r="A6158" s="104">
        <v>95379</v>
      </c>
      <c r="B6158" s="103" t="s">
        <v>5337</v>
      </c>
      <c r="C6158" s="104" t="s">
        <v>1711</v>
      </c>
      <c r="D6158" s="107">
        <v>1</v>
      </c>
    </row>
    <row r="6159" spans="1:4" x14ac:dyDescent="0.25">
      <c r="A6159" s="104">
        <v>101365</v>
      </c>
      <c r="B6159" s="103" t="s">
        <v>5338</v>
      </c>
      <c r="C6159" s="104" t="s">
        <v>5132</v>
      </c>
      <c r="D6159" s="107">
        <v>1</v>
      </c>
    </row>
    <row r="6160" spans="1:4" x14ac:dyDescent="0.25">
      <c r="A6160" s="104">
        <v>95380</v>
      </c>
      <c r="B6160" s="103" t="s">
        <v>12767</v>
      </c>
      <c r="C6160" s="104" t="s">
        <v>1711</v>
      </c>
      <c r="D6160" s="107">
        <v>1</v>
      </c>
    </row>
    <row r="6161" spans="1:4" x14ac:dyDescent="0.25">
      <c r="A6161" s="104">
        <v>101366</v>
      </c>
      <c r="B6161" s="103" t="s">
        <v>5339</v>
      </c>
      <c r="C6161" s="104" t="s">
        <v>5132</v>
      </c>
      <c r="D6161" s="107">
        <v>1</v>
      </c>
    </row>
    <row r="6162" spans="1:4" x14ac:dyDescent="0.25">
      <c r="A6162" s="104">
        <v>100535</v>
      </c>
      <c r="B6162" s="103" t="s">
        <v>5340</v>
      </c>
      <c r="C6162" s="104" t="s">
        <v>1711</v>
      </c>
      <c r="D6162" s="107">
        <v>1</v>
      </c>
    </row>
    <row r="6163" spans="1:4" x14ac:dyDescent="0.25">
      <c r="A6163" s="104">
        <v>100536</v>
      </c>
      <c r="B6163" s="103" t="s">
        <v>5341</v>
      </c>
      <c r="C6163" s="104" t="s">
        <v>5132</v>
      </c>
      <c r="D6163" s="107">
        <v>1</v>
      </c>
    </row>
    <row r="6164" spans="1:4" x14ac:dyDescent="0.25">
      <c r="A6164" s="104">
        <v>101368</v>
      </c>
      <c r="B6164" s="103" t="s">
        <v>5342</v>
      </c>
      <c r="C6164" s="104" t="s">
        <v>5132</v>
      </c>
      <c r="D6164" s="107">
        <v>1</v>
      </c>
    </row>
    <row r="6165" spans="1:4" x14ac:dyDescent="0.25">
      <c r="A6165" s="104">
        <v>101369</v>
      </c>
      <c r="B6165" s="103" t="s">
        <v>5343</v>
      </c>
      <c r="C6165" s="104" t="s">
        <v>5132</v>
      </c>
      <c r="D6165" s="107">
        <v>1</v>
      </c>
    </row>
    <row r="6166" spans="1:4" x14ac:dyDescent="0.25">
      <c r="A6166" s="104">
        <v>95385</v>
      </c>
      <c r="B6166" s="103" t="s">
        <v>5344</v>
      </c>
      <c r="C6166" s="104" t="s">
        <v>1711</v>
      </c>
      <c r="D6166" s="107">
        <v>1</v>
      </c>
    </row>
    <row r="6167" spans="1:4" x14ac:dyDescent="0.25">
      <c r="A6167" s="104">
        <v>101370</v>
      </c>
      <c r="B6167" s="103" t="s">
        <v>5345</v>
      </c>
      <c r="C6167" s="104" t="s">
        <v>5132</v>
      </c>
      <c r="D6167" s="107">
        <v>1</v>
      </c>
    </row>
    <row r="6168" spans="1:4" x14ac:dyDescent="0.25">
      <c r="A6168" s="104">
        <v>95406</v>
      </c>
      <c r="B6168" s="103" t="s">
        <v>5346</v>
      </c>
      <c r="C6168" s="104" t="s">
        <v>1711</v>
      </c>
      <c r="D6168" s="107">
        <v>1</v>
      </c>
    </row>
    <row r="6169" spans="1:4" x14ac:dyDescent="0.25">
      <c r="A6169" s="104">
        <v>95424</v>
      </c>
      <c r="B6169" s="103" t="s">
        <v>5347</v>
      </c>
      <c r="C6169" s="104" t="s">
        <v>5132</v>
      </c>
      <c r="D6169" s="107">
        <v>1</v>
      </c>
    </row>
    <row r="6170" spans="1:4" x14ac:dyDescent="0.25">
      <c r="A6170" s="104">
        <v>95386</v>
      </c>
      <c r="B6170" s="103" t="s">
        <v>5348</v>
      </c>
      <c r="C6170" s="104" t="s">
        <v>1711</v>
      </c>
      <c r="D6170" s="107">
        <v>1</v>
      </c>
    </row>
    <row r="6171" spans="1:4" x14ac:dyDescent="0.25">
      <c r="A6171" s="104">
        <v>95383</v>
      </c>
      <c r="B6171" s="103" t="s">
        <v>5349</v>
      </c>
      <c r="C6171" s="104" t="s">
        <v>1711</v>
      </c>
      <c r="D6171" s="107">
        <v>1</v>
      </c>
    </row>
    <row r="6172" spans="1:4" x14ac:dyDescent="0.25">
      <c r="A6172" s="104">
        <v>95384</v>
      </c>
      <c r="B6172" s="103" t="s">
        <v>5350</v>
      </c>
      <c r="C6172" s="104" t="s">
        <v>1711</v>
      </c>
      <c r="D6172" s="107">
        <v>1</v>
      </c>
    </row>
    <row r="6173" spans="1:4" x14ac:dyDescent="0.25">
      <c r="A6173" s="104">
        <v>100299</v>
      </c>
      <c r="B6173" s="103" t="s">
        <v>5351</v>
      </c>
      <c r="C6173" s="104" t="s">
        <v>1711</v>
      </c>
      <c r="D6173" s="107">
        <v>1</v>
      </c>
    </row>
    <row r="6174" spans="1:4" x14ac:dyDescent="0.25">
      <c r="A6174" s="104">
        <v>100315</v>
      </c>
      <c r="B6174" s="103" t="s">
        <v>5352</v>
      </c>
      <c r="C6174" s="104" t="s">
        <v>5132</v>
      </c>
      <c r="D6174" s="107">
        <v>1</v>
      </c>
    </row>
    <row r="6175" spans="1:4" x14ac:dyDescent="0.25">
      <c r="A6175" s="104">
        <v>95387</v>
      </c>
      <c r="B6175" s="103" t="s">
        <v>5353</v>
      </c>
      <c r="C6175" s="104" t="s">
        <v>1711</v>
      </c>
      <c r="D6175" s="107">
        <v>1</v>
      </c>
    </row>
    <row r="6176" spans="1:4" x14ac:dyDescent="0.25">
      <c r="A6176" s="104">
        <v>101371</v>
      </c>
      <c r="B6176" s="103" t="s">
        <v>5354</v>
      </c>
      <c r="C6176" s="104" t="s">
        <v>5132</v>
      </c>
      <c r="D6176" s="107">
        <v>1</v>
      </c>
    </row>
    <row r="6177" spans="1:4" x14ac:dyDescent="0.25">
      <c r="A6177" s="104">
        <v>100288</v>
      </c>
      <c r="B6177" s="103" t="s">
        <v>5355</v>
      </c>
      <c r="C6177" s="104" t="s">
        <v>1711</v>
      </c>
      <c r="D6177" s="107">
        <v>1</v>
      </c>
    </row>
    <row r="6178" spans="1:4" x14ac:dyDescent="0.25">
      <c r="A6178" s="104">
        <v>101372</v>
      </c>
      <c r="B6178" s="103" t="s">
        <v>5356</v>
      </c>
      <c r="C6178" s="104" t="s">
        <v>5132</v>
      </c>
      <c r="D6178" s="107">
        <v>1</v>
      </c>
    </row>
    <row r="6179" spans="1:4" x14ac:dyDescent="0.25">
      <c r="A6179" s="104">
        <v>90775</v>
      </c>
      <c r="B6179" s="103" t="s">
        <v>5357</v>
      </c>
      <c r="C6179" s="104" t="s">
        <v>1711</v>
      </c>
      <c r="D6179" s="107">
        <v>1</v>
      </c>
    </row>
    <row r="6180" spans="1:4" x14ac:dyDescent="0.25">
      <c r="A6180" s="104">
        <v>93561</v>
      </c>
      <c r="B6180" s="103" t="s">
        <v>5357</v>
      </c>
      <c r="C6180" s="104" t="s">
        <v>5132</v>
      </c>
      <c r="D6180" s="107">
        <v>1</v>
      </c>
    </row>
    <row r="6181" spans="1:4" x14ac:dyDescent="0.25">
      <c r="A6181" s="104">
        <v>88264</v>
      </c>
      <c r="B6181" s="103" t="s">
        <v>5358</v>
      </c>
      <c r="C6181" s="104" t="s">
        <v>1711</v>
      </c>
      <c r="D6181" s="107">
        <v>1</v>
      </c>
    </row>
    <row r="6182" spans="1:4" x14ac:dyDescent="0.25">
      <c r="A6182" s="104">
        <v>101399</v>
      </c>
      <c r="B6182" s="103" t="s">
        <v>5358</v>
      </c>
      <c r="C6182" s="104" t="s">
        <v>5132</v>
      </c>
      <c r="D6182" s="107">
        <v>1</v>
      </c>
    </row>
    <row r="6183" spans="1:4" x14ac:dyDescent="0.25">
      <c r="A6183" s="104">
        <v>88266</v>
      </c>
      <c r="B6183" s="103" t="s">
        <v>5359</v>
      </c>
      <c r="C6183" s="104" t="s">
        <v>1711</v>
      </c>
      <c r="D6183" s="107">
        <v>1</v>
      </c>
    </row>
    <row r="6184" spans="1:4" x14ac:dyDescent="0.25">
      <c r="A6184" s="104">
        <v>101401</v>
      </c>
      <c r="B6184" s="103" t="s">
        <v>5359</v>
      </c>
      <c r="C6184" s="104" t="s">
        <v>5132</v>
      </c>
      <c r="D6184" s="107">
        <v>1</v>
      </c>
    </row>
    <row r="6185" spans="1:4" x14ac:dyDescent="0.25">
      <c r="A6185" s="104">
        <v>88267</v>
      </c>
      <c r="B6185" s="103" t="s">
        <v>5360</v>
      </c>
      <c r="C6185" s="104" t="s">
        <v>1711</v>
      </c>
      <c r="D6185" s="107">
        <v>1</v>
      </c>
    </row>
    <row r="6186" spans="1:4" x14ac:dyDescent="0.25">
      <c r="A6186" s="104">
        <v>101402</v>
      </c>
      <c r="B6186" s="103" t="s">
        <v>5360</v>
      </c>
      <c r="C6186" s="104" t="s">
        <v>5132</v>
      </c>
      <c r="D6186" s="107">
        <v>1</v>
      </c>
    </row>
    <row r="6187" spans="1:4" x14ac:dyDescent="0.25">
      <c r="A6187" s="104">
        <v>90776</v>
      </c>
      <c r="B6187" s="103" t="s">
        <v>5361</v>
      </c>
      <c r="C6187" s="104" t="s">
        <v>1711</v>
      </c>
      <c r="D6187" s="107">
        <v>1</v>
      </c>
    </row>
    <row r="6188" spans="1:4" x14ac:dyDescent="0.25">
      <c r="A6188" s="104">
        <v>93572</v>
      </c>
      <c r="B6188" s="103" t="s">
        <v>5362</v>
      </c>
      <c r="C6188" s="104" t="s">
        <v>5132</v>
      </c>
      <c r="D6188" s="107">
        <v>1</v>
      </c>
    </row>
    <row r="6189" spans="1:4" x14ac:dyDescent="0.25">
      <c r="A6189" s="104">
        <v>90777</v>
      </c>
      <c r="B6189" s="103" t="s">
        <v>5363</v>
      </c>
      <c r="C6189" s="104" t="s">
        <v>1711</v>
      </c>
      <c r="D6189" s="107">
        <v>1</v>
      </c>
    </row>
    <row r="6190" spans="1:4" x14ac:dyDescent="0.25">
      <c r="A6190" s="104">
        <v>93565</v>
      </c>
      <c r="B6190" s="103" t="s">
        <v>5363</v>
      </c>
      <c r="C6190" s="104" t="s">
        <v>5132</v>
      </c>
      <c r="D6190" s="107">
        <v>1</v>
      </c>
    </row>
    <row r="6191" spans="1:4" x14ac:dyDescent="0.25">
      <c r="A6191" s="104">
        <v>90778</v>
      </c>
      <c r="B6191" s="103" t="s">
        <v>5364</v>
      </c>
      <c r="C6191" s="104" t="s">
        <v>1711</v>
      </c>
      <c r="D6191" s="107">
        <v>1</v>
      </c>
    </row>
    <row r="6192" spans="1:4" x14ac:dyDescent="0.25">
      <c r="A6192" s="104">
        <v>93567</v>
      </c>
      <c r="B6192" s="103" t="s">
        <v>5364</v>
      </c>
      <c r="C6192" s="104" t="s">
        <v>5132</v>
      </c>
      <c r="D6192" s="107">
        <v>1</v>
      </c>
    </row>
    <row r="6193" spans="1:4" x14ac:dyDescent="0.25">
      <c r="A6193" s="104">
        <v>90779</v>
      </c>
      <c r="B6193" s="103" t="s">
        <v>5365</v>
      </c>
      <c r="C6193" s="104" t="s">
        <v>1711</v>
      </c>
      <c r="D6193" s="107">
        <v>1</v>
      </c>
    </row>
    <row r="6194" spans="1:4" x14ac:dyDescent="0.25">
      <c r="A6194" s="104">
        <v>93568</v>
      </c>
      <c r="B6194" s="103" t="s">
        <v>5365</v>
      </c>
      <c r="C6194" s="104" t="s">
        <v>5132</v>
      </c>
      <c r="D6194" s="107">
        <v>1</v>
      </c>
    </row>
    <row r="6195" spans="1:4" x14ac:dyDescent="0.25">
      <c r="A6195" s="104">
        <v>88269</v>
      </c>
      <c r="B6195" s="103" t="s">
        <v>5366</v>
      </c>
      <c r="C6195" s="104" t="s">
        <v>1711</v>
      </c>
      <c r="D6195" s="107">
        <v>1</v>
      </c>
    </row>
    <row r="6196" spans="1:4" x14ac:dyDescent="0.25">
      <c r="A6196" s="104">
        <v>101407</v>
      </c>
      <c r="B6196" s="103" t="s">
        <v>5366</v>
      </c>
      <c r="C6196" s="104" t="s">
        <v>5132</v>
      </c>
      <c r="D6196" s="107">
        <v>1</v>
      </c>
    </row>
    <row r="6197" spans="1:4" x14ac:dyDescent="0.25">
      <c r="A6197" s="104">
        <v>88270</v>
      </c>
      <c r="B6197" s="103" t="s">
        <v>5367</v>
      </c>
      <c r="C6197" s="104" t="s">
        <v>1711</v>
      </c>
      <c r="D6197" s="107">
        <v>1</v>
      </c>
    </row>
    <row r="6198" spans="1:4" x14ac:dyDescent="0.25">
      <c r="A6198" s="104">
        <v>101408</v>
      </c>
      <c r="B6198" s="103" t="s">
        <v>5367</v>
      </c>
      <c r="C6198" s="104" t="s">
        <v>5132</v>
      </c>
      <c r="D6198" s="107">
        <v>1</v>
      </c>
    </row>
    <row r="6199" spans="1:4" x14ac:dyDescent="0.25">
      <c r="A6199" s="104">
        <v>101409</v>
      </c>
      <c r="B6199" s="103" t="s">
        <v>5369</v>
      </c>
      <c r="C6199" s="104" t="s">
        <v>5132</v>
      </c>
      <c r="D6199" s="107">
        <v>1</v>
      </c>
    </row>
    <row r="6200" spans="1:4" x14ac:dyDescent="0.25">
      <c r="A6200" s="104">
        <v>88441</v>
      </c>
      <c r="B6200" s="103" t="s">
        <v>5370</v>
      </c>
      <c r="C6200" s="104" t="s">
        <v>1711</v>
      </c>
      <c r="D6200" s="107">
        <v>1</v>
      </c>
    </row>
    <row r="6201" spans="1:4" x14ac:dyDescent="0.25">
      <c r="A6201" s="104">
        <v>101410</v>
      </c>
      <c r="B6201" s="103" t="s">
        <v>5370</v>
      </c>
      <c r="C6201" s="104" t="s">
        <v>5132</v>
      </c>
      <c r="D6201" s="107">
        <v>1</v>
      </c>
    </row>
    <row r="6202" spans="1:4" x14ac:dyDescent="0.25">
      <c r="A6202" s="104">
        <v>88272</v>
      </c>
      <c r="B6202" s="103" t="s">
        <v>5371</v>
      </c>
      <c r="C6202" s="104" t="s">
        <v>1711</v>
      </c>
      <c r="D6202" s="107">
        <v>1</v>
      </c>
    </row>
    <row r="6203" spans="1:4" x14ac:dyDescent="0.25">
      <c r="A6203" s="104">
        <v>88273</v>
      </c>
      <c r="B6203" s="103" t="s">
        <v>5372</v>
      </c>
      <c r="C6203" s="104" t="s">
        <v>1711</v>
      </c>
      <c r="D6203" s="107">
        <v>1</v>
      </c>
    </row>
    <row r="6204" spans="1:4" x14ac:dyDescent="0.25">
      <c r="A6204" s="104">
        <v>101413</v>
      </c>
      <c r="B6204" s="103" t="s">
        <v>5372</v>
      </c>
      <c r="C6204" s="104" t="s">
        <v>5132</v>
      </c>
      <c r="D6204" s="107">
        <v>1</v>
      </c>
    </row>
    <row r="6205" spans="1:4" x14ac:dyDescent="0.25">
      <c r="A6205" s="104">
        <v>101414</v>
      </c>
      <c r="B6205" s="103" t="s">
        <v>5373</v>
      </c>
      <c r="C6205" s="104" t="s">
        <v>5132</v>
      </c>
      <c r="D6205" s="107">
        <v>1</v>
      </c>
    </row>
    <row r="6206" spans="1:4" x14ac:dyDescent="0.25">
      <c r="A6206" s="104">
        <v>88274</v>
      </c>
      <c r="B6206" s="103" t="s">
        <v>5374</v>
      </c>
      <c r="C6206" s="104" t="s">
        <v>1711</v>
      </c>
      <c r="D6206" s="107">
        <v>1</v>
      </c>
    </row>
    <row r="6207" spans="1:4" x14ac:dyDescent="0.25">
      <c r="A6207" s="104">
        <v>101412</v>
      </c>
      <c r="B6207" s="103" t="s">
        <v>5375</v>
      </c>
      <c r="C6207" s="104" t="s">
        <v>5132</v>
      </c>
      <c r="D6207" s="107">
        <v>1</v>
      </c>
    </row>
    <row r="6208" spans="1:4" x14ac:dyDescent="0.25">
      <c r="A6208" s="104">
        <v>101415</v>
      </c>
      <c r="B6208" s="103" t="s">
        <v>5376</v>
      </c>
      <c r="C6208" s="104" t="s">
        <v>5132</v>
      </c>
      <c r="D6208" s="107">
        <v>1</v>
      </c>
    </row>
    <row r="6209" spans="1:4" x14ac:dyDescent="0.25">
      <c r="A6209" s="104">
        <v>100308</v>
      </c>
      <c r="B6209" s="103" t="s">
        <v>5377</v>
      </c>
      <c r="C6209" s="104" t="s">
        <v>1711</v>
      </c>
      <c r="D6209" s="107">
        <v>1</v>
      </c>
    </row>
    <row r="6210" spans="1:4" x14ac:dyDescent="0.25">
      <c r="A6210" s="104">
        <v>101416</v>
      </c>
      <c r="B6210" s="103" t="s">
        <v>5377</v>
      </c>
      <c r="C6210" s="104" t="s">
        <v>5132</v>
      </c>
      <c r="D6210" s="107">
        <v>1</v>
      </c>
    </row>
    <row r="6211" spans="1:4" x14ac:dyDescent="0.25">
      <c r="A6211" s="104">
        <v>88275</v>
      </c>
      <c r="B6211" s="103" t="s">
        <v>5378</v>
      </c>
      <c r="C6211" s="104" t="s">
        <v>1711</v>
      </c>
      <c r="D6211" s="107">
        <v>1</v>
      </c>
    </row>
    <row r="6212" spans="1:4" x14ac:dyDescent="0.25">
      <c r="A6212" s="104">
        <v>90780</v>
      </c>
      <c r="B6212" s="103" t="s">
        <v>5379</v>
      </c>
      <c r="C6212" s="104" t="s">
        <v>1711</v>
      </c>
      <c r="D6212" s="107">
        <v>1</v>
      </c>
    </row>
    <row r="6213" spans="1:4" x14ac:dyDescent="0.25">
      <c r="A6213" s="104">
        <v>94295</v>
      </c>
      <c r="B6213" s="103" t="s">
        <v>5379</v>
      </c>
      <c r="C6213" s="104" t="s">
        <v>5132</v>
      </c>
      <c r="D6213" s="107">
        <v>1</v>
      </c>
    </row>
    <row r="6214" spans="1:4" x14ac:dyDescent="0.25">
      <c r="A6214" s="104">
        <v>88277</v>
      </c>
      <c r="B6214" s="103" t="s">
        <v>5380</v>
      </c>
      <c r="C6214" s="104" t="s">
        <v>1711</v>
      </c>
      <c r="D6214" s="107">
        <v>1</v>
      </c>
    </row>
    <row r="6215" spans="1:4" x14ac:dyDescent="0.25">
      <c r="A6215" s="104">
        <v>100307</v>
      </c>
      <c r="B6215" s="103" t="s">
        <v>5381</v>
      </c>
      <c r="C6215" s="104" t="s">
        <v>1711</v>
      </c>
      <c r="D6215" s="107">
        <v>1</v>
      </c>
    </row>
    <row r="6216" spans="1:4" x14ac:dyDescent="0.25">
      <c r="A6216" s="104">
        <v>101417</v>
      </c>
      <c r="B6216" s="103" t="s">
        <v>5381</v>
      </c>
      <c r="C6216" s="104" t="s">
        <v>5132</v>
      </c>
      <c r="D6216" s="107">
        <v>1</v>
      </c>
    </row>
    <row r="6217" spans="1:4" x14ac:dyDescent="0.25">
      <c r="A6217" s="104">
        <v>88278</v>
      </c>
      <c r="B6217" s="103" t="s">
        <v>5382</v>
      </c>
      <c r="C6217" s="104" t="s">
        <v>1711</v>
      </c>
      <c r="D6217" s="107">
        <v>1</v>
      </c>
    </row>
    <row r="6218" spans="1:4" x14ac:dyDescent="0.25">
      <c r="A6218" s="104">
        <v>101418</v>
      </c>
      <c r="B6218" s="103" t="s">
        <v>5382</v>
      </c>
      <c r="C6218" s="104" t="s">
        <v>5132</v>
      </c>
      <c r="D6218" s="107">
        <v>1</v>
      </c>
    </row>
    <row r="6219" spans="1:4" x14ac:dyDescent="0.25">
      <c r="A6219" s="104">
        <v>101419</v>
      </c>
      <c r="B6219" s="103" t="s">
        <v>5384</v>
      </c>
      <c r="C6219" s="104" t="s">
        <v>5132</v>
      </c>
      <c r="D6219" s="107">
        <v>1</v>
      </c>
    </row>
    <row r="6220" spans="1:4" x14ac:dyDescent="0.25">
      <c r="A6220" s="104">
        <v>88279</v>
      </c>
      <c r="B6220" s="103" t="s">
        <v>13302</v>
      </c>
      <c r="C6220" s="104" t="s">
        <v>1711</v>
      </c>
      <c r="D6220" s="107">
        <v>1</v>
      </c>
    </row>
    <row r="6221" spans="1:4" x14ac:dyDescent="0.25">
      <c r="A6221" s="104">
        <v>88281</v>
      </c>
      <c r="B6221" s="103" t="s">
        <v>5385</v>
      </c>
      <c r="C6221" s="104" t="s">
        <v>1711</v>
      </c>
      <c r="D6221" s="107">
        <v>1</v>
      </c>
    </row>
    <row r="6222" spans="1:4" x14ac:dyDescent="0.25">
      <c r="A6222" s="104">
        <v>93558</v>
      </c>
      <c r="B6222" s="103" t="s">
        <v>5386</v>
      </c>
      <c r="C6222" s="104" t="s">
        <v>5132</v>
      </c>
      <c r="D6222" s="107">
        <v>1</v>
      </c>
    </row>
    <row r="6223" spans="1:4" x14ac:dyDescent="0.25">
      <c r="A6223" s="104">
        <v>101420</v>
      </c>
      <c r="B6223" s="103" t="s">
        <v>5387</v>
      </c>
      <c r="C6223" s="104" t="s">
        <v>5132</v>
      </c>
      <c r="D6223" s="107">
        <v>1</v>
      </c>
    </row>
    <row r="6224" spans="1:4" x14ac:dyDescent="0.25">
      <c r="A6224" s="104">
        <v>101421</v>
      </c>
      <c r="B6224" s="103" t="s">
        <v>5388</v>
      </c>
      <c r="C6224" s="104" t="s">
        <v>5132</v>
      </c>
      <c r="D6224" s="107">
        <v>1</v>
      </c>
    </row>
    <row r="6225" spans="1:4" x14ac:dyDescent="0.25">
      <c r="A6225" s="104">
        <v>88282</v>
      </c>
      <c r="B6225" s="103" t="s">
        <v>5389</v>
      </c>
      <c r="C6225" s="104" t="s">
        <v>1711</v>
      </c>
      <c r="D6225" s="107">
        <v>1</v>
      </c>
    </row>
    <row r="6226" spans="1:4" x14ac:dyDescent="0.25">
      <c r="A6226" s="104">
        <v>88283</v>
      </c>
      <c r="B6226" s="103" t="s">
        <v>5390</v>
      </c>
      <c r="C6226" s="104" t="s">
        <v>1711</v>
      </c>
      <c r="D6226" s="107">
        <v>1</v>
      </c>
    </row>
    <row r="6227" spans="1:4" x14ac:dyDescent="0.25">
      <c r="A6227" s="104">
        <v>101422</v>
      </c>
      <c r="B6227" s="103" t="s">
        <v>5391</v>
      </c>
      <c r="C6227" s="104" t="s">
        <v>5132</v>
      </c>
      <c r="D6227" s="107">
        <v>1</v>
      </c>
    </row>
    <row r="6228" spans="1:4" x14ac:dyDescent="0.25">
      <c r="A6228" s="104">
        <v>88284</v>
      </c>
      <c r="B6228" s="103" t="s">
        <v>5392</v>
      </c>
      <c r="C6228" s="104" t="s">
        <v>1711</v>
      </c>
      <c r="D6228" s="107">
        <v>1</v>
      </c>
    </row>
    <row r="6229" spans="1:4" x14ac:dyDescent="0.25">
      <c r="A6229" s="104">
        <v>101424</v>
      </c>
      <c r="B6229" s="103" t="s">
        <v>5393</v>
      </c>
      <c r="C6229" s="104" t="s">
        <v>5132</v>
      </c>
      <c r="D6229" s="107">
        <v>1</v>
      </c>
    </row>
    <row r="6230" spans="1:4" x14ac:dyDescent="0.25">
      <c r="A6230" s="104">
        <v>88286</v>
      </c>
      <c r="B6230" s="103" t="s">
        <v>5394</v>
      </c>
      <c r="C6230" s="104" t="s">
        <v>1711</v>
      </c>
      <c r="D6230" s="107">
        <v>1</v>
      </c>
    </row>
    <row r="6231" spans="1:4" x14ac:dyDescent="0.25">
      <c r="A6231" s="104">
        <v>88288</v>
      </c>
      <c r="B6231" s="103" t="s">
        <v>5395</v>
      </c>
      <c r="C6231" s="104" t="s">
        <v>1711</v>
      </c>
      <c r="D6231" s="107">
        <v>1</v>
      </c>
    </row>
    <row r="6232" spans="1:4" x14ac:dyDescent="0.25">
      <c r="A6232" s="104">
        <v>101425</v>
      </c>
      <c r="B6232" s="103" t="s">
        <v>5395</v>
      </c>
      <c r="C6232" s="104" t="s">
        <v>5132</v>
      </c>
      <c r="D6232" s="107">
        <v>1</v>
      </c>
    </row>
    <row r="6233" spans="1:4" x14ac:dyDescent="0.25">
      <c r="A6233" s="104">
        <v>101426</v>
      </c>
      <c r="B6233" s="103" t="s">
        <v>5396</v>
      </c>
      <c r="C6233" s="104" t="s">
        <v>5132</v>
      </c>
      <c r="D6233" s="107">
        <v>1</v>
      </c>
    </row>
    <row r="6234" spans="1:4" x14ac:dyDescent="0.25">
      <c r="A6234" s="104">
        <v>88291</v>
      </c>
      <c r="B6234" s="103" t="s">
        <v>5397</v>
      </c>
      <c r="C6234" s="104" t="s">
        <v>1711</v>
      </c>
      <c r="D6234" s="107">
        <v>1</v>
      </c>
    </row>
    <row r="6235" spans="1:4" x14ac:dyDescent="0.25">
      <c r="A6235" s="104">
        <v>101427</v>
      </c>
      <c r="B6235" s="103" t="s">
        <v>5397</v>
      </c>
      <c r="C6235" s="104" t="s">
        <v>5132</v>
      </c>
      <c r="D6235" s="107">
        <v>1</v>
      </c>
    </row>
    <row r="6236" spans="1:4" x14ac:dyDescent="0.25">
      <c r="A6236" s="104">
        <v>101428</v>
      </c>
      <c r="B6236" s="103" t="s">
        <v>5398</v>
      </c>
      <c r="C6236" s="104" t="s">
        <v>5132</v>
      </c>
      <c r="D6236" s="107">
        <v>1</v>
      </c>
    </row>
    <row r="6237" spans="1:4" x14ac:dyDescent="0.25">
      <c r="A6237" s="104">
        <v>88377</v>
      </c>
      <c r="B6237" s="103" t="s">
        <v>5399</v>
      </c>
      <c r="C6237" s="104" t="s">
        <v>1711</v>
      </c>
      <c r="D6237" s="107">
        <v>1</v>
      </c>
    </row>
    <row r="6238" spans="1:4" x14ac:dyDescent="0.25">
      <c r="A6238" s="104">
        <v>101429</v>
      </c>
      <c r="B6238" s="103" t="s">
        <v>5400</v>
      </c>
      <c r="C6238" s="104" t="s">
        <v>5132</v>
      </c>
      <c r="D6238" s="107">
        <v>1</v>
      </c>
    </row>
    <row r="6239" spans="1:4" x14ac:dyDescent="0.25">
      <c r="A6239" s="104">
        <v>88292</v>
      </c>
      <c r="B6239" s="103" t="s">
        <v>5401</v>
      </c>
      <c r="C6239" s="104" t="s">
        <v>1711</v>
      </c>
      <c r="D6239" s="107">
        <v>1</v>
      </c>
    </row>
    <row r="6240" spans="1:4" x14ac:dyDescent="0.25">
      <c r="A6240" s="104">
        <v>88293</v>
      </c>
      <c r="B6240" s="103" t="s">
        <v>5402</v>
      </c>
      <c r="C6240" s="104" t="s">
        <v>1711</v>
      </c>
      <c r="D6240" s="107">
        <v>1</v>
      </c>
    </row>
    <row r="6241" spans="1:4" x14ac:dyDescent="0.25">
      <c r="A6241" s="104">
        <v>101430</v>
      </c>
      <c r="B6241" s="103" t="s">
        <v>5403</v>
      </c>
      <c r="C6241" s="104" t="s">
        <v>5132</v>
      </c>
      <c r="D6241" s="107">
        <v>1</v>
      </c>
    </row>
    <row r="6242" spans="1:4" x14ac:dyDescent="0.25">
      <c r="A6242" s="104">
        <v>88294</v>
      </c>
      <c r="B6242" s="103" t="s">
        <v>5404</v>
      </c>
      <c r="C6242" s="104" t="s">
        <v>1711</v>
      </c>
      <c r="D6242" s="107">
        <v>1</v>
      </c>
    </row>
    <row r="6243" spans="1:4" x14ac:dyDescent="0.25">
      <c r="A6243" s="104">
        <v>101431</v>
      </c>
      <c r="B6243" s="103" t="s">
        <v>5404</v>
      </c>
      <c r="C6243" s="104" t="s">
        <v>5132</v>
      </c>
      <c r="D6243" s="107">
        <v>1</v>
      </c>
    </row>
    <row r="6244" spans="1:4" x14ac:dyDescent="0.25">
      <c r="A6244" s="104">
        <v>88295</v>
      </c>
      <c r="B6244" s="103" t="s">
        <v>5405</v>
      </c>
      <c r="C6244" s="104" t="s">
        <v>1711</v>
      </c>
      <c r="D6244" s="107">
        <v>1</v>
      </c>
    </row>
    <row r="6245" spans="1:4" x14ac:dyDescent="0.25">
      <c r="A6245" s="104">
        <v>101432</v>
      </c>
      <c r="B6245" s="103" t="s">
        <v>5406</v>
      </c>
      <c r="C6245" s="104" t="s">
        <v>5132</v>
      </c>
      <c r="D6245" s="107">
        <v>1</v>
      </c>
    </row>
    <row r="6246" spans="1:4" x14ac:dyDescent="0.25">
      <c r="A6246" s="104">
        <v>88296</v>
      </c>
      <c r="B6246" s="103" t="s">
        <v>5407</v>
      </c>
      <c r="C6246" s="104" t="s">
        <v>1711</v>
      </c>
      <c r="D6246" s="107">
        <v>1</v>
      </c>
    </row>
    <row r="6247" spans="1:4" x14ac:dyDescent="0.25">
      <c r="A6247" s="104">
        <v>101433</v>
      </c>
      <c r="B6247" s="103" t="s">
        <v>5407</v>
      </c>
      <c r="C6247" s="104" t="s">
        <v>5132</v>
      </c>
      <c r="D6247" s="107">
        <v>1</v>
      </c>
    </row>
    <row r="6248" spans="1:4" x14ac:dyDescent="0.25">
      <c r="A6248" s="104">
        <v>101434</v>
      </c>
      <c r="B6248" s="103" t="s">
        <v>5408</v>
      </c>
      <c r="C6248" s="104" t="s">
        <v>5132</v>
      </c>
      <c r="D6248" s="107">
        <v>1</v>
      </c>
    </row>
    <row r="6249" spans="1:4" x14ac:dyDescent="0.25">
      <c r="A6249" s="104">
        <v>88298</v>
      </c>
      <c r="B6249" s="103" t="s">
        <v>5409</v>
      </c>
      <c r="C6249" s="104" t="s">
        <v>1711</v>
      </c>
      <c r="D6249" s="107">
        <v>1</v>
      </c>
    </row>
    <row r="6250" spans="1:4" x14ac:dyDescent="0.25">
      <c r="A6250" s="104">
        <v>101436</v>
      </c>
      <c r="B6250" s="103" t="s">
        <v>5409</v>
      </c>
      <c r="C6250" s="104" t="s">
        <v>5132</v>
      </c>
      <c r="D6250" s="107">
        <v>1</v>
      </c>
    </row>
    <row r="6251" spans="1:4" x14ac:dyDescent="0.25">
      <c r="A6251" s="104">
        <v>101437</v>
      </c>
      <c r="B6251" s="103" t="s">
        <v>5410</v>
      </c>
      <c r="C6251" s="104" t="s">
        <v>5132</v>
      </c>
      <c r="D6251" s="107">
        <v>1</v>
      </c>
    </row>
    <row r="6252" spans="1:4" x14ac:dyDescent="0.25">
      <c r="A6252" s="104">
        <v>88299</v>
      </c>
      <c r="B6252" s="103" t="s">
        <v>5411</v>
      </c>
      <c r="C6252" s="104" t="s">
        <v>1711</v>
      </c>
      <c r="D6252" s="107">
        <v>1</v>
      </c>
    </row>
    <row r="6253" spans="1:4" x14ac:dyDescent="0.25">
      <c r="A6253" s="104">
        <v>88300</v>
      </c>
      <c r="B6253" s="103" t="s">
        <v>5412</v>
      </c>
      <c r="C6253" s="104" t="s">
        <v>1711</v>
      </c>
      <c r="D6253" s="107">
        <v>1</v>
      </c>
    </row>
    <row r="6254" spans="1:4" x14ac:dyDescent="0.25">
      <c r="A6254" s="104">
        <v>101438</v>
      </c>
      <c r="B6254" s="103" t="s">
        <v>5412</v>
      </c>
      <c r="C6254" s="104" t="s">
        <v>5132</v>
      </c>
      <c r="D6254" s="107">
        <v>1</v>
      </c>
    </row>
    <row r="6255" spans="1:4" x14ac:dyDescent="0.25">
      <c r="A6255" s="104">
        <v>88297</v>
      </c>
      <c r="B6255" s="103" t="s">
        <v>5413</v>
      </c>
      <c r="C6255" s="104" t="s">
        <v>1711</v>
      </c>
      <c r="D6255" s="107">
        <v>1</v>
      </c>
    </row>
    <row r="6256" spans="1:4" x14ac:dyDescent="0.25">
      <c r="A6256" s="104">
        <v>101435</v>
      </c>
      <c r="B6256" s="103" t="s">
        <v>5414</v>
      </c>
      <c r="C6256" s="104" t="s">
        <v>5132</v>
      </c>
      <c r="D6256" s="107">
        <v>1</v>
      </c>
    </row>
    <row r="6257" spans="1:4" x14ac:dyDescent="0.25">
      <c r="A6257" s="104">
        <v>101440</v>
      </c>
      <c r="B6257" s="103" t="s">
        <v>5415</v>
      </c>
      <c r="C6257" s="104" t="s">
        <v>5132</v>
      </c>
      <c r="D6257" s="107">
        <v>1</v>
      </c>
    </row>
    <row r="6258" spans="1:4" x14ac:dyDescent="0.25">
      <c r="A6258" s="104">
        <v>88302</v>
      </c>
      <c r="B6258" s="103" t="s">
        <v>5416</v>
      </c>
      <c r="C6258" s="104" t="s">
        <v>1711</v>
      </c>
      <c r="D6258" s="107">
        <v>1</v>
      </c>
    </row>
    <row r="6259" spans="1:4" x14ac:dyDescent="0.25">
      <c r="A6259" s="104">
        <v>88301</v>
      </c>
      <c r="B6259" s="103" t="s">
        <v>5417</v>
      </c>
      <c r="C6259" s="104" t="s">
        <v>1711</v>
      </c>
      <c r="D6259" s="107">
        <v>1</v>
      </c>
    </row>
    <row r="6260" spans="1:4" x14ac:dyDescent="0.25">
      <c r="A6260" s="104">
        <v>101439</v>
      </c>
      <c r="B6260" s="103" t="s">
        <v>5417</v>
      </c>
      <c r="C6260" s="104" t="s">
        <v>5132</v>
      </c>
      <c r="D6260" s="107">
        <v>1</v>
      </c>
    </row>
    <row r="6261" spans="1:4" x14ac:dyDescent="0.25">
      <c r="A6261" s="104">
        <v>88303</v>
      </c>
      <c r="B6261" s="103" t="s">
        <v>5418</v>
      </c>
      <c r="C6261" s="104" t="s">
        <v>1711</v>
      </c>
      <c r="D6261" s="107">
        <v>1</v>
      </c>
    </row>
    <row r="6262" spans="1:4" x14ac:dyDescent="0.25">
      <c r="A6262" s="104">
        <v>101441</v>
      </c>
      <c r="B6262" s="103" t="s">
        <v>5418</v>
      </c>
      <c r="C6262" s="104" t="s">
        <v>5132</v>
      </c>
      <c r="D6262" s="107">
        <v>1</v>
      </c>
    </row>
    <row r="6263" spans="1:4" x14ac:dyDescent="0.25">
      <c r="A6263" s="104">
        <v>88304</v>
      </c>
      <c r="B6263" s="103" t="s">
        <v>5419</v>
      </c>
      <c r="C6263" s="104" t="s">
        <v>1711</v>
      </c>
      <c r="D6263" s="107">
        <v>1</v>
      </c>
    </row>
    <row r="6264" spans="1:4" x14ac:dyDescent="0.25">
      <c r="A6264" s="104">
        <v>101443</v>
      </c>
      <c r="B6264" s="103" t="s">
        <v>5419</v>
      </c>
      <c r="C6264" s="104" t="s">
        <v>5132</v>
      </c>
      <c r="D6264" s="107">
        <v>1</v>
      </c>
    </row>
    <row r="6265" spans="1:4" x14ac:dyDescent="0.25">
      <c r="A6265" s="104">
        <v>88306</v>
      </c>
      <c r="B6265" s="103" t="s">
        <v>5420</v>
      </c>
      <c r="C6265" s="104" t="s">
        <v>1711</v>
      </c>
      <c r="D6265" s="107">
        <v>1</v>
      </c>
    </row>
    <row r="6266" spans="1:4" x14ac:dyDescent="0.25">
      <c r="A6266" s="104">
        <v>88307</v>
      </c>
      <c r="B6266" s="103" t="s">
        <v>5421</v>
      </c>
      <c r="C6266" s="104" t="s">
        <v>1711</v>
      </c>
      <c r="D6266" s="107">
        <v>1</v>
      </c>
    </row>
    <row r="6267" spans="1:4" x14ac:dyDescent="0.25">
      <c r="A6267" s="104">
        <v>88308</v>
      </c>
      <c r="B6267" s="103" t="s">
        <v>5422</v>
      </c>
      <c r="C6267" s="104" t="s">
        <v>1711</v>
      </c>
      <c r="D6267" s="107">
        <v>1</v>
      </c>
    </row>
    <row r="6268" spans="1:4" x14ac:dyDescent="0.25">
      <c r="A6268" s="104">
        <v>101444</v>
      </c>
      <c r="B6268" s="103" t="s">
        <v>5422</v>
      </c>
      <c r="C6268" s="104" t="s">
        <v>5132</v>
      </c>
      <c r="D6268" s="107">
        <v>1</v>
      </c>
    </row>
    <row r="6269" spans="1:4" x14ac:dyDescent="0.25">
      <c r="A6269" s="104">
        <v>88309</v>
      </c>
      <c r="B6269" s="103" t="s">
        <v>5423</v>
      </c>
      <c r="C6269" s="104" t="s">
        <v>1711</v>
      </c>
      <c r="D6269" s="107">
        <v>1</v>
      </c>
    </row>
    <row r="6270" spans="1:4" x14ac:dyDescent="0.25">
      <c r="A6270" s="104">
        <v>101445</v>
      </c>
      <c r="B6270" s="103" t="s">
        <v>5423</v>
      </c>
      <c r="C6270" s="104" t="s">
        <v>5132</v>
      </c>
      <c r="D6270" s="107">
        <v>1</v>
      </c>
    </row>
    <row r="6271" spans="1:4" x14ac:dyDescent="0.25">
      <c r="A6271" s="104">
        <v>88310</v>
      </c>
      <c r="B6271" s="103" t="s">
        <v>5424</v>
      </c>
      <c r="C6271" s="104" t="s">
        <v>1711</v>
      </c>
      <c r="D6271" s="107">
        <v>1</v>
      </c>
    </row>
    <row r="6272" spans="1:4" x14ac:dyDescent="0.25">
      <c r="A6272" s="104">
        <v>101446</v>
      </c>
      <c r="B6272" s="103" t="s">
        <v>5424</v>
      </c>
      <c r="C6272" s="104" t="s">
        <v>5132</v>
      </c>
      <c r="D6272" s="107">
        <v>1</v>
      </c>
    </row>
    <row r="6273" spans="1:4" x14ac:dyDescent="0.25">
      <c r="A6273" s="104">
        <v>88311</v>
      </c>
      <c r="B6273" s="103" t="s">
        <v>5425</v>
      </c>
      <c r="C6273" s="104" t="s">
        <v>1711</v>
      </c>
      <c r="D6273" s="107">
        <v>1</v>
      </c>
    </row>
    <row r="6274" spans="1:4" x14ac:dyDescent="0.25">
      <c r="A6274" s="104">
        <v>101447</v>
      </c>
      <c r="B6274" s="103" t="s">
        <v>5425</v>
      </c>
      <c r="C6274" s="104" t="s">
        <v>5132</v>
      </c>
      <c r="D6274" s="107">
        <v>1</v>
      </c>
    </row>
    <row r="6275" spans="1:4" x14ac:dyDescent="0.25">
      <c r="A6275" s="104">
        <v>88312</v>
      </c>
      <c r="B6275" s="103" t="s">
        <v>5426</v>
      </c>
      <c r="C6275" s="104" t="s">
        <v>1711</v>
      </c>
      <c r="D6275" s="107">
        <v>1</v>
      </c>
    </row>
    <row r="6276" spans="1:4" x14ac:dyDescent="0.25">
      <c r="A6276" s="104">
        <v>101448</v>
      </c>
      <c r="B6276" s="103" t="s">
        <v>5426</v>
      </c>
      <c r="C6276" s="104" t="s">
        <v>5132</v>
      </c>
      <c r="D6276" s="107">
        <v>1</v>
      </c>
    </row>
    <row r="6277" spans="1:4" x14ac:dyDescent="0.25">
      <c r="A6277" s="104">
        <v>101449</v>
      </c>
      <c r="B6277" s="103" t="s">
        <v>5427</v>
      </c>
      <c r="C6277" s="104" t="s">
        <v>5132</v>
      </c>
      <c r="D6277" s="107">
        <v>1</v>
      </c>
    </row>
    <row r="6278" spans="1:4" x14ac:dyDescent="0.25">
      <c r="A6278" s="104">
        <v>88313</v>
      </c>
      <c r="B6278" s="103" t="s">
        <v>5428</v>
      </c>
      <c r="C6278" s="104" t="s">
        <v>1711</v>
      </c>
      <c r="D6278" s="107">
        <v>1</v>
      </c>
    </row>
    <row r="6279" spans="1:4" x14ac:dyDescent="0.25">
      <c r="A6279" s="104">
        <v>88314</v>
      </c>
      <c r="B6279" s="103" t="s">
        <v>5429</v>
      </c>
      <c r="C6279" s="104" t="s">
        <v>1711</v>
      </c>
      <c r="D6279" s="107">
        <v>1</v>
      </c>
    </row>
    <row r="6280" spans="1:4" x14ac:dyDescent="0.25">
      <c r="A6280" s="104">
        <v>88315</v>
      </c>
      <c r="B6280" s="103" t="s">
        <v>5430</v>
      </c>
      <c r="C6280" s="104" t="s">
        <v>1711</v>
      </c>
      <c r="D6280" s="107">
        <v>1</v>
      </c>
    </row>
    <row r="6281" spans="1:4" x14ac:dyDescent="0.25">
      <c r="A6281" s="104">
        <v>101451</v>
      </c>
      <c r="B6281" s="103" t="s">
        <v>5430</v>
      </c>
      <c r="C6281" s="104" t="s">
        <v>5132</v>
      </c>
      <c r="D6281" s="107">
        <v>1</v>
      </c>
    </row>
    <row r="6282" spans="1:4" x14ac:dyDescent="0.25">
      <c r="A6282" s="104">
        <v>88316</v>
      </c>
      <c r="B6282" s="103" t="s">
        <v>5431</v>
      </c>
      <c r="C6282" s="104" t="s">
        <v>1711</v>
      </c>
      <c r="D6282" s="107">
        <v>1</v>
      </c>
    </row>
    <row r="6283" spans="1:4" x14ac:dyDescent="0.25">
      <c r="A6283" s="104">
        <v>101452</v>
      </c>
      <c r="B6283" s="103" t="s">
        <v>5432</v>
      </c>
      <c r="C6283" s="104" t="s">
        <v>5132</v>
      </c>
      <c r="D6283" s="107">
        <v>1</v>
      </c>
    </row>
    <row r="6284" spans="1:4" x14ac:dyDescent="0.25">
      <c r="A6284" s="104">
        <v>88318</v>
      </c>
      <c r="B6284" s="103" t="s">
        <v>5433</v>
      </c>
      <c r="C6284" s="104" t="s">
        <v>1711</v>
      </c>
      <c r="D6284" s="107">
        <v>1</v>
      </c>
    </row>
    <row r="6285" spans="1:4" x14ac:dyDescent="0.25">
      <c r="A6285" s="104">
        <v>88317</v>
      </c>
      <c r="B6285" s="103" t="s">
        <v>5434</v>
      </c>
      <c r="C6285" s="104" t="s">
        <v>1711</v>
      </c>
      <c r="D6285" s="107">
        <v>1</v>
      </c>
    </row>
    <row r="6286" spans="1:4" x14ac:dyDescent="0.25">
      <c r="A6286" s="104">
        <v>101453</v>
      </c>
      <c r="B6286" s="103" t="s">
        <v>5434</v>
      </c>
      <c r="C6286" s="104" t="s">
        <v>5132</v>
      </c>
      <c r="D6286" s="107">
        <v>1</v>
      </c>
    </row>
    <row r="6287" spans="1:4" x14ac:dyDescent="0.25">
      <c r="A6287" s="104">
        <v>101454</v>
      </c>
      <c r="B6287" s="103" t="s">
        <v>5435</v>
      </c>
      <c r="C6287" s="104" t="s">
        <v>5132</v>
      </c>
      <c r="D6287" s="107">
        <v>1</v>
      </c>
    </row>
    <row r="6288" spans="1:4" x14ac:dyDescent="0.25">
      <c r="A6288" s="104">
        <v>100533</v>
      </c>
      <c r="B6288" s="103" t="s">
        <v>5436</v>
      </c>
      <c r="C6288" s="104" t="s">
        <v>1711</v>
      </c>
      <c r="D6288" s="107">
        <v>1</v>
      </c>
    </row>
    <row r="6289" spans="1:4" x14ac:dyDescent="0.25">
      <c r="A6289" s="104">
        <v>100534</v>
      </c>
      <c r="B6289" s="103" t="s">
        <v>5436</v>
      </c>
      <c r="C6289" s="104" t="s">
        <v>5132</v>
      </c>
      <c r="D6289" s="107">
        <v>1</v>
      </c>
    </row>
    <row r="6290" spans="1:4" x14ac:dyDescent="0.25">
      <c r="A6290" s="104">
        <v>88323</v>
      </c>
      <c r="B6290" s="103" t="s">
        <v>5437</v>
      </c>
      <c r="C6290" s="104" t="s">
        <v>1711</v>
      </c>
      <c r="D6290" s="107">
        <v>1</v>
      </c>
    </row>
    <row r="6291" spans="1:4" x14ac:dyDescent="0.25">
      <c r="A6291" s="104">
        <v>101458</v>
      </c>
      <c r="B6291" s="103" t="s">
        <v>5438</v>
      </c>
      <c r="C6291" s="104" t="s">
        <v>5132</v>
      </c>
      <c r="D6291" s="107">
        <v>1</v>
      </c>
    </row>
    <row r="6292" spans="1:4" x14ac:dyDescent="0.25">
      <c r="A6292" s="104">
        <v>90781</v>
      </c>
      <c r="B6292" s="103" t="s">
        <v>5439</v>
      </c>
      <c r="C6292" s="104" t="s">
        <v>1711</v>
      </c>
      <c r="D6292" s="107">
        <v>1</v>
      </c>
    </row>
    <row r="6293" spans="1:4" x14ac:dyDescent="0.25">
      <c r="A6293" s="104">
        <v>94296</v>
      </c>
      <c r="B6293" s="103" t="s">
        <v>5439</v>
      </c>
      <c r="C6293" s="104" t="s">
        <v>5132</v>
      </c>
      <c r="D6293" s="107">
        <v>1</v>
      </c>
    </row>
    <row r="6294" spans="1:4" x14ac:dyDescent="0.25">
      <c r="A6294" s="104">
        <v>88324</v>
      </c>
      <c r="B6294" s="103" t="s">
        <v>5440</v>
      </c>
      <c r="C6294" s="104" t="s">
        <v>1711</v>
      </c>
      <c r="D6294" s="107">
        <v>1</v>
      </c>
    </row>
    <row r="6295" spans="1:4" x14ac:dyDescent="0.25">
      <c r="A6295" s="104">
        <v>88321</v>
      </c>
      <c r="B6295" s="103" t="s">
        <v>5441</v>
      </c>
      <c r="C6295" s="104" t="s">
        <v>1711</v>
      </c>
      <c r="D6295" s="107">
        <v>1</v>
      </c>
    </row>
    <row r="6296" spans="1:4" x14ac:dyDescent="0.25">
      <c r="A6296" s="104">
        <v>101456</v>
      </c>
      <c r="B6296" s="103" t="s">
        <v>5442</v>
      </c>
      <c r="C6296" s="104" t="s">
        <v>5132</v>
      </c>
      <c r="D6296" s="107">
        <v>1</v>
      </c>
    </row>
    <row r="6297" spans="1:4" x14ac:dyDescent="0.25">
      <c r="A6297" s="104">
        <v>100309</v>
      </c>
      <c r="B6297" s="103" t="s">
        <v>5443</v>
      </c>
      <c r="C6297" s="104" t="s">
        <v>1711</v>
      </c>
      <c r="D6297" s="107">
        <v>1</v>
      </c>
    </row>
    <row r="6298" spans="1:4" x14ac:dyDescent="0.25">
      <c r="A6298" s="104">
        <v>100321</v>
      </c>
      <c r="B6298" s="103" t="s">
        <v>5443</v>
      </c>
      <c r="C6298" s="104" t="s">
        <v>5132</v>
      </c>
      <c r="D6298" s="107">
        <v>1</v>
      </c>
    </row>
    <row r="6299" spans="1:4" x14ac:dyDescent="0.25">
      <c r="A6299" s="104">
        <v>88322</v>
      </c>
      <c r="B6299" s="103" t="s">
        <v>5444</v>
      </c>
      <c r="C6299" s="104" t="s">
        <v>1711</v>
      </c>
      <c r="D6299" s="107">
        <v>1</v>
      </c>
    </row>
    <row r="6300" spans="1:4" x14ac:dyDescent="0.25">
      <c r="A6300" s="104">
        <v>101457</v>
      </c>
      <c r="B6300" s="103" t="s">
        <v>5444</v>
      </c>
      <c r="C6300" s="104" t="s">
        <v>5132</v>
      </c>
      <c r="D6300" s="107">
        <v>1</v>
      </c>
    </row>
    <row r="6301" spans="1:4" x14ac:dyDescent="0.25">
      <c r="A6301" s="104">
        <v>88325</v>
      </c>
      <c r="B6301" s="103" t="s">
        <v>5445</v>
      </c>
      <c r="C6301" s="104" t="s">
        <v>1711</v>
      </c>
      <c r="D6301" s="107">
        <v>1</v>
      </c>
    </row>
    <row r="6302" spans="1:4" x14ac:dyDescent="0.25">
      <c r="A6302" s="104">
        <v>101459</v>
      </c>
      <c r="B6302" s="103" t="s">
        <v>5445</v>
      </c>
      <c r="C6302" s="104" t="s">
        <v>5132</v>
      </c>
      <c r="D6302" s="107">
        <v>1</v>
      </c>
    </row>
    <row r="6303" spans="1:4" x14ac:dyDescent="0.25">
      <c r="A6303" s="104">
        <v>100289</v>
      </c>
      <c r="B6303" s="103" t="s">
        <v>5446</v>
      </c>
      <c r="C6303" s="104" t="s">
        <v>1711</v>
      </c>
      <c r="D6303" s="107">
        <v>1</v>
      </c>
    </row>
    <row r="6304" spans="1:4" x14ac:dyDescent="0.25">
      <c r="A6304" s="104">
        <v>101460</v>
      </c>
      <c r="B6304" s="103" t="s">
        <v>5446</v>
      </c>
      <c r="C6304" s="104" t="s">
        <v>5132</v>
      </c>
      <c r="D6304" s="107">
        <v>1</v>
      </c>
    </row>
    <row r="6305" spans="1:4" x14ac:dyDescent="0.25">
      <c r="A6305" s="104">
        <v>105011</v>
      </c>
      <c r="B6305" s="103" t="s">
        <v>5447</v>
      </c>
      <c r="C6305" s="104" t="s">
        <v>37</v>
      </c>
      <c r="D6305" s="107">
        <v>0.77590000000000003</v>
      </c>
    </row>
    <row r="6306" spans="1:4" x14ac:dyDescent="0.25">
      <c r="A6306" s="104">
        <v>99061</v>
      </c>
      <c r="B6306" s="103" t="s">
        <v>5448</v>
      </c>
      <c r="C6306" s="104" t="s">
        <v>30</v>
      </c>
      <c r="D6306" s="107">
        <v>0.70420000000000005</v>
      </c>
    </row>
    <row r="6307" spans="1:4" x14ac:dyDescent="0.25">
      <c r="A6307" s="104">
        <v>99060</v>
      </c>
      <c r="B6307" s="103" t="s">
        <v>5449</v>
      </c>
      <c r="C6307" s="104" t="s">
        <v>30</v>
      </c>
      <c r="D6307" s="107">
        <v>0.68149999999999999</v>
      </c>
    </row>
    <row r="6308" spans="1:4" x14ac:dyDescent="0.25">
      <c r="A6308" s="104">
        <v>105009</v>
      </c>
      <c r="B6308" s="103" t="s">
        <v>12768</v>
      </c>
      <c r="C6308" s="104" t="s">
        <v>37</v>
      </c>
      <c r="D6308" s="107">
        <v>0.65680000000000005</v>
      </c>
    </row>
    <row r="6309" spans="1:4" x14ac:dyDescent="0.25">
      <c r="A6309" s="104">
        <v>99059</v>
      </c>
      <c r="B6309" s="103" t="s">
        <v>12769</v>
      </c>
      <c r="C6309" s="104" t="s">
        <v>37</v>
      </c>
      <c r="D6309" s="107">
        <v>0.64129999999999998</v>
      </c>
    </row>
    <row r="6310" spans="1:4" x14ac:dyDescent="0.25">
      <c r="A6310" s="104">
        <v>105007</v>
      </c>
      <c r="B6310" s="103" t="s">
        <v>5453</v>
      </c>
      <c r="C6310" s="104" t="s">
        <v>30</v>
      </c>
      <c r="D6310" s="107">
        <v>0.97350000000000003</v>
      </c>
    </row>
    <row r="6311" spans="1:4" x14ac:dyDescent="0.25">
      <c r="A6311" s="104">
        <v>99063</v>
      </c>
      <c r="B6311" s="103" t="s">
        <v>5454</v>
      </c>
      <c r="C6311" s="104" t="s">
        <v>37</v>
      </c>
      <c r="D6311" s="107">
        <v>0.80489999999999995</v>
      </c>
    </row>
    <row r="6312" spans="1:4" x14ac:dyDescent="0.25">
      <c r="A6312" s="104">
        <v>99062</v>
      </c>
      <c r="B6312" s="103" t="s">
        <v>5456</v>
      </c>
      <c r="C6312" s="104" t="s">
        <v>30</v>
      </c>
      <c r="D6312" s="107">
        <v>0.98170000000000002</v>
      </c>
    </row>
    <row r="6313" spans="1:4" x14ac:dyDescent="0.25">
      <c r="A6313" s="104">
        <v>100857</v>
      </c>
      <c r="B6313" s="103" t="s">
        <v>5457</v>
      </c>
      <c r="C6313" s="104" t="s">
        <v>30</v>
      </c>
      <c r="D6313" s="107">
        <v>1.3899999999999999E-2</v>
      </c>
    </row>
    <row r="6314" spans="1:4" x14ac:dyDescent="0.25">
      <c r="A6314" s="104">
        <v>86905</v>
      </c>
      <c r="B6314" s="103" t="s">
        <v>5458</v>
      </c>
      <c r="C6314" s="104" t="s">
        <v>30</v>
      </c>
      <c r="D6314" s="107">
        <v>2.4400000000000002E-2</v>
      </c>
    </row>
    <row r="6315" spans="1:4" x14ac:dyDescent="0.25">
      <c r="A6315" s="104">
        <v>86908</v>
      </c>
      <c r="B6315" s="103" t="s">
        <v>5459</v>
      </c>
      <c r="C6315" s="104" t="s">
        <v>30</v>
      </c>
      <c r="D6315" s="107">
        <v>9.9000000000000008E-3</v>
      </c>
    </row>
    <row r="6316" spans="1:4" x14ac:dyDescent="0.25">
      <c r="A6316" s="104">
        <v>100849</v>
      </c>
      <c r="B6316" s="103" t="s">
        <v>5460</v>
      </c>
      <c r="C6316" s="104" t="s">
        <v>30</v>
      </c>
      <c r="D6316" s="107">
        <v>0.14510000000000001</v>
      </c>
    </row>
    <row r="6317" spans="1:4" x14ac:dyDescent="0.25">
      <c r="A6317" s="104">
        <v>100851</v>
      </c>
      <c r="B6317" s="103" t="s">
        <v>5461</v>
      </c>
      <c r="C6317" s="104" t="s">
        <v>30</v>
      </c>
      <c r="D6317" s="107">
        <v>7.3800000000000004E-2</v>
      </c>
    </row>
    <row r="6318" spans="1:4" x14ac:dyDescent="0.25">
      <c r="A6318" s="104">
        <v>86895</v>
      </c>
      <c r="B6318" s="103" t="s">
        <v>5463</v>
      </c>
      <c r="C6318" s="104" t="s">
        <v>30</v>
      </c>
      <c r="D6318" s="107">
        <v>0.2089</v>
      </c>
    </row>
    <row r="6319" spans="1:4" x14ac:dyDescent="0.25">
      <c r="A6319" s="104">
        <v>86889</v>
      </c>
      <c r="B6319" s="103" t="s">
        <v>5464</v>
      </c>
      <c r="C6319" s="104" t="s">
        <v>30</v>
      </c>
      <c r="D6319" s="107">
        <v>8.5699999999999998E-2</v>
      </c>
    </row>
    <row r="6320" spans="1:4" x14ac:dyDescent="0.25">
      <c r="A6320" s="104">
        <v>86899</v>
      </c>
      <c r="B6320" s="103" t="s">
        <v>5465</v>
      </c>
      <c r="C6320" s="104" t="s">
        <v>30</v>
      </c>
      <c r="D6320" s="107">
        <v>0.19670000000000001</v>
      </c>
    </row>
    <row r="6321" spans="1:4" x14ac:dyDescent="0.25">
      <c r="A6321" s="104">
        <v>86893</v>
      </c>
      <c r="B6321" s="103" t="s">
        <v>5466</v>
      </c>
      <c r="C6321" s="104" t="s">
        <v>30</v>
      </c>
      <c r="D6321" s="107">
        <v>7.9299999999999995E-2</v>
      </c>
    </row>
    <row r="6322" spans="1:4" x14ac:dyDescent="0.25">
      <c r="A6322" s="104">
        <v>86934</v>
      </c>
      <c r="B6322" s="103" t="s">
        <v>5467</v>
      </c>
      <c r="C6322" s="104" t="s">
        <v>30</v>
      </c>
      <c r="D6322" s="107">
        <v>9.2100000000000001E-2</v>
      </c>
    </row>
    <row r="6323" spans="1:4" x14ac:dyDescent="0.25">
      <c r="A6323" s="104">
        <v>86933</v>
      </c>
      <c r="B6323" s="103" t="s">
        <v>5468</v>
      </c>
      <c r="C6323" s="104" t="s">
        <v>30</v>
      </c>
      <c r="D6323" s="107">
        <v>9.3600000000000003E-2</v>
      </c>
    </row>
    <row r="6324" spans="1:4" x14ac:dyDescent="0.25">
      <c r="A6324" s="104">
        <v>86894</v>
      </c>
      <c r="B6324" s="103" t="s">
        <v>5469</v>
      </c>
      <c r="C6324" s="104" t="s">
        <v>30</v>
      </c>
      <c r="D6324" s="107">
        <v>0.10829999999999999</v>
      </c>
    </row>
    <row r="6325" spans="1:4" x14ac:dyDescent="0.25">
      <c r="A6325" s="104">
        <v>93441</v>
      </c>
      <c r="B6325" s="103" t="s">
        <v>12770</v>
      </c>
      <c r="C6325" s="104" t="s">
        <v>30</v>
      </c>
      <c r="D6325" s="107">
        <v>8.0100000000000005E-2</v>
      </c>
    </row>
    <row r="6326" spans="1:4" x14ac:dyDescent="0.25">
      <c r="A6326" s="104">
        <v>93396</v>
      </c>
      <c r="B6326" s="103" t="s">
        <v>12771</v>
      </c>
      <c r="C6326" s="104" t="s">
        <v>30</v>
      </c>
      <c r="D6326" s="107">
        <v>0.16220000000000001</v>
      </c>
    </row>
    <row r="6327" spans="1:4" x14ac:dyDescent="0.25">
      <c r="A6327" s="104">
        <v>93442</v>
      </c>
      <c r="B6327" s="103" t="s">
        <v>12772</v>
      </c>
      <c r="C6327" s="104" t="s">
        <v>30</v>
      </c>
      <c r="D6327" s="107">
        <v>6.5500000000000003E-2</v>
      </c>
    </row>
    <row r="6328" spans="1:4" x14ac:dyDescent="0.25">
      <c r="A6328" s="104">
        <v>86947</v>
      </c>
      <c r="B6328" s="103" t="s">
        <v>5470</v>
      </c>
      <c r="C6328" s="104" t="s">
        <v>30</v>
      </c>
      <c r="D6328" s="107">
        <v>8.5199999999999998E-2</v>
      </c>
    </row>
    <row r="6329" spans="1:4" x14ac:dyDescent="0.25">
      <c r="A6329" s="104">
        <v>100875</v>
      </c>
      <c r="B6329" s="103" t="s">
        <v>5471</v>
      </c>
      <c r="C6329" s="104" t="s">
        <v>30</v>
      </c>
      <c r="D6329" s="107">
        <v>2.9899999999999999E-2</v>
      </c>
    </row>
    <row r="6330" spans="1:4" x14ac:dyDescent="0.25">
      <c r="A6330" s="104">
        <v>100863</v>
      </c>
      <c r="B6330" s="103" t="s">
        <v>5472</v>
      </c>
      <c r="C6330" s="104" t="s">
        <v>30</v>
      </c>
      <c r="D6330" s="107">
        <v>6.4699999999999994E-2</v>
      </c>
    </row>
    <row r="6331" spans="1:4" x14ac:dyDescent="0.25">
      <c r="A6331" s="104">
        <v>100864</v>
      </c>
      <c r="B6331" s="103" t="s">
        <v>5473</v>
      </c>
      <c r="C6331" s="104" t="s">
        <v>30</v>
      </c>
      <c r="D6331" s="107">
        <v>5.8200000000000002E-2</v>
      </c>
    </row>
    <row r="6332" spans="1:4" x14ac:dyDescent="0.25">
      <c r="A6332" s="104">
        <v>100865</v>
      </c>
      <c r="B6332" s="103" t="s">
        <v>5474</v>
      </c>
      <c r="C6332" s="104" t="s">
        <v>30</v>
      </c>
      <c r="D6332" s="107">
        <v>2.7400000000000001E-2</v>
      </c>
    </row>
    <row r="6333" spans="1:4" x14ac:dyDescent="0.25">
      <c r="A6333" s="104">
        <v>100866</v>
      </c>
      <c r="B6333" s="103" t="s">
        <v>5475</v>
      </c>
      <c r="C6333" s="104" t="s">
        <v>30</v>
      </c>
      <c r="D6333" s="107">
        <v>8.7099999999999997E-2</v>
      </c>
    </row>
    <row r="6334" spans="1:4" x14ac:dyDescent="0.25">
      <c r="A6334" s="104">
        <v>100867</v>
      </c>
      <c r="B6334" s="103" t="s">
        <v>12773</v>
      </c>
      <c r="C6334" s="104" t="s">
        <v>30</v>
      </c>
      <c r="D6334" s="107">
        <v>8.1000000000000003E-2</v>
      </c>
    </row>
    <row r="6335" spans="1:4" x14ac:dyDescent="0.25">
      <c r="A6335" s="104">
        <v>100868</v>
      </c>
      <c r="B6335" s="103" t="s">
        <v>12774</v>
      </c>
      <c r="C6335" s="104" t="s">
        <v>30</v>
      </c>
      <c r="D6335" s="107">
        <v>7.7499999999999999E-2</v>
      </c>
    </row>
    <row r="6336" spans="1:4" x14ac:dyDescent="0.25">
      <c r="A6336" s="104">
        <v>100869</v>
      </c>
      <c r="B6336" s="103" t="s">
        <v>12775</v>
      </c>
      <c r="C6336" s="104" t="s">
        <v>30</v>
      </c>
      <c r="D6336" s="107">
        <v>7.4899999999999994E-2</v>
      </c>
    </row>
    <row r="6337" spans="1:4" x14ac:dyDescent="0.25">
      <c r="A6337" s="104">
        <v>100870</v>
      </c>
      <c r="B6337" s="103" t="s">
        <v>12776</v>
      </c>
      <c r="C6337" s="104" t="s">
        <v>30</v>
      </c>
      <c r="D6337" s="107">
        <v>0.11550000000000001</v>
      </c>
    </row>
    <row r="6338" spans="1:4" x14ac:dyDescent="0.25">
      <c r="A6338" s="104">
        <v>100871</v>
      </c>
      <c r="B6338" s="103" t="s">
        <v>12777</v>
      </c>
      <c r="C6338" s="104" t="s">
        <v>30</v>
      </c>
      <c r="D6338" s="107">
        <v>0.1066</v>
      </c>
    </row>
    <row r="6339" spans="1:4" x14ac:dyDescent="0.25">
      <c r="A6339" s="104">
        <v>100872</v>
      </c>
      <c r="B6339" s="103" t="s">
        <v>12778</v>
      </c>
      <c r="C6339" s="104" t="s">
        <v>30</v>
      </c>
      <c r="D6339" s="107">
        <v>0.1017</v>
      </c>
    </row>
    <row r="6340" spans="1:4" x14ac:dyDescent="0.25">
      <c r="A6340" s="104">
        <v>100873</v>
      </c>
      <c r="B6340" s="103" t="s">
        <v>12779</v>
      </c>
      <c r="C6340" s="104" t="s">
        <v>30</v>
      </c>
      <c r="D6340" s="107">
        <v>9.8799999999999999E-2</v>
      </c>
    </row>
    <row r="6341" spans="1:4" x14ac:dyDescent="0.25">
      <c r="A6341" s="104">
        <v>100860</v>
      </c>
      <c r="B6341" s="103" t="s">
        <v>5476</v>
      </c>
      <c r="C6341" s="104" t="s">
        <v>30</v>
      </c>
      <c r="D6341" s="107">
        <v>0.15590000000000001</v>
      </c>
    </row>
    <row r="6342" spans="1:4" x14ac:dyDescent="0.25">
      <c r="A6342" s="104">
        <v>86936</v>
      </c>
      <c r="B6342" s="103" t="s">
        <v>5477</v>
      </c>
      <c r="C6342" s="104" t="s">
        <v>30</v>
      </c>
      <c r="D6342" s="107">
        <v>5.2900000000000003E-2</v>
      </c>
    </row>
    <row r="6343" spans="1:4" x14ac:dyDescent="0.25">
      <c r="A6343" s="104">
        <v>86935</v>
      </c>
      <c r="B6343" s="103" t="s">
        <v>5478</v>
      </c>
      <c r="C6343" s="104" t="s">
        <v>30</v>
      </c>
      <c r="D6343" s="107">
        <v>7.6700000000000004E-2</v>
      </c>
    </row>
    <row r="6344" spans="1:4" x14ac:dyDescent="0.25">
      <c r="A6344" s="104">
        <v>86901</v>
      </c>
      <c r="B6344" s="103" t="s">
        <v>5479</v>
      </c>
      <c r="C6344" s="104" t="s">
        <v>30</v>
      </c>
      <c r="D6344" s="107">
        <v>0.1898</v>
      </c>
    </row>
    <row r="6345" spans="1:4" x14ac:dyDescent="0.25">
      <c r="A6345" s="104">
        <v>86938</v>
      </c>
      <c r="B6345" s="103" t="s">
        <v>5480</v>
      </c>
      <c r="C6345" s="104" t="s">
        <v>30</v>
      </c>
      <c r="D6345" s="107">
        <v>8.4000000000000005E-2</v>
      </c>
    </row>
    <row r="6346" spans="1:4" x14ac:dyDescent="0.25">
      <c r="A6346" s="104">
        <v>86937</v>
      </c>
      <c r="B6346" s="103" t="s">
        <v>5481</v>
      </c>
      <c r="C6346" s="104" t="s">
        <v>30</v>
      </c>
      <c r="D6346" s="107">
        <v>0.14710000000000001</v>
      </c>
    </row>
    <row r="6347" spans="1:4" x14ac:dyDescent="0.25">
      <c r="A6347" s="104">
        <v>86900</v>
      </c>
      <c r="B6347" s="103" t="s">
        <v>5482</v>
      </c>
      <c r="C6347" s="104" t="s">
        <v>30</v>
      </c>
      <c r="D6347" s="107">
        <v>7.5600000000000001E-2</v>
      </c>
    </row>
    <row r="6348" spans="1:4" x14ac:dyDescent="0.25">
      <c r="A6348" s="104">
        <v>100852</v>
      </c>
      <c r="B6348" s="103" t="s">
        <v>5483</v>
      </c>
      <c r="C6348" s="104" t="s">
        <v>30</v>
      </c>
      <c r="D6348" s="107">
        <v>6.9000000000000006E-2</v>
      </c>
    </row>
    <row r="6349" spans="1:4" x14ac:dyDescent="0.25">
      <c r="A6349" s="104">
        <v>86886</v>
      </c>
      <c r="B6349" s="103" t="s">
        <v>12780</v>
      </c>
      <c r="C6349" s="104" t="s">
        <v>30</v>
      </c>
      <c r="D6349" s="107">
        <v>7.6600000000000001E-2</v>
      </c>
    </row>
    <row r="6350" spans="1:4" x14ac:dyDescent="0.25">
      <c r="A6350" s="104">
        <v>86887</v>
      </c>
      <c r="B6350" s="103" t="s">
        <v>12781</v>
      </c>
      <c r="C6350" s="104" t="s">
        <v>30</v>
      </c>
      <c r="D6350" s="107">
        <v>7.0400000000000004E-2</v>
      </c>
    </row>
    <row r="6351" spans="1:4" x14ac:dyDescent="0.25">
      <c r="A6351" s="104">
        <v>86884</v>
      </c>
      <c r="B6351" s="103" t="s">
        <v>5484</v>
      </c>
      <c r="C6351" s="104" t="s">
        <v>30</v>
      </c>
      <c r="D6351" s="107">
        <v>0.47289999999999999</v>
      </c>
    </row>
    <row r="6352" spans="1:4" x14ac:dyDescent="0.25">
      <c r="A6352" s="104">
        <v>86885</v>
      </c>
      <c r="B6352" s="103" t="s">
        <v>5485</v>
      </c>
      <c r="C6352" s="104" t="s">
        <v>30</v>
      </c>
      <c r="D6352" s="107">
        <v>0.4163</v>
      </c>
    </row>
    <row r="6353" spans="1:4" x14ac:dyDescent="0.25">
      <c r="A6353" s="104">
        <v>95546</v>
      </c>
      <c r="B6353" s="103" t="s">
        <v>5486</v>
      </c>
      <c r="C6353" s="104" t="s">
        <v>30</v>
      </c>
      <c r="D6353" s="107">
        <v>0.24990000000000001</v>
      </c>
    </row>
    <row r="6354" spans="1:4" x14ac:dyDescent="0.25">
      <c r="A6354" s="104">
        <v>86902</v>
      </c>
      <c r="B6354" s="103" t="s">
        <v>5487</v>
      </c>
      <c r="C6354" s="104" t="s">
        <v>30</v>
      </c>
      <c r="D6354" s="107">
        <v>0.1095</v>
      </c>
    </row>
    <row r="6355" spans="1:4" x14ac:dyDescent="0.25">
      <c r="A6355" s="104">
        <v>86939</v>
      </c>
      <c r="B6355" s="103" t="s">
        <v>5488</v>
      </c>
      <c r="C6355" s="104" t="s">
        <v>30</v>
      </c>
      <c r="D6355" s="107">
        <v>0.1069</v>
      </c>
    </row>
    <row r="6356" spans="1:4" x14ac:dyDescent="0.25">
      <c r="A6356" s="104">
        <v>86903</v>
      </c>
      <c r="B6356" s="103" t="s">
        <v>5489</v>
      </c>
      <c r="C6356" s="104" t="s">
        <v>30</v>
      </c>
      <c r="D6356" s="107">
        <v>0.1547</v>
      </c>
    </row>
    <row r="6357" spans="1:4" x14ac:dyDescent="0.25">
      <c r="A6357" s="104">
        <v>86940</v>
      </c>
      <c r="B6357" s="103" t="s">
        <v>5490</v>
      </c>
      <c r="C6357" s="104" t="s">
        <v>30</v>
      </c>
      <c r="D6357" s="107">
        <v>6.3E-2</v>
      </c>
    </row>
    <row r="6358" spans="1:4" x14ac:dyDescent="0.25">
      <c r="A6358" s="104">
        <v>86941</v>
      </c>
      <c r="B6358" s="103" t="s">
        <v>5491</v>
      </c>
      <c r="C6358" s="104" t="s">
        <v>30</v>
      </c>
      <c r="D6358" s="107">
        <v>7.5800000000000006E-2</v>
      </c>
    </row>
    <row r="6359" spans="1:4" x14ac:dyDescent="0.25">
      <c r="A6359" s="104">
        <v>86904</v>
      </c>
      <c r="B6359" s="103" t="s">
        <v>5492</v>
      </c>
      <c r="C6359" s="104" t="s">
        <v>30</v>
      </c>
      <c r="D6359" s="107">
        <v>9.9000000000000005E-2</v>
      </c>
    </row>
    <row r="6360" spans="1:4" x14ac:dyDescent="0.25">
      <c r="A6360" s="104">
        <v>86943</v>
      </c>
      <c r="B6360" s="103" t="s">
        <v>5493</v>
      </c>
      <c r="C6360" s="104" t="s">
        <v>30</v>
      </c>
      <c r="D6360" s="107">
        <v>0.1003</v>
      </c>
    </row>
    <row r="6361" spans="1:4" x14ac:dyDescent="0.25">
      <c r="A6361" s="104">
        <v>86942</v>
      </c>
      <c r="B6361" s="103" t="s">
        <v>5494</v>
      </c>
      <c r="C6361" s="104" t="s">
        <v>30</v>
      </c>
      <c r="D6361" s="107">
        <v>0.10249999999999999</v>
      </c>
    </row>
    <row r="6362" spans="1:4" x14ac:dyDescent="0.25">
      <c r="A6362" s="104">
        <v>100856</v>
      </c>
      <c r="B6362" s="103" t="s">
        <v>5495</v>
      </c>
      <c r="C6362" s="104" t="s">
        <v>30</v>
      </c>
      <c r="D6362" s="107">
        <v>5.4600000000000003E-2</v>
      </c>
    </row>
    <row r="6363" spans="1:4" x14ac:dyDescent="0.25">
      <c r="A6363" s="104">
        <v>100858</v>
      </c>
      <c r="B6363" s="103" t="s">
        <v>5496</v>
      </c>
      <c r="C6363" s="104" t="s">
        <v>30</v>
      </c>
      <c r="D6363" s="107">
        <v>4.4400000000000002E-2</v>
      </c>
    </row>
    <row r="6364" spans="1:4" x14ac:dyDescent="0.25">
      <c r="A6364" s="104">
        <v>100859</v>
      </c>
      <c r="B6364" s="103" t="s">
        <v>5497</v>
      </c>
      <c r="C6364" s="104" t="s">
        <v>30</v>
      </c>
      <c r="D6364" s="107">
        <v>6.7199999999999996E-2</v>
      </c>
    </row>
    <row r="6365" spans="1:4" x14ac:dyDescent="0.25">
      <c r="A6365" s="104">
        <v>95544</v>
      </c>
      <c r="B6365" s="103" t="s">
        <v>5498</v>
      </c>
      <c r="C6365" s="104" t="s">
        <v>30</v>
      </c>
      <c r="D6365" s="107">
        <v>0.12479999999999999</v>
      </c>
    </row>
    <row r="6366" spans="1:4" x14ac:dyDescent="0.25">
      <c r="A6366" s="104">
        <v>95543</v>
      </c>
      <c r="B6366" s="103" t="s">
        <v>5499</v>
      </c>
      <c r="C6366" s="104" t="s">
        <v>30</v>
      </c>
      <c r="D6366" s="107">
        <v>0.19339999999999999</v>
      </c>
    </row>
    <row r="6367" spans="1:4" x14ac:dyDescent="0.25">
      <c r="A6367" s="104">
        <v>95542</v>
      </c>
      <c r="B6367" s="103" t="s">
        <v>5500</v>
      </c>
      <c r="C6367" s="104" t="s">
        <v>30</v>
      </c>
      <c r="D6367" s="107">
        <v>0.1573</v>
      </c>
    </row>
    <row r="6368" spans="1:4" x14ac:dyDescent="0.25">
      <c r="A6368" s="104">
        <v>100874</v>
      </c>
      <c r="B6368" s="103" t="s">
        <v>5501</v>
      </c>
      <c r="C6368" s="104" t="s">
        <v>30</v>
      </c>
      <c r="D6368" s="107">
        <v>8.7099999999999997E-2</v>
      </c>
    </row>
    <row r="6369" spans="1:4" x14ac:dyDescent="0.25">
      <c r="A6369" s="104">
        <v>95545</v>
      </c>
      <c r="B6369" s="103" t="s">
        <v>5502</v>
      </c>
      <c r="C6369" s="104" t="s">
        <v>30</v>
      </c>
      <c r="D6369" s="107">
        <v>0.12759999999999999</v>
      </c>
    </row>
    <row r="6370" spans="1:4" x14ac:dyDescent="0.25">
      <c r="A6370" s="104">
        <v>95547</v>
      </c>
      <c r="B6370" s="103" t="s">
        <v>5503</v>
      </c>
      <c r="C6370" s="104" t="s">
        <v>30</v>
      </c>
      <c r="D6370" s="107">
        <v>0.20050000000000001</v>
      </c>
    </row>
    <row r="6371" spans="1:4" x14ac:dyDescent="0.25">
      <c r="A6371" s="104">
        <v>86883</v>
      </c>
      <c r="B6371" s="103" t="s">
        <v>12782</v>
      </c>
      <c r="C6371" s="104" t="s">
        <v>30</v>
      </c>
      <c r="D6371" s="107">
        <v>0.23119999999999999</v>
      </c>
    </row>
    <row r="6372" spans="1:4" x14ac:dyDescent="0.25">
      <c r="A6372" s="104">
        <v>86881</v>
      </c>
      <c r="B6372" s="103" t="s">
        <v>5504</v>
      </c>
      <c r="C6372" s="104" t="s">
        <v>30</v>
      </c>
      <c r="D6372" s="107">
        <v>3.3000000000000002E-2</v>
      </c>
    </row>
    <row r="6373" spans="1:4" x14ac:dyDescent="0.25">
      <c r="A6373" s="104">
        <v>86882</v>
      </c>
      <c r="B6373" s="103" t="s">
        <v>12783</v>
      </c>
      <c r="C6373" s="104" t="s">
        <v>30</v>
      </c>
      <c r="D6373" s="107">
        <v>0.2014</v>
      </c>
    </row>
    <row r="6374" spans="1:4" x14ac:dyDescent="0.25">
      <c r="A6374" s="104">
        <v>100862</v>
      </c>
      <c r="B6374" s="103" t="s">
        <v>5505</v>
      </c>
      <c r="C6374" s="104" t="s">
        <v>30</v>
      </c>
      <c r="D6374" s="107">
        <v>0.40749999999999997</v>
      </c>
    </row>
    <row r="6375" spans="1:4" x14ac:dyDescent="0.25">
      <c r="A6375" s="104">
        <v>100861</v>
      </c>
      <c r="B6375" s="103" t="s">
        <v>5506</v>
      </c>
      <c r="C6375" s="104" t="s">
        <v>30</v>
      </c>
      <c r="D6375" s="107">
        <v>0.44409999999999999</v>
      </c>
    </row>
    <row r="6376" spans="1:4" x14ac:dyDescent="0.25">
      <c r="A6376" s="104">
        <v>86872</v>
      </c>
      <c r="B6376" s="103" t="s">
        <v>5507</v>
      </c>
      <c r="C6376" s="104" t="s">
        <v>30</v>
      </c>
      <c r="D6376" s="107">
        <v>8.5699999999999998E-2</v>
      </c>
    </row>
    <row r="6377" spans="1:4" x14ac:dyDescent="0.25">
      <c r="A6377" s="104">
        <v>86919</v>
      </c>
      <c r="B6377" s="103" t="s">
        <v>5508</v>
      </c>
      <c r="C6377" s="104" t="s">
        <v>30</v>
      </c>
      <c r="D6377" s="107">
        <v>7.7399999999999997E-2</v>
      </c>
    </row>
    <row r="6378" spans="1:4" x14ac:dyDescent="0.25">
      <c r="A6378" s="104">
        <v>86920</v>
      </c>
      <c r="B6378" s="103" t="s">
        <v>5509</v>
      </c>
      <c r="C6378" s="104" t="s">
        <v>30</v>
      </c>
      <c r="D6378" s="107">
        <v>8.9200000000000002E-2</v>
      </c>
    </row>
    <row r="6379" spans="1:4" x14ac:dyDescent="0.25">
      <c r="A6379" s="104">
        <v>86921</v>
      </c>
      <c r="B6379" s="103" t="s">
        <v>5510</v>
      </c>
      <c r="C6379" s="104" t="s">
        <v>30</v>
      </c>
      <c r="D6379" s="107">
        <v>9.6299999999999997E-2</v>
      </c>
    </row>
    <row r="6380" spans="1:4" x14ac:dyDescent="0.25">
      <c r="A6380" s="104">
        <v>86874</v>
      </c>
      <c r="B6380" s="103" t="s">
        <v>5511</v>
      </c>
      <c r="C6380" s="104" t="s">
        <v>30</v>
      </c>
      <c r="D6380" s="107">
        <v>5.74E-2</v>
      </c>
    </row>
    <row r="6381" spans="1:4" x14ac:dyDescent="0.25">
      <c r="A6381" s="104">
        <v>86922</v>
      </c>
      <c r="B6381" s="103" t="s">
        <v>5512</v>
      </c>
      <c r="C6381" s="104" t="s">
        <v>30</v>
      </c>
      <c r="D6381" s="107">
        <v>4.7899999999999998E-2</v>
      </c>
    </row>
    <row r="6382" spans="1:4" x14ac:dyDescent="0.25">
      <c r="A6382" s="104">
        <v>86923</v>
      </c>
      <c r="B6382" s="103" t="s">
        <v>5513</v>
      </c>
      <c r="C6382" s="104" t="s">
        <v>30</v>
      </c>
      <c r="D6382" s="107">
        <v>6.8599999999999994E-2</v>
      </c>
    </row>
    <row r="6383" spans="1:4" x14ac:dyDescent="0.25">
      <c r="A6383" s="104">
        <v>86924</v>
      </c>
      <c r="B6383" s="103" t="s">
        <v>5514</v>
      </c>
      <c r="C6383" s="104" t="s">
        <v>30</v>
      </c>
      <c r="D6383" s="107">
        <v>7.5999999999999998E-2</v>
      </c>
    </row>
    <row r="6384" spans="1:4" x14ac:dyDescent="0.25">
      <c r="A6384" s="104">
        <v>86875</v>
      </c>
      <c r="B6384" s="103" t="s">
        <v>12784</v>
      </c>
      <c r="C6384" s="104" t="s">
        <v>30</v>
      </c>
      <c r="D6384" s="107">
        <v>6.2E-2</v>
      </c>
    </row>
    <row r="6385" spans="1:4" x14ac:dyDescent="0.25">
      <c r="A6385" s="104">
        <v>86925</v>
      </c>
      <c r="B6385" s="103" t="s">
        <v>5515</v>
      </c>
      <c r="C6385" s="104" t="s">
        <v>30</v>
      </c>
      <c r="D6385" s="107">
        <v>7.0000000000000007E-2</v>
      </c>
    </row>
    <row r="6386" spans="1:4" x14ac:dyDescent="0.25">
      <c r="A6386" s="104">
        <v>86926</v>
      </c>
      <c r="B6386" s="103" t="s">
        <v>5516</v>
      </c>
      <c r="C6386" s="104" t="s">
        <v>30</v>
      </c>
      <c r="D6386" s="107">
        <v>7.6899999999999996E-2</v>
      </c>
    </row>
    <row r="6387" spans="1:4" x14ac:dyDescent="0.25">
      <c r="A6387" s="104">
        <v>86876</v>
      </c>
      <c r="B6387" s="103" t="s">
        <v>5517</v>
      </c>
      <c r="C6387" s="104" t="s">
        <v>30</v>
      </c>
      <c r="D6387" s="107">
        <v>7.9299999999999995E-2</v>
      </c>
    </row>
    <row r="6388" spans="1:4" x14ac:dyDescent="0.25">
      <c r="A6388" s="104">
        <v>86929</v>
      </c>
      <c r="B6388" s="103" t="s">
        <v>5518</v>
      </c>
      <c r="C6388" s="104" t="s">
        <v>30</v>
      </c>
      <c r="D6388" s="107">
        <v>8.7599999999999997E-2</v>
      </c>
    </row>
    <row r="6389" spans="1:4" x14ac:dyDescent="0.25">
      <c r="A6389" s="104">
        <v>86930</v>
      </c>
      <c r="B6389" s="103" t="s">
        <v>5519</v>
      </c>
      <c r="C6389" s="104" t="s">
        <v>30</v>
      </c>
      <c r="D6389" s="107">
        <v>0.1022</v>
      </c>
    </row>
    <row r="6390" spans="1:4" x14ac:dyDescent="0.25">
      <c r="A6390" s="104">
        <v>86927</v>
      </c>
      <c r="B6390" s="103" t="s">
        <v>5520</v>
      </c>
      <c r="C6390" s="104" t="s">
        <v>30</v>
      </c>
      <c r="D6390" s="107">
        <v>8.9499999999999996E-2</v>
      </c>
    </row>
    <row r="6391" spans="1:4" x14ac:dyDescent="0.25">
      <c r="A6391" s="104">
        <v>86928</v>
      </c>
      <c r="B6391" s="103" t="s">
        <v>5521</v>
      </c>
      <c r="C6391" s="104" t="s">
        <v>30</v>
      </c>
      <c r="D6391" s="107">
        <v>0.10390000000000001</v>
      </c>
    </row>
    <row r="6392" spans="1:4" x14ac:dyDescent="0.25">
      <c r="A6392" s="104">
        <v>86914</v>
      </c>
      <c r="B6392" s="103" t="s">
        <v>5522</v>
      </c>
      <c r="C6392" s="104" t="s">
        <v>30</v>
      </c>
      <c r="D6392" s="107">
        <v>3.3099999999999997E-2</v>
      </c>
    </row>
    <row r="6393" spans="1:4" x14ac:dyDescent="0.25">
      <c r="A6393" s="104">
        <v>86913</v>
      </c>
      <c r="B6393" s="103" t="s">
        <v>5523</v>
      </c>
      <c r="C6393" s="104" t="s">
        <v>30</v>
      </c>
      <c r="D6393" s="107">
        <v>6.0299999999999999E-2</v>
      </c>
    </row>
    <row r="6394" spans="1:4" x14ac:dyDescent="0.25">
      <c r="A6394" s="104">
        <v>100853</v>
      </c>
      <c r="B6394" s="103" t="s">
        <v>5524</v>
      </c>
      <c r="C6394" s="104" t="s">
        <v>30</v>
      </c>
      <c r="D6394" s="107">
        <v>2.87E-2</v>
      </c>
    </row>
    <row r="6395" spans="1:4" x14ac:dyDescent="0.25">
      <c r="A6395" s="104">
        <v>100854</v>
      </c>
      <c r="B6395" s="103" t="s">
        <v>5525</v>
      </c>
      <c r="C6395" s="104" t="s">
        <v>30</v>
      </c>
      <c r="D6395" s="107">
        <v>7.6E-3</v>
      </c>
    </row>
    <row r="6396" spans="1:4" x14ac:dyDescent="0.25">
      <c r="A6396" s="104">
        <v>86915</v>
      </c>
      <c r="B6396" s="103" t="s">
        <v>5526</v>
      </c>
      <c r="C6396" s="104" t="s">
        <v>30</v>
      </c>
      <c r="D6396" s="107">
        <v>1.4200000000000001E-2</v>
      </c>
    </row>
    <row r="6397" spans="1:4" x14ac:dyDescent="0.25">
      <c r="A6397" s="104">
        <v>86906</v>
      </c>
      <c r="B6397" s="103" t="s">
        <v>5527</v>
      </c>
      <c r="C6397" s="104" t="s">
        <v>30</v>
      </c>
      <c r="D6397" s="107">
        <v>2.7300000000000001E-2</v>
      </c>
    </row>
    <row r="6398" spans="1:4" x14ac:dyDescent="0.25">
      <c r="A6398" s="104">
        <v>86911</v>
      </c>
      <c r="B6398" s="103" t="s">
        <v>5528</v>
      </c>
      <c r="C6398" s="104" t="s">
        <v>30</v>
      </c>
      <c r="D6398" s="107">
        <v>2.8299999999999999E-2</v>
      </c>
    </row>
    <row r="6399" spans="1:4" x14ac:dyDescent="0.25">
      <c r="A6399" s="104">
        <v>86909</v>
      </c>
      <c r="B6399" s="103" t="s">
        <v>5529</v>
      </c>
      <c r="C6399" s="104" t="s">
        <v>30</v>
      </c>
      <c r="D6399" s="107">
        <v>2.7300000000000001E-2</v>
      </c>
    </row>
    <row r="6400" spans="1:4" x14ac:dyDescent="0.25">
      <c r="A6400" s="104">
        <v>86910</v>
      </c>
      <c r="B6400" s="103" t="s">
        <v>5530</v>
      </c>
      <c r="C6400" s="104" t="s">
        <v>30</v>
      </c>
      <c r="D6400" s="107">
        <v>1.9300000000000001E-2</v>
      </c>
    </row>
    <row r="6401" spans="1:4" x14ac:dyDescent="0.25">
      <c r="A6401" s="104">
        <v>86916</v>
      </c>
      <c r="B6401" s="103" t="s">
        <v>5531</v>
      </c>
      <c r="C6401" s="104" t="s">
        <v>30</v>
      </c>
      <c r="D6401" s="107">
        <v>0.22209999999999999</v>
      </c>
    </row>
    <row r="6402" spans="1:4" x14ac:dyDescent="0.25">
      <c r="A6402" s="104">
        <v>95469</v>
      </c>
      <c r="B6402" s="103" t="s">
        <v>12785</v>
      </c>
      <c r="C6402" s="104" t="s">
        <v>30</v>
      </c>
      <c r="D6402" s="107">
        <v>6.9699999999999998E-2</v>
      </c>
    </row>
    <row r="6403" spans="1:4" x14ac:dyDescent="0.25">
      <c r="A6403" s="104">
        <v>95470</v>
      </c>
      <c r="B6403" s="103" t="s">
        <v>5532</v>
      </c>
      <c r="C6403" s="104" t="s">
        <v>30</v>
      </c>
      <c r="D6403" s="107">
        <v>6.7799999999999999E-2</v>
      </c>
    </row>
    <row r="6404" spans="1:4" x14ac:dyDescent="0.25">
      <c r="A6404" s="104">
        <v>95471</v>
      </c>
      <c r="B6404" s="103" t="s">
        <v>12786</v>
      </c>
      <c r="C6404" s="104" t="s">
        <v>30</v>
      </c>
      <c r="D6404" s="107">
        <v>5.3999999999999999E-2</v>
      </c>
    </row>
    <row r="6405" spans="1:4" x14ac:dyDescent="0.25">
      <c r="A6405" s="104">
        <v>95472</v>
      </c>
      <c r="B6405" s="103" t="s">
        <v>5533</v>
      </c>
      <c r="C6405" s="104" t="s">
        <v>30</v>
      </c>
      <c r="D6405" s="107">
        <v>5.3400000000000003E-2</v>
      </c>
    </row>
    <row r="6406" spans="1:4" x14ac:dyDescent="0.25">
      <c r="A6406" s="104">
        <v>100848</v>
      </c>
      <c r="B6406" s="103" t="s">
        <v>5534</v>
      </c>
      <c r="C6406" s="104" t="s">
        <v>30</v>
      </c>
      <c r="D6406" s="107">
        <v>3.6900000000000002E-2</v>
      </c>
    </row>
    <row r="6407" spans="1:4" x14ac:dyDescent="0.25">
      <c r="A6407" s="104">
        <v>86888</v>
      </c>
      <c r="B6407" s="103" t="s">
        <v>5535</v>
      </c>
      <c r="C6407" s="104" t="s">
        <v>30</v>
      </c>
      <c r="D6407" s="107">
        <v>6.0600000000000001E-2</v>
      </c>
    </row>
    <row r="6408" spans="1:4" x14ac:dyDescent="0.25">
      <c r="A6408" s="104">
        <v>86932</v>
      </c>
      <c r="B6408" s="103" t="s">
        <v>12787</v>
      </c>
      <c r="C6408" s="104" t="s">
        <v>30</v>
      </c>
      <c r="D6408" s="107">
        <v>6.1899999999999997E-2</v>
      </c>
    </row>
    <row r="6409" spans="1:4" x14ac:dyDescent="0.25">
      <c r="A6409" s="104">
        <v>86931</v>
      </c>
      <c r="B6409" s="103" t="s">
        <v>12788</v>
      </c>
      <c r="C6409" s="104" t="s">
        <v>30</v>
      </c>
      <c r="D6409" s="107">
        <v>6.9099999999999995E-2</v>
      </c>
    </row>
    <row r="6410" spans="1:4" x14ac:dyDescent="0.25">
      <c r="A6410" s="104">
        <v>100878</v>
      </c>
      <c r="B6410" s="103" t="s">
        <v>5536</v>
      </c>
      <c r="C6410" s="104" t="s">
        <v>30</v>
      </c>
      <c r="D6410" s="107">
        <v>7.1199999999999999E-2</v>
      </c>
    </row>
    <row r="6411" spans="1:4" x14ac:dyDescent="0.25">
      <c r="A6411" s="104">
        <v>86877</v>
      </c>
      <c r="B6411" s="103" t="s">
        <v>5537</v>
      </c>
      <c r="C6411" s="104" t="s">
        <v>30</v>
      </c>
      <c r="D6411" s="107">
        <v>6.4500000000000002E-2</v>
      </c>
    </row>
    <row r="6412" spans="1:4" x14ac:dyDescent="0.25">
      <c r="A6412" s="104">
        <v>86878</v>
      </c>
      <c r="B6412" s="103" t="s">
        <v>5538</v>
      </c>
      <c r="C6412" s="104" t="s">
        <v>30</v>
      </c>
      <c r="D6412" s="107">
        <v>5.9700000000000003E-2</v>
      </c>
    </row>
    <row r="6413" spans="1:4" x14ac:dyDescent="0.25">
      <c r="A6413" s="104">
        <v>86879</v>
      </c>
      <c r="B6413" s="103" t="s">
        <v>5539</v>
      </c>
      <c r="C6413" s="104" t="s">
        <v>30</v>
      </c>
      <c r="D6413" s="107">
        <v>0.4249</v>
      </c>
    </row>
    <row r="6414" spans="1:4" x14ac:dyDescent="0.25">
      <c r="A6414" s="104">
        <v>86880</v>
      </c>
      <c r="B6414" s="103" t="s">
        <v>5540</v>
      </c>
      <c r="C6414" s="104" t="s">
        <v>30</v>
      </c>
      <c r="D6414" s="107">
        <v>0.15490000000000001</v>
      </c>
    </row>
    <row r="6415" spans="1:4" x14ac:dyDescent="0.25">
      <c r="A6415" s="104">
        <v>101663</v>
      </c>
      <c r="B6415" s="103" t="s">
        <v>5541</v>
      </c>
      <c r="C6415" s="104" t="s">
        <v>30</v>
      </c>
      <c r="D6415" s="107">
        <v>0.71350000000000002</v>
      </c>
    </row>
    <row r="6416" spans="1:4" x14ac:dyDescent="0.25">
      <c r="A6416" s="104">
        <v>101664</v>
      </c>
      <c r="B6416" s="103" t="s">
        <v>5542</v>
      </c>
      <c r="C6416" s="104" t="s">
        <v>30</v>
      </c>
      <c r="D6416" s="107">
        <v>0.68510000000000004</v>
      </c>
    </row>
    <row r="6417" spans="1:4" x14ac:dyDescent="0.25">
      <c r="A6417" s="104">
        <v>101665</v>
      </c>
      <c r="B6417" s="103" t="s">
        <v>5543</v>
      </c>
      <c r="C6417" s="104" t="s">
        <v>30</v>
      </c>
      <c r="D6417" s="107">
        <v>0.58420000000000005</v>
      </c>
    </row>
    <row r="6418" spans="1:4" x14ac:dyDescent="0.25">
      <c r="A6418" s="104">
        <v>101636</v>
      </c>
      <c r="B6418" s="103" t="s">
        <v>5546</v>
      </c>
      <c r="C6418" s="104" t="s">
        <v>30</v>
      </c>
      <c r="D6418" s="107">
        <v>0.28599999999999998</v>
      </c>
    </row>
    <row r="6419" spans="1:4" x14ac:dyDescent="0.25">
      <c r="A6419" s="104">
        <v>101637</v>
      </c>
      <c r="B6419" s="103" t="s">
        <v>5547</v>
      </c>
      <c r="C6419" s="104" t="s">
        <v>30</v>
      </c>
      <c r="D6419" s="107">
        <v>0.29730000000000001</v>
      </c>
    </row>
    <row r="6420" spans="1:4" x14ac:dyDescent="0.25">
      <c r="A6420" s="104">
        <v>101658</v>
      </c>
      <c r="B6420" s="103" t="s">
        <v>5551</v>
      </c>
      <c r="C6420" s="104" t="s">
        <v>30</v>
      </c>
      <c r="D6420" s="107">
        <v>4.2799999999999998E-2</v>
      </c>
    </row>
    <row r="6421" spans="1:4" x14ac:dyDescent="0.25">
      <c r="A6421" s="104">
        <v>101659</v>
      </c>
      <c r="B6421" s="103" t="s">
        <v>5552</v>
      </c>
      <c r="C6421" s="104" t="s">
        <v>30</v>
      </c>
      <c r="D6421" s="107">
        <v>3.7699999999999997E-2</v>
      </c>
    </row>
    <row r="6422" spans="1:4" x14ac:dyDescent="0.25">
      <c r="A6422" s="104">
        <v>101660</v>
      </c>
      <c r="B6422" s="103" t="s">
        <v>5553</v>
      </c>
      <c r="C6422" s="104" t="s">
        <v>30</v>
      </c>
      <c r="D6422" s="107">
        <v>2.41E-2</v>
      </c>
    </row>
    <row r="6423" spans="1:4" x14ac:dyDescent="0.25">
      <c r="A6423" s="104">
        <v>101654</v>
      </c>
      <c r="B6423" s="103" t="s">
        <v>5554</v>
      </c>
      <c r="C6423" s="104" t="s">
        <v>30</v>
      </c>
      <c r="D6423" s="107">
        <v>0.10390000000000001</v>
      </c>
    </row>
    <row r="6424" spans="1:4" x14ac:dyDescent="0.25">
      <c r="A6424" s="104">
        <v>101655</v>
      </c>
      <c r="B6424" s="103" t="s">
        <v>5555</v>
      </c>
      <c r="C6424" s="104" t="s">
        <v>30</v>
      </c>
      <c r="D6424" s="107">
        <v>6.8500000000000005E-2</v>
      </c>
    </row>
    <row r="6425" spans="1:4" x14ac:dyDescent="0.25">
      <c r="A6425" s="104">
        <v>101656</v>
      </c>
      <c r="B6425" s="103" t="s">
        <v>5556</v>
      </c>
      <c r="C6425" s="104" t="s">
        <v>30</v>
      </c>
      <c r="D6425" s="107">
        <v>6.3399999999999998E-2</v>
      </c>
    </row>
    <row r="6426" spans="1:4" x14ac:dyDescent="0.25">
      <c r="A6426" s="104">
        <v>101657</v>
      </c>
      <c r="B6426" s="103" t="s">
        <v>5557</v>
      </c>
      <c r="C6426" s="104" t="s">
        <v>30</v>
      </c>
      <c r="D6426" s="107">
        <v>5.4800000000000001E-2</v>
      </c>
    </row>
    <row r="6427" spans="1:4" x14ac:dyDescent="0.25">
      <c r="A6427" s="104">
        <v>101632</v>
      </c>
      <c r="B6427" s="103" t="s">
        <v>5562</v>
      </c>
      <c r="C6427" s="104" t="s">
        <v>30</v>
      </c>
      <c r="D6427" s="107">
        <v>2.5499999999999998E-2</v>
      </c>
    </row>
    <row r="6428" spans="1:4" x14ac:dyDescent="0.25">
      <c r="A6428" s="104">
        <v>101661</v>
      </c>
      <c r="B6428" s="103" t="s">
        <v>5563</v>
      </c>
      <c r="C6428" s="104" t="s">
        <v>30</v>
      </c>
      <c r="D6428" s="107">
        <v>0.5897</v>
      </c>
    </row>
    <row r="6429" spans="1:4" x14ac:dyDescent="0.25">
      <c r="A6429" s="104">
        <v>105924</v>
      </c>
      <c r="B6429" s="103" t="s">
        <v>5564</v>
      </c>
      <c r="C6429" s="104" t="s">
        <v>30</v>
      </c>
      <c r="D6429" s="107">
        <v>0.98970000000000002</v>
      </c>
    </row>
    <row r="6430" spans="1:4" x14ac:dyDescent="0.25">
      <c r="A6430" s="104">
        <v>101651</v>
      </c>
      <c r="B6430" s="103" t="s">
        <v>5565</v>
      </c>
      <c r="C6430" s="104" t="s">
        <v>30</v>
      </c>
      <c r="D6430" s="107">
        <v>0.16789999999999999</v>
      </c>
    </row>
    <row r="6431" spans="1:4" x14ac:dyDescent="0.25">
      <c r="A6431" s="104">
        <v>101630</v>
      </c>
      <c r="B6431" s="103" t="s">
        <v>5566</v>
      </c>
      <c r="C6431" s="104" t="s">
        <v>30</v>
      </c>
      <c r="D6431" s="107">
        <v>0.2873</v>
      </c>
    </row>
    <row r="6432" spans="1:4" x14ac:dyDescent="0.25">
      <c r="A6432" s="104">
        <v>101633</v>
      </c>
      <c r="B6432" s="103" t="s">
        <v>5567</v>
      </c>
      <c r="C6432" s="104" t="s">
        <v>30</v>
      </c>
      <c r="D6432" s="107">
        <v>9.7299999999999998E-2</v>
      </c>
    </row>
    <row r="6433" spans="1:4" x14ac:dyDescent="0.25">
      <c r="A6433" s="104">
        <v>104219</v>
      </c>
      <c r="B6433" s="103" t="s">
        <v>5568</v>
      </c>
      <c r="C6433" s="104" t="s">
        <v>28</v>
      </c>
      <c r="D6433" s="107">
        <v>0.38750000000000001</v>
      </c>
    </row>
    <row r="6434" spans="1:4" x14ac:dyDescent="0.25">
      <c r="A6434" s="104">
        <v>104223</v>
      </c>
      <c r="B6434" s="103" t="s">
        <v>5569</v>
      </c>
      <c r="C6434" s="104" t="s">
        <v>28</v>
      </c>
      <c r="D6434" s="107">
        <v>0.38090000000000002</v>
      </c>
    </row>
    <row r="6435" spans="1:4" x14ac:dyDescent="0.25">
      <c r="A6435" s="104">
        <v>104227</v>
      </c>
      <c r="B6435" s="103" t="s">
        <v>5570</v>
      </c>
      <c r="C6435" s="104" t="s">
        <v>28</v>
      </c>
      <c r="D6435" s="107">
        <v>0.3382</v>
      </c>
    </row>
    <row r="6436" spans="1:4" x14ac:dyDescent="0.25">
      <c r="A6436" s="104">
        <v>104231</v>
      </c>
      <c r="B6436" s="103" t="s">
        <v>5571</v>
      </c>
      <c r="C6436" s="104" t="s">
        <v>28</v>
      </c>
      <c r="D6436" s="107">
        <v>0.34110000000000001</v>
      </c>
    </row>
    <row r="6437" spans="1:4" x14ac:dyDescent="0.25">
      <c r="A6437" s="104">
        <v>104235</v>
      </c>
      <c r="B6437" s="103" t="s">
        <v>5572</v>
      </c>
      <c r="C6437" s="104" t="s">
        <v>28</v>
      </c>
      <c r="D6437" s="107">
        <v>0.3019</v>
      </c>
    </row>
    <row r="6438" spans="1:4" x14ac:dyDescent="0.25">
      <c r="A6438" s="104">
        <v>104239</v>
      </c>
      <c r="B6438" s="103" t="s">
        <v>5573</v>
      </c>
      <c r="C6438" s="104" t="s">
        <v>28</v>
      </c>
      <c r="D6438" s="107">
        <v>0.32090000000000002</v>
      </c>
    </row>
    <row r="6439" spans="1:4" x14ac:dyDescent="0.25">
      <c r="A6439" s="104">
        <v>104243</v>
      </c>
      <c r="B6439" s="103" t="s">
        <v>5574</v>
      </c>
      <c r="C6439" s="104" t="s">
        <v>28</v>
      </c>
      <c r="D6439" s="107">
        <v>0.28410000000000002</v>
      </c>
    </row>
    <row r="6440" spans="1:4" x14ac:dyDescent="0.25">
      <c r="A6440" s="104">
        <v>104247</v>
      </c>
      <c r="B6440" s="103" t="s">
        <v>5575</v>
      </c>
      <c r="C6440" s="104" t="s">
        <v>28</v>
      </c>
      <c r="D6440" s="107">
        <v>0.26569999999999999</v>
      </c>
    </row>
    <row r="6441" spans="1:4" x14ac:dyDescent="0.25">
      <c r="A6441" s="104">
        <v>87795</v>
      </c>
      <c r="B6441" s="103" t="s">
        <v>5576</v>
      </c>
      <c r="C6441" s="104" t="s">
        <v>28</v>
      </c>
      <c r="D6441" s="107">
        <v>0.3236</v>
      </c>
    </row>
    <row r="6442" spans="1:4" x14ac:dyDescent="0.25">
      <c r="A6442" s="104">
        <v>87800</v>
      </c>
      <c r="B6442" s="103" t="s">
        <v>5577</v>
      </c>
      <c r="C6442" s="104" t="s">
        <v>28</v>
      </c>
      <c r="D6442" s="107">
        <v>0.34320000000000001</v>
      </c>
    </row>
    <row r="6443" spans="1:4" x14ac:dyDescent="0.25">
      <c r="A6443" s="104">
        <v>87804</v>
      </c>
      <c r="B6443" s="103" t="s">
        <v>5578</v>
      </c>
      <c r="C6443" s="104" t="s">
        <v>28</v>
      </c>
      <c r="D6443" s="107">
        <v>0.30420000000000003</v>
      </c>
    </row>
    <row r="6444" spans="1:4" x14ac:dyDescent="0.25">
      <c r="A6444" s="104">
        <v>87808</v>
      </c>
      <c r="B6444" s="103" t="s">
        <v>5579</v>
      </c>
      <c r="C6444" s="104" t="s">
        <v>28</v>
      </c>
      <c r="D6444" s="107">
        <v>0.28439999999999999</v>
      </c>
    </row>
    <row r="6445" spans="1:4" x14ac:dyDescent="0.25">
      <c r="A6445" s="104">
        <v>87778</v>
      </c>
      <c r="B6445" s="103" t="s">
        <v>5580</v>
      </c>
      <c r="C6445" s="104" t="s">
        <v>28</v>
      </c>
      <c r="D6445" s="107">
        <v>0.41289999999999999</v>
      </c>
    </row>
    <row r="6446" spans="1:4" x14ac:dyDescent="0.25">
      <c r="A6446" s="104">
        <v>87783</v>
      </c>
      <c r="B6446" s="103" t="s">
        <v>5581</v>
      </c>
      <c r="C6446" s="104" t="s">
        <v>28</v>
      </c>
      <c r="D6446" s="107">
        <v>0.40629999999999999</v>
      </c>
    </row>
    <row r="6447" spans="1:4" x14ac:dyDescent="0.25">
      <c r="A6447" s="104">
        <v>87787</v>
      </c>
      <c r="B6447" s="103" t="s">
        <v>5582</v>
      </c>
      <c r="C6447" s="104" t="s">
        <v>28</v>
      </c>
      <c r="D6447" s="107">
        <v>0.36170000000000002</v>
      </c>
    </row>
    <row r="6448" spans="1:4" x14ac:dyDescent="0.25">
      <c r="A6448" s="104">
        <v>87791</v>
      </c>
      <c r="B6448" s="103" t="s">
        <v>5583</v>
      </c>
      <c r="C6448" s="104" t="s">
        <v>28</v>
      </c>
      <c r="D6448" s="107">
        <v>0.3644</v>
      </c>
    </row>
    <row r="6449" spans="1:4" x14ac:dyDescent="0.25">
      <c r="A6449" s="104">
        <v>87832</v>
      </c>
      <c r="B6449" s="103" t="s">
        <v>5584</v>
      </c>
      <c r="C6449" s="104" t="s">
        <v>28</v>
      </c>
      <c r="D6449" s="107">
        <v>0.45639999999999997</v>
      </c>
    </row>
    <row r="6450" spans="1:4" x14ac:dyDescent="0.25">
      <c r="A6450" s="104">
        <v>87812</v>
      </c>
      <c r="B6450" s="103" t="s">
        <v>5585</v>
      </c>
      <c r="C6450" s="104" t="s">
        <v>28</v>
      </c>
      <c r="D6450" s="107">
        <v>0.57230000000000003</v>
      </c>
    </row>
    <row r="6451" spans="1:4" x14ac:dyDescent="0.25">
      <c r="A6451" s="104">
        <v>87816</v>
      </c>
      <c r="B6451" s="103" t="s">
        <v>5586</v>
      </c>
      <c r="C6451" s="104" t="s">
        <v>28</v>
      </c>
      <c r="D6451" s="107">
        <v>0.53839999999999999</v>
      </c>
    </row>
    <row r="6452" spans="1:4" x14ac:dyDescent="0.25">
      <c r="A6452" s="104">
        <v>87820</v>
      </c>
      <c r="B6452" s="103" t="s">
        <v>5587</v>
      </c>
      <c r="C6452" s="104" t="s">
        <v>28</v>
      </c>
      <c r="D6452" s="107">
        <v>0.48649999999999999</v>
      </c>
    </row>
    <row r="6453" spans="1:4" x14ac:dyDescent="0.25">
      <c r="A6453" s="104">
        <v>87824</v>
      </c>
      <c r="B6453" s="103" t="s">
        <v>5588</v>
      </c>
      <c r="C6453" s="104" t="s">
        <v>28</v>
      </c>
      <c r="D6453" s="107">
        <v>0.51219999999999999</v>
      </c>
    </row>
    <row r="6454" spans="1:4" x14ac:dyDescent="0.25">
      <c r="A6454" s="104">
        <v>87828</v>
      </c>
      <c r="B6454" s="103" t="s">
        <v>5589</v>
      </c>
      <c r="C6454" s="104" t="s">
        <v>28</v>
      </c>
      <c r="D6454" s="107">
        <v>0.48949999999999999</v>
      </c>
    </row>
    <row r="6455" spans="1:4" x14ac:dyDescent="0.25">
      <c r="A6455" s="104">
        <v>104251</v>
      </c>
      <c r="B6455" s="103" t="s">
        <v>5590</v>
      </c>
      <c r="C6455" s="104" t="s">
        <v>28</v>
      </c>
      <c r="D6455" s="107">
        <v>0.54449999999999998</v>
      </c>
    </row>
    <row r="6456" spans="1:4" x14ac:dyDescent="0.25">
      <c r="A6456" s="104">
        <v>104255</v>
      </c>
      <c r="B6456" s="103" t="s">
        <v>5591</v>
      </c>
      <c r="C6456" s="104" t="s">
        <v>28</v>
      </c>
      <c r="D6456" s="107">
        <v>0.51049999999999995</v>
      </c>
    </row>
    <row r="6457" spans="1:4" x14ac:dyDescent="0.25">
      <c r="A6457" s="104">
        <v>104259</v>
      </c>
      <c r="B6457" s="103" t="s">
        <v>5592</v>
      </c>
      <c r="C6457" s="104" t="s">
        <v>28</v>
      </c>
      <c r="D6457" s="107">
        <v>0.4592</v>
      </c>
    </row>
    <row r="6458" spans="1:4" x14ac:dyDescent="0.25">
      <c r="A6458" s="104">
        <v>104263</v>
      </c>
      <c r="B6458" s="103" t="s">
        <v>5593</v>
      </c>
      <c r="C6458" s="104" t="s">
        <v>28</v>
      </c>
      <c r="D6458" s="107">
        <v>0.48459999999999998</v>
      </c>
    </row>
    <row r="6459" spans="1:4" x14ac:dyDescent="0.25">
      <c r="A6459" s="104">
        <v>87794</v>
      </c>
      <c r="B6459" s="103" t="s">
        <v>5594</v>
      </c>
      <c r="C6459" s="104" t="s">
        <v>28</v>
      </c>
      <c r="D6459" s="107">
        <v>0.64459999999999995</v>
      </c>
    </row>
    <row r="6460" spans="1:4" x14ac:dyDescent="0.25">
      <c r="A6460" s="104">
        <v>87799</v>
      </c>
      <c r="B6460" s="103" t="s">
        <v>5595</v>
      </c>
      <c r="C6460" s="104" t="s">
        <v>28</v>
      </c>
      <c r="D6460" s="107">
        <v>0.66979999999999995</v>
      </c>
    </row>
    <row r="6461" spans="1:4" x14ac:dyDescent="0.25">
      <c r="A6461" s="104">
        <v>87803</v>
      </c>
      <c r="B6461" s="103" t="s">
        <v>5596</v>
      </c>
      <c r="C6461" s="104" t="s">
        <v>28</v>
      </c>
      <c r="D6461" s="107">
        <v>0.63870000000000005</v>
      </c>
    </row>
    <row r="6462" spans="1:4" x14ac:dyDescent="0.25">
      <c r="A6462" s="104">
        <v>87807</v>
      </c>
      <c r="B6462" s="103" t="s">
        <v>5597</v>
      </c>
      <c r="C6462" s="104" t="s">
        <v>28</v>
      </c>
      <c r="D6462" s="107">
        <v>0.63970000000000005</v>
      </c>
    </row>
    <row r="6463" spans="1:4" x14ac:dyDescent="0.25">
      <c r="A6463" s="104">
        <v>104218</v>
      </c>
      <c r="B6463" s="103" t="s">
        <v>5598</v>
      </c>
      <c r="C6463" s="104" t="s">
        <v>28</v>
      </c>
      <c r="D6463" s="107">
        <v>0.7046</v>
      </c>
    </row>
    <row r="6464" spans="1:4" x14ac:dyDescent="0.25">
      <c r="A6464" s="104">
        <v>87777</v>
      </c>
      <c r="B6464" s="103" t="s">
        <v>5599</v>
      </c>
      <c r="C6464" s="104" t="s">
        <v>28</v>
      </c>
      <c r="D6464" s="107">
        <v>0.72450000000000003</v>
      </c>
    </row>
    <row r="6465" spans="1:4" x14ac:dyDescent="0.25">
      <c r="A6465" s="104">
        <v>104222</v>
      </c>
      <c r="B6465" s="103" t="s">
        <v>5600</v>
      </c>
      <c r="C6465" s="104" t="s">
        <v>28</v>
      </c>
      <c r="D6465" s="107">
        <v>0.70479999999999998</v>
      </c>
    </row>
    <row r="6466" spans="1:4" x14ac:dyDescent="0.25">
      <c r="A6466" s="104">
        <v>87781</v>
      </c>
      <c r="B6466" s="103" t="s">
        <v>5601</v>
      </c>
      <c r="C6466" s="104" t="s">
        <v>28</v>
      </c>
      <c r="D6466" s="107">
        <v>0.72460000000000002</v>
      </c>
    </row>
    <row r="6467" spans="1:4" x14ac:dyDescent="0.25">
      <c r="A6467" s="104">
        <v>104226</v>
      </c>
      <c r="B6467" s="103" t="s">
        <v>5602</v>
      </c>
      <c r="C6467" s="104" t="s">
        <v>28</v>
      </c>
      <c r="D6467" s="107">
        <v>0.67279999999999995</v>
      </c>
    </row>
    <row r="6468" spans="1:4" x14ac:dyDescent="0.25">
      <c r="A6468" s="104">
        <v>87786</v>
      </c>
      <c r="B6468" s="103" t="s">
        <v>5603</v>
      </c>
      <c r="C6468" s="104" t="s">
        <v>28</v>
      </c>
      <c r="D6468" s="107">
        <v>0.69279999999999997</v>
      </c>
    </row>
    <row r="6469" spans="1:4" x14ac:dyDescent="0.25">
      <c r="A6469" s="104">
        <v>104230</v>
      </c>
      <c r="B6469" s="103" t="s">
        <v>5604</v>
      </c>
      <c r="C6469" s="104" t="s">
        <v>28</v>
      </c>
      <c r="D6469" s="107">
        <v>0.69540000000000002</v>
      </c>
    </row>
    <row r="6470" spans="1:4" x14ac:dyDescent="0.25">
      <c r="A6470" s="104">
        <v>104234</v>
      </c>
      <c r="B6470" s="103" t="s">
        <v>5605</v>
      </c>
      <c r="C6470" s="104" t="s">
        <v>28</v>
      </c>
      <c r="D6470" s="107">
        <v>0.62460000000000004</v>
      </c>
    </row>
    <row r="6471" spans="1:4" x14ac:dyDescent="0.25">
      <c r="A6471" s="104">
        <v>104238</v>
      </c>
      <c r="B6471" s="103" t="s">
        <v>5606</v>
      </c>
      <c r="C6471" s="104" t="s">
        <v>28</v>
      </c>
      <c r="D6471" s="107">
        <v>0.64980000000000004</v>
      </c>
    </row>
    <row r="6472" spans="1:4" x14ac:dyDescent="0.25">
      <c r="A6472" s="104">
        <v>104242</v>
      </c>
      <c r="B6472" s="103" t="s">
        <v>5607</v>
      </c>
      <c r="C6472" s="104" t="s">
        <v>28</v>
      </c>
      <c r="D6472" s="107">
        <v>0.61919999999999997</v>
      </c>
    </row>
    <row r="6473" spans="1:4" x14ac:dyDescent="0.25">
      <c r="A6473" s="104">
        <v>104246</v>
      </c>
      <c r="B6473" s="103" t="s">
        <v>5608</v>
      </c>
      <c r="C6473" s="104" t="s">
        <v>28</v>
      </c>
      <c r="D6473" s="107">
        <v>0.62009999999999998</v>
      </c>
    </row>
    <row r="6474" spans="1:4" x14ac:dyDescent="0.25">
      <c r="A6474" s="104">
        <v>104250</v>
      </c>
      <c r="B6474" s="103" t="s">
        <v>5609</v>
      </c>
      <c r="C6474" s="104" t="s">
        <v>28</v>
      </c>
      <c r="D6474" s="107">
        <v>0.82840000000000003</v>
      </c>
    </row>
    <row r="6475" spans="1:4" x14ac:dyDescent="0.25">
      <c r="A6475" s="104">
        <v>87811</v>
      </c>
      <c r="B6475" s="103" t="s">
        <v>5610</v>
      </c>
      <c r="C6475" s="104" t="s">
        <v>28</v>
      </c>
      <c r="D6475" s="107">
        <v>0.84330000000000005</v>
      </c>
    </row>
    <row r="6476" spans="1:4" x14ac:dyDescent="0.25">
      <c r="A6476" s="104">
        <v>104254</v>
      </c>
      <c r="B6476" s="103" t="s">
        <v>5611</v>
      </c>
      <c r="C6476" s="104" t="s">
        <v>28</v>
      </c>
      <c r="D6476" s="107">
        <v>0.80940000000000001</v>
      </c>
    </row>
    <row r="6477" spans="1:4" x14ac:dyDescent="0.25">
      <c r="A6477" s="104">
        <v>87815</v>
      </c>
      <c r="B6477" s="103" t="s">
        <v>5612</v>
      </c>
      <c r="C6477" s="104" t="s">
        <v>28</v>
      </c>
      <c r="D6477" s="107">
        <v>0.82530000000000003</v>
      </c>
    </row>
    <row r="6478" spans="1:4" x14ac:dyDescent="0.25">
      <c r="A6478" s="104">
        <v>104258</v>
      </c>
      <c r="B6478" s="103" t="s">
        <v>5613</v>
      </c>
      <c r="C6478" s="104" t="s">
        <v>28</v>
      </c>
      <c r="D6478" s="107">
        <v>0.77790000000000004</v>
      </c>
    </row>
    <row r="6479" spans="1:4" x14ac:dyDescent="0.25">
      <c r="A6479" s="104">
        <v>87819</v>
      </c>
      <c r="B6479" s="103" t="s">
        <v>5614</v>
      </c>
      <c r="C6479" s="104" t="s">
        <v>28</v>
      </c>
      <c r="D6479" s="107">
        <v>0.79520000000000002</v>
      </c>
    </row>
    <row r="6480" spans="1:4" x14ac:dyDescent="0.25">
      <c r="A6480" s="104">
        <v>104262</v>
      </c>
      <c r="B6480" s="103" t="s">
        <v>5615</v>
      </c>
      <c r="C6480" s="104" t="s">
        <v>28</v>
      </c>
      <c r="D6480" s="107">
        <v>0.80959999999999999</v>
      </c>
    </row>
    <row r="6481" spans="1:4" x14ac:dyDescent="0.25">
      <c r="A6481" s="104">
        <v>87823</v>
      </c>
      <c r="B6481" s="103" t="s">
        <v>5616</v>
      </c>
      <c r="C6481" s="104" t="s">
        <v>28</v>
      </c>
      <c r="D6481" s="107">
        <v>0.82520000000000004</v>
      </c>
    </row>
    <row r="6482" spans="1:4" x14ac:dyDescent="0.25">
      <c r="A6482" s="104">
        <v>87827</v>
      </c>
      <c r="B6482" s="103" t="s">
        <v>5617</v>
      </c>
      <c r="C6482" s="104" t="s">
        <v>28</v>
      </c>
      <c r="D6482" s="107">
        <v>0.79690000000000005</v>
      </c>
    </row>
    <row r="6483" spans="1:4" x14ac:dyDescent="0.25">
      <c r="A6483" s="104">
        <v>87831</v>
      </c>
      <c r="B6483" s="103" t="s">
        <v>5618</v>
      </c>
      <c r="C6483" s="104" t="s">
        <v>28</v>
      </c>
      <c r="D6483" s="107">
        <v>0.7762</v>
      </c>
    </row>
    <row r="6484" spans="1:4" x14ac:dyDescent="0.25">
      <c r="A6484" s="104">
        <v>104220</v>
      </c>
      <c r="B6484" s="103" t="s">
        <v>5619</v>
      </c>
      <c r="C6484" s="104" t="s">
        <v>28</v>
      </c>
      <c r="D6484" s="107">
        <v>0.5867</v>
      </c>
    </row>
    <row r="6485" spans="1:4" x14ac:dyDescent="0.25">
      <c r="A6485" s="104">
        <v>104203</v>
      </c>
      <c r="B6485" s="103" t="s">
        <v>5620</v>
      </c>
      <c r="C6485" s="104" t="s">
        <v>28</v>
      </c>
      <c r="D6485" s="107">
        <v>0.60580000000000001</v>
      </c>
    </row>
    <row r="6486" spans="1:4" x14ac:dyDescent="0.25">
      <c r="A6486" s="104">
        <v>104224</v>
      </c>
      <c r="B6486" s="103" t="s">
        <v>5621</v>
      </c>
      <c r="C6486" s="104" t="s">
        <v>28</v>
      </c>
      <c r="D6486" s="107">
        <v>0.58479999999999999</v>
      </c>
    </row>
    <row r="6487" spans="1:4" x14ac:dyDescent="0.25">
      <c r="A6487" s="104">
        <v>104204</v>
      </c>
      <c r="B6487" s="103" t="s">
        <v>5622</v>
      </c>
      <c r="C6487" s="104" t="s">
        <v>28</v>
      </c>
      <c r="D6487" s="107">
        <v>0.60429999999999995</v>
      </c>
    </row>
    <row r="6488" spans="1:4" x14ac:dyDescent="0.25">
      <c r="A6488" s="104">
        <v>104228</v>
      </c>
      <c r="B6488" s="103" t="s">
        <v>5623</v>
      </c>
      <c r="C6488" s="104" t="s">
        <v>28</v>
      </c>
      <c r="D6488" s="107">
        <v>0.55179999999999996</v>
      </c>
    </row>
    <row r="6489" spans="1:4" x14ac:dyDescent="0.25">
      <c r="A6489" s="104">
        <v>104205</v>
      </c>
      <c r="B6489" s="103" t="s">
        <v>5624</v>
      </c>
      <c r="C6489" s="104" t="s">
        <v>28</v>
      </c>
      <c r="D6489" s="107">
        <v>0.57169999999999999</v>
      </c>
    </row>
    <row r="6490" spans="1:4" x14ac:dyDescent="0.25">
      <c r="A6490" s="104">
        <v>104232</v>
      </c>
      <c r="B6490" s="103" t="s">
        <v>5625</v>
      </c>
      <c r="C6490" s="104" t="s">
        <v>28</v>
      </c>
      <c r="D6490" s="107">
        <v>0.55510000000000004</v>
      </c>
    </row>
    <row r="6491" spans="1:4" x14ac:dyDescent="0.25">
      <c r="A6491" s="104">
        <v>104206</v>
      </c>
      <c r="B6491" s="103" t="s">
        <v>5626</v>
      </c>
      <c r="C6491" s="104" t="s">
        <v>28</v>
      </c>
      <c r="D6491" s="107">
        <v>0.57479999999999998</v>
      </c>
    </row>
    <row r="6492" spans="1:4" x14ac:dyDescent="0.25">
      <c r="A6492" s="104">
        <v>104236</v>
      </c>
      <c r="B6492" s="103" t="s">
        <v>5627</v>
      </c>
      <c r="C6492" s="104" t="s">
        <v>28</v>
      </c>
      <c r="D6492" s="107">
        <v>0.50670000000000004</v>
      </c>
    </row>
    <row r="6493" spans="1:4" x14ac:dyDescent="0.25">
      <c r="A6493" s="104">
        <v>104207</v>
      </c>
      <c r="B6493" s="103" t="s">
        <v>5628</v>
      </c>
      <c r="C6493" s="104" t="s">
        <v>28</v>
      </c>
      <c r="D6493" s="107">
        <v>0.5272</v>
      </c>
    </row>
    <row r="6494" spans="1:4" x14ac:dyDescent="0.25">
      <c r="A6494" s="104">
        <v>104240</v>
      </c>
      <c r="B6494" s="103" t="s">
        <v>5629</v>
      </c>
      <c r="C6494" s="104" t="s">
        <v>28</v>
      </c>
      <c r="D6494" s="107">
        <v>0.52939999999999998</v>
      </c>
    </row>
    <row r="6495" spans="1:4" x14ac:dyDescent="0.25">
      <c r="A6495" s="104">
        <v>104208</v>
      </c>
      <c r="B6495" s="103" t="s">
        <v>5630</v>
      </c>
      <c r="C6495" s="104" t="s">
        <v>28</v>
      </c>
      <c r="D6495" s="107">
        <v>0.5494</v>
      </c>
    </row>
    <row r="6496" spans="1:4" x14ac:dyDescent="0.25">
      <c r="A6496" s="104">
        <v>104244</v>
      </c>
      <c r="B6496" s="103" t="s">
        <v>5631</v>
      </c>
      <c r="C6496" s="104" t="s">
        <v>28</v>
      </c>
      <c r="D6496" s="107">
        <v>0.49669999999999997</v>
      </c>
    </row>
    <row r="6497" spans="1:4" x14ac:dyDescent="0.25">
      <c r="A6497" s="104">
        <v>104209</v>
      </c>
      <c r="B6497" s="103" t="s">
        <v>5632</v>
      </c>
      <c r="C6497" s="104" t="s">
        <v>28</v>
      </c>
      <c r="D6497" s="107">
        <v>0.51649999999999996</v>
      </c>
    </row>
    <row r="6498" spans="1:4" x14ac:dyDescent="0.25">
      <c r="A6498" s="104">
        <v>104248</v>
      </c>
      <c r="B6498" s="103" t="s">
        <v>5633</v>
      </c>
      <c r="C6498" s="104" t="s">
        <v>28</v>
      </c>
      <c r="D6498" s="107">
        <v>0.47860000000000003</v>
      </c>
    </row>
    <row r="6499" spans="1:4" x14ac:dyDescent="0.25">
      <c r="A6499" s="104">
        <v>104210</v>
      </c>
      <c r="B6499" s="103" t="s">
        <v>5634</v>
      </c>
      <c r="C6499" s="104" t="s">
        <v>28</v>
      </c>
      <c r="D6499" s="107">
        <v>0.49809999999999999</v>
      </c>
    </row>
    <row r="6500" spans="1:4" x14ac:dyDescent="0.25">
      <c r="A6500" s="104">
        <v>104252</v>
      </c>
      <c r="B6500" s="103" t="s">
        <v>5635</v>
      </c>
      <c r="C6500" s="104" t="s">
        <v>28</v>
      </c>
      <c r="D6500" s="107">
        <v>0.70130000000000003</v>
      </c>
    </row>
    <row r="6501" spans="1:4" x14ac:dyDescent="0.25">
      <c r="A6501" s="104">
        <v>104211</v>
      </c>
      <c r="B6501" s="103" t="s">
        <v>5636</v>
      </c>
      <c r="C6501" s="104" t="s">
        <v>28</v>
      </c>
      <c r="D6501" s="107">
        <v>0.71519999999999995</v>
      </c>
    </row>
    <row r="6502" spans="1:4" x14ac:dyDescent="0.25">
      <c r="A6502" s="104">
        <v>104212</v>
      </c>
      <c r="B6502" s="103" t="s">
        <v>5637</v>
      </c>
      <c r="C6502" s="104" t="s">
        <v>28</v>
      </c>
      <c r="D6502" s="107">
        <v>0.69730000000000003</v>
      </c>
    </row>
    <row r="6503" spans="1:4" x14ac:dyDescent="0.25">
      <c r="A6503" s="104">
        <v>104213</v>
      </c>
      <c r="B6503" s="103" t="s">
        <v>5638</v>
      </c>
      <c r="C6503" s="104" t="s">
        <v>28</v>
      </c>
      <c r="D6503" s="107">
        <v>0.66790000000000005</v>
      </c>
    </row>
    <row r="6504" spans="1:4" x14ac:dyDescent="0.25">
      <c r="A6504" s="104">
        <v>104214</v>
      </c>
      <c r="B6504" s="103" t="s">
        <v>5639</v>
      </c>
      <c r="C6504" s="104" t="s">
        <v>28</v>
      </c>
      <c r="D6504" s="107">
        <v>0.68259999999999998</v>
      </c>
    </row>
    <row r="6505" spans="1:4" x14ac:dyDescent="0.25">
      <c r="A6505" s="104">
        <v>104215</v>
      </c>
      <c r="B6505" s="103" t="s">
        <v>12789</v>
      </c>
      <c r="C6505" s="104" t="s">
        <v>28</v>
      </c>
      <c r="D6505" s="107">
        <v>0.67400000000000004</v>
      </c>
    </row>
    <row r="6506" spans="1:4" x14ac:dyDescent="0.25">
      <c r="A6506" s="104">
        <v>104216</v>
      </c>
      <c r="B6506" s="103" t="s">
        <v>5640</v>
      </c>
      <c r="C6506" s="104" t="s">
        <v>28</v>
      </c>
      <c r="D6506" s="107">
        <v>0.65329999999999999</v>
      </c>
    </row>
    <row r="6507" spans="1:4" x14ac:dyDescent="0.25">
      <c r="A6507" s="104">
        <v>104217</v>
      </c>
      <c r="B6507" s="103" t="s">
        <v>5641</v>
      </c>
      <c r="C6507" s="104" t="s">
        <v>28</v>
      </c>
      <c r="D6507" s="107">
        <v>0.67879999999999996</v>
      </c>
    </row>
    <row r="6508" spans="1:4" x14ac:dyDescent="0.25">
      <c r="A6508" s="104">
        <v>104221</v>
      </c>
      <c r="B6508" s="103" t="s">
        <v>5642</v>
      </c>
      <c r="C6508" s="104" t="s">
        <v>28</v>
      </c>
      <c r="D6508" s="107">
        <v>0.67800000000000005</v>
      </c>
    </row>
    <row r="6509" spans="1:4" x14ac:dyDescent="0.25">
      <c r="A6509" s="104">
        <v>104225</v>
      </c>
      <c r="B6509" s="103" t="s">
        <v>5643</v>
      </c>
      <c r="C6509" s="104" t="s">
        <v>28</v>
      </c>
      <c r="D6509" s="107">
        <v>0.63970000000000005</v>
      </c>
    </row>
    <row r="6510" spans="1:4" x14ac:dyDescent="0.25">
      <c r="A6510" s="104">
        <v>104229</v>
      </c>
      <c r="B6510" s="103" t="s">
        <v>5644</v>
      </c>
      <c r="C6510" s="104" t="s">
        <v>28</v>
      </c>
      <c r="D6510" s="107">
        <v>0.66610000000000003</v>
      </c>
    </row>
    <row r="6511" spans="1:4" x14ac:dyDescent="0.25">
      <c r="A6511" s="104">
        <v>104233</v>
      </c>
      <c r="B6511" s="103" t="s">
        <v>5645</v>
      </c>
      <c r="C6511" s="104" t="s">
        <v>28</v>
      </c>
      <c r="D6511" s="107">
        <v>0.58609999999999995</v>
      </c>
    </row>
    <row r="6512" spans="1:4" x14ac:dyDescent="0.25">
      <c r="A6512" s="104">
        <v>104237</v>
      </c>
      <c r="B6512" s="103" t="s">
        <v>5646</v>
      </c>
      <c r="C6512" s="104" t="s">
        <v>28</v>
      </c>
      <c r="D6512" s="107">
        <v>0.61419999999999997</v>
      </c>
    </row>
    <row r="6513" spans="1:4" x14ac:dyDescent="0.25">
      <c r="A6513" s="104">
        <v>104241</v>
      </c>
      <c r="B6513" s="103" t="s">
        <v>5647</v>
      </c>
      <c r="C6513" s="104" t="s">
        <v>28</v>
      </c>
      <c r="D6513" s="107">
        <v>0.57630000000000003</v>
      </c>
    </row>
    <row r="6514" spans="1:4" x14ac:dyDescent="0.25">
      <c r="A6514" s="104">
        <v>104245</v>
      </c>
      <c r="B6514" s="103" t="s">
        <v>5648</v>
      </c>
      <c r="C6514" s="104" t="s">
        <v>28</v>
      </c>
      <c r="D6514" s="107">
        <v>0.57689999999999997</v>
      </c>
    </row>
    <row r="6515" spans="1:4" x14ac:dyDescent="0.25">
      <c r="A6515" s="104">
        <v>104249</v>
      </c>
      <c r="B6515" s="103" t="s">
        <v>5649</v>
      </c>
      <c r="C6515" s="104" t="s">
        <v>28</v>
      </c>
      <c r="D6515" s="107">
        <v>0.81669999999999998</v>
      </c>
    </row>
    <row r="6516" spans="1:4" x14ac:dyDescent="0.25">
      <c r="A6516" s="104">
        <v>104253</v>
      </c>
      <c r="B6516" s="103" t="s">
        <v>5650</v>
      </c>
      <c r="C6516" s="104" t="s">
        <v>28</v>
      </c>
      <c r="D6516" s="107">
        <v>0.79530000000000001</v>
      </c>
    </row>
    <row r="6517" spans="1:4" x14ac:dyDescent="0.25">
      <c r="A6517" s="104">
        <v>104256</v>
      </c>
      <c r="B6517" s="103" t="s">
        <v>5651</v>
      </c>
      <c r="C6517" s="104" t="s">
        <v>28</v>
      </c>
      <c r="D6517" s="107">
        <v>0.68220000000000003</v>
      </c>
    </row>
    <row r="6518" spans="1:4" x14ac:dyDescent="0.25">
      <c r="A6518" s="104">
        <v>104260</v>
      </c>
      <c r="B6518" s="103" t="s">
        <v>5652</v>
      </c>
      <c r="C6518" s="104" t="s">
        <v>28</v>
      </c>
      <c r="D6518" s="107">
        <v>0.6512</v>
      </c>
    </row>
    <row r="6519" spans="1:4" x14ac:dyDescent="0.25">
      <c r="A6519" s="104">
        <v>104264</v>
      </c>
      <c r="B6519" s="103" t="s">
        <v>5653</v>
      </c>
      <c r="C6519" s="104" t="s">
        <v>28</v>
      </c>
      <c r="D6519" s="107">
        <v>0.66659999999999997</v>
      </c>
    </row>
    <row r="6520" spans="1:4" x14ac:dyDescent="0.25">
      <c r="A6520" s="104">
        <v>87792</v>
      </c>
      <c r="B6520" s="103" t="s">
        <v>5654</v>
      </c>
      <c r="C6520" s="104" t="s">
        <v>28</v>
      </c>
      <c r="D6520" s="107">
        <v>0.60980000000000001</v>
      </c>
    </row>
    <row r="6521" spans="1:4" x14ac:dyDescent="0.25">
      <c r="A6521" s="104">
        <v>87797</v>
      </c>
      <c r="B6521" s="103" t="s">
        <v>5655</v>
      </c>
      <c r="C6521" s="104" t="s">
        <v>28</v>
      </c>
      <c r="D6521" s="107">
        <v>0.63790000000000002</v>
      </c>
    </row>
    <row r="6522" spans="1:4" x14ac:dyDescent="0.25">
      <c r="A6522" s="104">
        <v>87801</v>
      </c>
      <c r="B6522" s="103" t="s">
        <v>5656</v>
      </c>
      <c r="C6522" s="104" t="s">
        <v>28</v>
      </c>
      <c r="D6522" s="107">
        <v>0.5998</v>
      </c>
    </row>
    <row r="6523" spans="1:4" x14ac:dyDescent="0.25">
      <c r="A6523" s="104">
        <v>87805</v>
      </c>
      <c r="B6523" s="103" t="s">
        <v>5657</v>
      </c>
      <c r="C6523" s="104" t="s">
        <v>28</v>
      </c>
      <c r="D6523" s="107">
        <v>0.60060000000000002</v>
      </c>
    </row>
    <row r="6524" spans="1:4" x14ac:dyDescent="0.25">
      <c r="A6524" s="104">
        <v>87775</v>
      </c>
      <c r="B6524" s="103" t="s">
        <v>5658</v>
      </c>
      <c r="C6524" s="104" t="s">
        <v>28</v>
      </c>
      <c r="D6524" s="107">
        <v>0.70179999999999998</v>
      </c>
    </row>
    <row r="6525" spans="1:4" x14ac:dyDescent="0.25">
      <c r="A6525" s="104">
        <v>87779</v>
      </c>
      <c r="B6525" s="103" t="s">
        <v>5659</v>
      </c>
      <c r="C6525" s="104" t="s">
        <v>28</v>
      </c>
      <c r="D6525" s="107">
        <v>0.70099999999999996</v>
      </c>
    </row>
    <row r="6526" spans="1:4" x14ac:dyDescent="0.25">
      <c r="A6526" s="104">
        <v>87784</v>
      </c>
      <c r="B6526" s="103" t="s">
        <v>5660</v>
      </c>
      <c r="C6526" s="104" t="s">
        <v>28</v>
      </c>
      <c r="D6526" s="107">
        <v>0.6633</v>
      </c>
    </row>
    <row r="6527" spans="1:4" x14ac:dyDescent="0.25">
      <c r="A6527" s="104">
        <v>87788</v>
      </c>
      <c r="B6527" s="103" t="s">
        <v>5661</v>
      </c>
      <c r="C6527" s="104" t="s">
        <v>28</v>
      </c>
      <c r="D6527" s="107">
        <v>0.68899999999999995</v>
      </c>
    </row>
    <row r="6528" spans="1:4" x14ac:dyDescent="0.25">
      <c r="A6528" s="104">
        <v>87809</v>
      </c>
      <c r="B6528" s="103" t="s">
        <v>5662</v>
      </c>
      <c r="C6528" s="104" t="s">
        <v>28</v>
      </c>
      <c r="D6528" s="107">
        <v>0.83320000000000005</v>
      </c>
    </row>
    <row r="6529" spans="1:4" x14ac:dyDescent="0.25">
      <c r="A6529" s="104">
        <v>87813</v>
      </c>
      <c r="B6529" s="103" t="s">
        <v>5663</v>
      </c>
      <c r="C6529" s="104" t="s">
        <v>28</v>
      </c>
      <c r="D6529" s="107">
        <v>0.81310000000000004</v>
      </c>
    </row>
    <row r="6530" spans="1:4" x14ac:dyDescent="0.25">
      <c r="A6530" s="104">
        <v>104257</v>
      </c>
      <c r="B6530" s="103" t="s">
        <v>5664</v>
      </c>
      <c r="C6530" s="104" t="s">
        <v>28</v>
      </c>
      <c r="D6530" s="107">
        <v>0.75960000000000005</v>
      </c>
    </row>
    <row r="6531" spans="1:4" x14ac:dyDescent="0.25">
      <c r="A6531" s="104">
        <v>87817</v>
      </c>
      <c r="B6531" s="103" t="s">
        <v>5665</v>
      </c>
      <c r="C6531" s="104" t="s">
        <v>28</v>
      </c>
      <c r="D6531" s="107">
        <v>0.7792</v>
      </c>
    </row>
    <row r="6532" spans="1:4" x14ac:dyDescent="0.25">
      <c r="A6532" s="104">
        <v>104261</v>
      </c>
      <c r="B6532" s="103" t="s">
        <v>5666</v>
      </c>
      <c r="C6532" s="104" t="s">
        <v>28</v>
      </c>
      <c r="D6532" s="107">
        <v>0.79549999999999998</v>
      </c>
    </row>
    <row r="6533" spans="1:4" x14ac:dyDescent="0.25">
      <c r="A6533" s="104">
        <v>87821</v>
      </c>
      <c r="B6533" s="103" t="s">
        <v>5667</v>
      </c>
      <c r="C6533" s="104" t="s">
        <v>28</v>
      </c>
      <c r="D6533" s="107">
        <v>0.81310000000000004</v>
      </c>
    </row>
    <row r="6534" spans="1:4" x14ac:dyDescent="0.25">
      <c r="A6534" s="104">
        <v>87825</v>
      </c>
      <c r="B6534" s="103" t="s">
        <v>5668</v>
      </c>
      <c r="C6534" s="104" t="s">
        <v>28</v>
      </c>
      <c r="D6534" s="107">
        <v>0.78110000000000002</v>
      </c>
    </row>
    <row r="6535" spans="1:4" x14ac:dyDescent="0.25">
      <c r="A6535" s="104">
        <v>87829</v>
      </c>
      <c r="B6535" s="103" t="s">
        <v>5669</v>
      </c>
      <c r="C6535" s="104" t="s">
        <v>28</v>
      </c>
      <c r="D6535" s="107">
        <v>0.75749999999999995</v>
      </c>
    </row>
    <row r="6536" spans="1:4" x14ac:dyDescent="0.25">
      <c r="A6536" s="104">
        <v>87557</v>
      </c>
      <c r="B6536" s="103" t="s">
        <v>5670</v>
      </c>
      <c r="C6536" s="104" t="s">
        <v>28</v>
      </c>
      <c r="D6536" s="107">
        <v>0.28179999999999999</v>
      </c>
    </row>
    <row r="6537" spans="1:4" x14ac:dyDescent="0.25">
      <c r="A6537" s="104">
        <v>87539</v>
      </c>
      <c r="B6537" s="103" t="s">
        <v>5671</v>
      </c>
      <c r="C6537" s="104" t="s">
        <v>28</v>
      </c>
      <c r="D6537" s="107">
        <v>0.25540000000000002</v>
      </c>
    </row>
    <row r="6538" spans="1:4" x14ac:dyDescent="0.25">
      <c r="A6538" s="104">
        <v>104972</v>
      </c>
      <c r="B6538" s="103" t="s">
        <v>5672</v>
      </c>
      <c r="C6538" s="104" t="s">
        <v>28</v>
      </c>
      <c r="D6538" s="107">
        <v>0.75339999999999996</v>
      </c>
    </row>
    <row r="6539" spans="1:4" x14ac:dyDescent="0.25">
      <c r="A6539" s="104">
        <v>104954</v>
      </c>
      <c r="B6539" s="103" t="s">
        <v>5673</v>
      </c>
      <c r="C6539" s="104" t="s">
        <v>28</v>
      </c>
      <c r="D6539" s="107">
        <v>0.72130000000000005</v>
      </c>
    </row>
    <row r="6540" spans="1:4" x14ac:dyDescent="0.25">
      <c r="A6540" s="104">
        <v>104976</v>
      </c>
      <c r="B6540" s="103" t="s">
        <v>5674</v>
      </c>
      <c r="C6540" s="104" t="s">
        <v>28</v>
      </c>
      <c r="D6540" s="107">
        <v>0.72089999999999999</v>
      </c>
    </row>
    <row r="6541" spans="1:4" x14ac:dyDescent="0.25">
      <c r="A6541" s="104">
        <v>104966</v>
      </c>
      <c r="B6541" s="103" t="s">
        <v>5675</v>
      </c>
      <c r="C6541" s="104" t="s">
        <v>28</v>
      </c>
      <c r="D6541" s="107">
        <v>0.69569999999999999</v>
      </c>
    </row>
    <row r="6542" spans="1:4" x14ac:dyDescent="0.25">
      <c r="A6542" s="104">
        <v>104968</v>
      </c>
      <c r="B6542" s="103" t="s">
        <v>5676</v>
      </c>
      <c r="C6542" s="104" t="s">
        <v>28</v>
      </c>
      <c r="D6542" s="107">
        <v>0.79379999999999995</v>
      </c>
    </row>
    <row r="6543" spans="1:4" x14ac:dyDescent="0.25">
      <c r="A6543" s="104">
        <v>104962</v>
      </c>
      <c r="B6543" s="103" t="s">
        <v>5677</v>
      </c>
      <c r="C6543" s="104" t="s">
        <v>28</v>
      </c>
      <c r="D6543" s="107">
        <v>0.75570000000000004</v>
      </c>
    </row>
    <row r="6544" spans="1:4" x14ac:dyDescent="0.25">
      <c r="A6544" s="104">
        <v>87550</v>
      </c>
      <c r="B6544" s="103" t="s">
        <v>5678</v>
      </c>
      <c r="C6544" s="104" t="s">
        <v>28</v>
      </c>
      <c r="D6544" s="107">
        <v>0.68540000000000001</v>
      </c>
    </row>
    <row r="6545" spans="1:4" x14ac:dyDescent="0.25">
      <c r="A6545" s="104">
        <v>87532</v>
      </c>
      <c r="B6545" s="103" t="s">
        <v>5679</v>
      </c>
      <c r="C6545" s="104" t="s">
        <v>28</v>
      </c>
      <c r="D6545" s="107">
        <v>0.65229999999999999</v>
      </c>
    </row>
    <row r="6546" spans="1:4" x14ac:dyDescent="0.25">
      <c r="A6546" s="104">
        <v>87554</v>
      </c>
      <c r="B6546" s="103" t="s">
        <v>5680</v>
      </c>
      <c r="C6546" s="104" t="s">
        <v>28</v>
      </c>
      <c r="D6546" s="107">
        <v>0.65200000000000002</v>
      </c>
    </row>
    <row r="6547" spans="1:4" x14ac:dyDescent="0.25">
      <c r="A6547" s="104">
        <v>87536</v>
      </c>
      <c r="B6547" s="103" t="s">
        <v>5681</v>
      </c>
      <c r="C6547" s="104" t="s">
        <v>28</v>
      </c>
      <c r="D6547" s="107">
        <v>0.62709999999999999</v>
      </c>
    </row>
    <row r="6548" spans="1:4" x14ac:dyDescent="0.25">
      <c r="A6548" s="104">
        <v>87528</v>
      </c>
      <c r="B6548" s="103" t="s">
        <v>5682</v>
      </c>
      <c r="C6548" s="104" t="s">
        <v>28</v>
      </c>
      <c r="D6548" s="107">
        <v>0.68779999999999997</v>
      </c>
    </row>
    <row r="6549" spans="1:4" x14ac:dyDescent="0.25">
      <c r="A6549" s="104">
        <v>87546</v>
      </c>
      <c r="B6549" s="103" t="s">
        <v>5683</v>
      </c>
      <c r="C6549" s="104" t="s">
        <v>28</v>
      </c>
      <c r="D6549" s="107">
        <v>0.72899999999999998</v>
      </c>
    </row>
    <row r="6550" spans="1:4" x14ac:dyDescent="0.25">
      <c r="A6550" s="104">
        <v>104971</v>
      </c>
      <c r="B6550" s="103" t="s">
        <v>5684</v>
      </c>
      <c r="C6550" s="104" t="s">
        <v>28</v>
      </c>
      <c r="D6550" s="107">
        <v>0.73160000000000003</v>
      </c>
    </row>
    <row r="6551" spans="1:4" x14ac:dyDescent="0.25">
      <c r="A6551" s="104">
        <v>104965</v>
      </c>
      <c r="B6551" s="103" t="s">
        <v>5685</v>
      </c>
      <c r="C6551" s="104" t="s">
        <v>28</v>
      </c>
      <c r="D6551" s="107">
        <v>0.69399999999999995</v>
      </c>
    </row>
    <row r="6552" spans="1:4" x14ac:dyDescent="0.25">
      <c r="A6552" s="104">
        <v>104975</v>
      </c>
      <c r="B6552" s="103" t="s">
        <v>5686</v>
      </c>
      <c r="C6552" s="104" t="s">
        <v>28</v>
      </c>
      <c r="D6552" s="107">
        <v>0.69359999999999999</v>
      </c>
    </row>
    <row r="6553" spans="1:4" x14ac:dyDescent="0.25">
      <c r="A6553" s="104">
        <v>104957</v>
      </c>
      <c r="B6553" s="103" t="s">
        <v>5687</v>
      </c>
      <c r="C6553" s="104" t="s">
        <v>28</v>
      </c>
      <c r="D6553" s="107">
        <v>0.66359999999999997</v>
      </c>
    </row>
    <row r="6554" spans="1:4" x14ac:dyDescent="0.25">
      <c r="A6554" s="104">
        <v>104967</v>
      </c>
      <c r="B6554" s="103" t="s">
        <v>5688</v>
      </c>
      <c r="C6554" s="104" t="s">
        <v>28</v>
      </c>
      <c r="D6554" s="107">
        <v>0.77780000000000005</v>
      </c>
    </row>
    <row r="6555" spans="1:4" x14ac:dyDescent="0.25">
      <c r="A6555" s="104">
        <v>104961</v>
      </c>
      <c r="B6555" s="103" t="s">
        <v>5689</v>
      </c>
      <c r="C6555" s="104" t="s">
        <v>28</v>
      </c>
      <c r="D6555" s="107">
        <v>0.73419999999999996</v>
      </c>
    </row>
    <row r="6556" spans="1:4" x14ac:dyDescent="0.25">
      <c r="A6556" s="104">
        <v>87549</v>
      </c>
      <c r="B6556" s="103" t="s">
        <v>5690</v>
      </c>
      <c r="C6556" s="104" t="s">
        <v>28</v>
      </c>
      <c r="D6556" s="107">
        <v>0.65149999999999997</v>
      </c>
    </row>
    <row r="6557" spans="1:4" x14ac:dyDescent="0.25">
      <c r="A6557" s="104">
        <v>87531</v>
      </c>
      <c r="B6557" s="103" t="s">
        <v>5691</v>
      </c>
      <c r="C6557" s="104" t="s">
        <v>28</v>
      </c>
      <c r="D6557" s="107">
        <v>0.61129999999999995</v>
      </c>
    </row>
    <row r="6558" spans="1:4" x14ac:dyDescent="0.25">
      <c r="A6558" s="104">
        <v>87553</v>
      </c>
      <c r="B6558" s="103" t="s">
        <v>5692</v>
      </c>
      <c r="C6558" s="104" t="s">
        <v>28</v>
      </c>
      <c r="D6558" s="107">
        <v>0.61109999999999998</v>
      </c>
    </row>
    <row r="6559" spans="1:4" x14ac:dyDescent="0.25">
      <c r="A6559" s="104">
        <v>87535</v>
      </c>
      <c r="B6559" s="103" t="s">
        <v>5693</v>
      </c>
      <c r="C6559" s="104" t="s">
        <v>28</v>
      </c>
      <c r="D6559" s="107">
        <v>0.58030000000000004</v>
      </c>
    </row>
    <row r="6560" spans="1:4" x14ac:dyDescent="0.25">
      <c r="A6560" s="104">
        <v>87527</v>
      </c>
      <c r="B6560" s="103" t="s">
        <v>5694</v>
      </c>
      <c r="C6560" s="104" t="s">
        <v>28</v>
      </c>
      <c r="D6560" s="107">
        <v>0.6542</v>
      </c>
    </row>
    <row r="6561" spans="1:4" x14ac:dyDescent="0.25">
      <c r="A6561" s="104">
        <v>87545</v>
      </c>
      <c r="B6561" s="103" t="s">
        <v>5695</v>
      </c>
      <c r="C6561" s="104" t="s">
        <v>28</v>
      </c>
      <c r="D6561" s="107">
        <v>0.70320000000000005</v>
      </c>
    </row>
    <row r="6562" spans="1:4" x14ac:dyDescent="0.25">
      <c r="A6562" s="104">
        <v>104960</v>
      </c>
      <c r="B6562" s="103" t="s">
        <v>5696</v>
      </c>
      <c r="C6562" s="104" t="s">
        <v>28</v>
      </c>
      <c r="D6562" s="107">
        <v>0.25430000000000003</v>
      </c>
    </row>
    <row r="6563" spans="1:4" x14ac:dyDescent="0.25">
      <c r="A6563" s="104">
        <v>87561</v>
      </c>
      <c r="B6563" s="103" t="s">
        <v>5697</v>
      </c>
      <c r="C6563" s="104" t="s">
        <v>28</v>
      </c>
      <c r="D6563" s="107">
        <v>0.27200000000000002</v>
      </c>
    </row>
    <row r="6564" spans="1:4" x14ac:dyDescent="0.25">
      <c r="A6564" s="104">
        <v>104953</v>
      </c>
      <c r="B6564" s="103" t="s">
        <v>5698</v>
      </c>
      <c r="C6564" s="104" t="s">
        <v>28</v>
      </c>
      <c r="D6564" s="107">
        <v>0.23669999999999999</v>
      </c>
    </row>
    <row r="6565" spans="1:4" x14ac:dyDescent="0.25">
      <c r="A6565" s="104">
        <v>87543</v>
      </c>
      <c r="B6565" s="103" t="s">
        <v>5699</v>
      </c>
      <c r="C6565" s="104" t="s">
        <v>28</v>
      </c>
      <c r="D6565" s="107">
        <v>0.33529999999999999</v>
      </c>
    </row>
    <row r="6566" spans="1:4" x14ac:dyDescent="0.25">
      <c r="A6566" s="104">
        <v>104959</v>
      </c>
      <c r="B6566" s="103" t="s">
        <v>5700</v>
      </c>
      <c r="C6566" s="104" t="s">
        <v>28</v>
      </c>
      <c r="D6566" s="107">
        <v>0.66090000000000004</v>
      </c>
    </row>
    <row r="6567" spans="1:4" x14ac:dyDescent="0.25">
      <c r="A6567" s="104">
        <v>104958</v>
      </c>
      <c r="B6567" s="103" t="s">
        <v>5701</v>
      </c>
      <c r="C6567" s="104" t="s">
        <v>28</v>
      </c>
      <c r="D6567" s="107">
        <v>0.62190000000000001</v>
      </c>
    </row>
    <row r="6568" spans="1:4" x14ac:dyDescent="0.25">
      <c r="A6568" s="104">
        <v>104970</v>
      </c>
      <c r="B6568" s="103" t="s">
        <v>5702</v>
      </c>
      <c r="C6568" s="104" t="s">
        <v>28</v>
      </c>
      <c r="D6568" s="107">
        <v>0.76659999999999995</v>
      </c>
    </row>
    <row r="6569" spans="1:4" x14ac:dyDescent="0.25">
      <c r="A6569" s="104">
        <v>104964</v>
      </c>
      <c r="B6569" s="103" t="s">
        <v>5703</v>
      </c>
      <c r="C6569" s="104" t="s">
        <v>28</v>
      </c>
      <c r="D6569" s="107">
        <v>0.73219999999999996</v>
      </c>
    </row>
    <row r="6570" spans="1:4" x14ac:dyDescent="0.25">
      <c r="A6570" s="104">
        <v>104956</v>
      </c>
      <c r="B6570" s="103" t="s">
        <v>5704</v>
      </c>
      <c r="C6570" s="104" t="s">
        <v>28</v>
      </c>
      <c r="D6570" s="107">
        <v>0.70250000000000001</v>
      </c>
    </row>
    <row r="6571" spans="1:4" x14ac:dyDescent="0.25">
      <c r="A6571" s="104">
        <v>104974</v>
      </c>
      <c r="B6571" s="103" t="s">
        <v>5705</v>
      </c>
      <c r="C6571" s="104" t="s">
        <v>28</v>
      </c>
      <c r="D6571" s="107">
        <v>0.7298</v>
      </c>
    </row>
    <row r="6572" spans="1:4" x14ac:dyDescent="0.25">
      <c r="A6572" s="104">
        <v>87548</v>
      </c>
      <c r="B6572" s="103" t="s">
        <v>5706</v>
      </c>
      <c r="C6572" s="104" t="s">
        <v>28</v>
      </c>
      <c r="D6572" s="107">
        <v>0.69940000000000002</v>
      </c>
    </row>
    <row r="6573" spans="1:4" x14ac:dyDescent="0.25">
      <c r="A6573" s="104">
        <v>87530</v>
      </c>
      <c r="B6573" s="103" t="s">
        <v>5707</v>
      </c>
      <c r="C6573" s="104" t="s">
        <v>28</v>
      </c>
      <c r="D6573" s="107">
        <v>0.66339999999999999</v>
      </c>
    </row>
    <row r="6574" spans="1:4" x14ac:dyDescent="0.25">
      <c r="A6574" s="104">
        <v>104952</v>
      </c>
      <c r="B6574" s="103" t="s">
        <v>5708</v>
      </c>
      <c r="C6574" s="104" t="s">
        <v>28</v>
      </c>
      <c r="D6574" s="107">
        <v>0.63370000000000004</v>
      </c>
    </row>
    <row r="6575" spans="1:4" x14ac:dyDescent="0.25">
      <c r="A6575" s="104">
        <v>104969</v>
      </c>
      <c r="B6575" s="103" t="s">
        <v>5709</v>
      </c>
      <c r="C6575" s="104" t="s">
        <v>28</v>
      </c>
      <c r="D6575" s="107">
        <v>0.74680000000000002</v>
      </c>
    </row>
    <row r="6576" spans="1:4" x14ac:dyDescent="0.25">
      <c r="A6576" s="104">
        <v>104963</v>
      </c>
      <c r="B6576" s="103" t="s">
        <v>5710</v>
      </c>
      <c r="C6576" s="104" t="s">
        <v>28</v>
      </c>
      <c r="D6576" s="107">
        <v>0.70669999999999999</v>
      </c>
    </row>
    <row r="6577" spans="1:4" x14ac:dyDescent="0.25">
      <c r="A6577" s="104">
        <v>104955</v>
      </c>
      <c r="B6577" s="103" t="s">
        <v>5711</v>
      </c>
      <c r="C6577" s="104" t="s">
        <v>28</v>
      </c>
      <c r="D6577" s="107">
        <v>0.67179999999999995</v>
      </c>
    </row>
    <row r="6578" spans="1:4" x14ac:dyDescent="0.25">
      <c r="A6578" s="104">
        <v>104973</v>
      </c>
      <c r="B6578" s="103" t="s">
        <v>5712</v>
      </c>
      <c r="C6578" s="104" t="s">
        <v>28</v>
      </c>
      <c r="D6578" s="107">
        <v>0.70409999999999995</v>
      </c>
    </row>
    <row r="6579" spans="1:4" x14ac:dyDescent="0.25">
      <c r="A6579" s="104">
        <v>87547</v>
      </c>
      <c r="B6579" s="103" t="s">
        <v>5713</v>
      </c>
      <c r="C6579" s="104" t="s">
        <v>28</v>
      </c>
      <c r="D6579" s="107">
        <v>0.66820000000000002</v>
      </c>
    </row>
    <row r="6580" spans="1:4" x14ac:dyDescent="0.25">
      <c r="A6580" s="104">
        <v>87529</v>
      </c>
      <c r="B6580" s="103" t="s">
        <v>5714</v>
      </c>
      <c r="C6580" s="104" t="s">
        <v>28</v>
      </c>
      <c r="D6580" s="107">
        <v>0.62480000000000002</v>
      </c>
    </row>
    <row r="6581" spans="1:4" x14ac:dyDescent="0.25">
      <c r="A6581" s="104">
        <v>104951</v>
      </c>
      <c r="B6581" s="103" t="s">
        <v>5715</v>
      </c>
      <c r="C6581" s="104" t="s">
        <v>28</v>
      </c>
      <c r="D6581" s="107">
        <v>0.58850000000000002</v>
      </c>
    </row>
    <row r="6582" spans="1:4" x14ac:dyDescent="0.25">
      <c r="A6582" s="104">
        <v>104978</v>
      </c>
      <c r="B6582" s="103" t="s">
        <v>5716</v>
      </c>
      <c r="C6582" s="104" t="s">
        <v>28</v>
      </c>
      <c r="D6582" s="107">
        <v>0.76370000000000005</v>
      </c>
    </row>
    <row r="6583" spans="1:4" x14ac:dyDescent="0.25">
      <c r="A6583" s="104">
        <v>104977</v>
      </c>
      <c r="B6583" s="103" t="s">
        <v>5717</v>
      </c>
      <c r="C6583" s="104" t="s">
        <v>28</v>
      </c>
      <c r="D6583" s="107">
        <v>0.72050000000000003</v>
      </c>
    </row>
    <row r="6584" spans="1:4" x14ac:dyDescent="0.25">
      <c r="A6584" s="104">
        <v>90408</v>
      </c>
      <c r="B6584" s="103" t="s">
        <v>5718</v>
      </c>
      <c r="C6584" s="104" t="s">
        <v>28</v>
      </c>
      <c r="D6584" s="107">
        <v>0.73</v>
      </c>
    </row>
    <row r="6585" spans="1:4" x14ac:dyDescent="0.25">
      <c r="A6585" s="104">
        <v>90406</v>
      </c>
      <c r="B6585" s="103" t="s">
        <v>5719</v>
      </c>
      <c r="C6585" s="104" t="s">
        <v>28</v>
      </c>
      <c r="D6585" s="107">
        <v>0.68430000000000002</v>
      </c>
    </row>
    <row r="6586" spans="1:4" x14ac:dyDescent="0.25">
      <c r="A6586" s="104">
        <v>103304</v>
      </c>
      <c r="B6586" s="103" t="s">
        <v>5726</v>
      </c>
      <c r="C6586" s="104" t="s">
        <v>30</v>
      </c>
      <c r="D6586" s="107">
        <v>3.5900000000000001E-2</v>
      </c>
    </row>
    <row r="6587" spans="1:4" x14ac:dyDescent="0.25">
      <c r="A6587" s="104">
        <v>103307</v>
      </c>
      <c r="B6587" s="103" t="s">
        <v>5738</v>
      </c>
      <c r="C6587" s="104" t="s">
        <v>30</v>
      </c>
      <c r="D6587" s="107">
        <v>7.4300000000000005E-2</v>
      </c>
    </row>
    <row r="6588" spans="1:4" x14ac:dyDescent="0.25">
      <c r="A6588" s="104">
        <v>103310</v>
      </c>
      <c r="B6588" s="103" t="s">
        <v>5739</v>
      </c>
      <c r="C6588" s="104" t="s">
        <v>30</v>
      </c>
      <c r="D6588" s="107">
        <v>3.39E-2</v>
      </c>
    </row>
    <row r="6589" spans="1:4" x14ac:dyDescent="0.25">
      <c r="A6589" s="104">
        <v>103314</v>
      </c>
      <c r="B6589" s="103" t="s">
        <v>5741</v>
      </c>
      <c r="C6589" s="104" t="s">
        <v>28</v>
      </c>
      <c r="D6589" s="107">
        <v>0.1384</v>
      </c>
    </row>
    <row r="6590" spans="1:4" x14ac:dyDescent="0.25">
      <c r="A6590" s="104">
        <v>103315</v>
      </c>
      <c r="B6590" s="103" t="s">
        <v>5742</v>
      </c>
      <c r="C6590" s="104" t="s">
        <v>28</v>
      </c>
      <c r="D6590" s="107">
        <v>0.1076</v>
      </c>
    </row>
    <row r="6591" spans="1:4" x14ac:dyDescent="0.25">
      <c r="A6591" s="104">
        <v>105188</v>
      </c>
      <c r="B6591" s="103" t="s">
        <v>5743</v>
      </c>
      <c r="C6591" s="104" t="s">
        <v>28</v>
      </c>
      <c r="D6591" s="107">
        <v>0.1341</v>
      </c>
    </row>
    <row r="6592" spans="1:4" x14ac:dyDescent="0.25">
      <c r="A6592" s="104">
        <v>87841</v>
      </c>
      <c r="B6592" s="103" t="s">
        <v>5744</v>
      </c>
      <c r="C6592" s="104" t="s">
        <v>28</v>
      </c>
      <c r="D6592" s="107">
        <v>0.1396</v>
      </c>
    </row>
    <row r="6593" spans="1:4" x14ac:dyDescent="0.25">
      <c r="A6593" s="104">
        <v>87853</v>
      </c>
      <c r="B6593" s="103" t="s">
        <v>5745</v>
      </c>
      <c r="C6593" s="104" t="s">
        <v>28</v>
      </c>
      <c r="D6593" s="107">
        <v>0.14430000000000001</v>
      </c>
    </row>
    <row r="6594" spans="1:4" x14ac:dyDescent="0.25">
      <c r="A6594" s="104">
        <v>105187</v>
      </c>
      <c r="B6594" s="103" t="s">
        <v>5746</v>
      </c>
      <c r="C6594" s="104" t="s">
        <v>28</v>
      </c>
      <c r="D6594" s="107">
        <v>0.11899999999999999</v>
      </c>
    </row>
    <row r="6595" spans="1:4" x14ac:dyDescent="0.25">
      <c r="A6595" s="104">
        <v>87840</v>
      </c>
      <c r="B6595" s="103" t="s">
        <v>5747</v>
      </c>
      <c r="C6595" s="104" t="s">
        <v>28</v>
      </c>
      <c r="D6595" s="107">
        <v>0.12180000000000001</v>
      </c>
    </row>
    <row r="6596" spans="1:4" x14ac:dyDescent="0.25">
      <c r="A6596" s="104">
        <v>87852</v>
      </c>
      <c r="B6596" s="103" t="s">
        <v>5748</v>
      </c>
      <c r="C6596" s="104" t="s">
        <v>28</v>
      </c>
      <c r="D6596" s="107">
        <v>0.12670000000000001</v>
      </c>
    </row>
    <row r="6597" spans="1:4" x14ac:dyDescent="0.25">
      <c r="A6597" s="104">
        <v>105186</v>
      </c>
      <c r="B6597" s="103" t="s">
        <v>5749</v>
      </c>
      <c r="C6597" s="104" t="s">
        <v>28</v>
      </c>
      <c r="D6597" s="107">
        <v>0.16850000000000001</v>
      </c>
    </row>
    <row r="6598" spans="1:4" x14ac:dyDescent="0.25">
      <c r="A6598" s="104">
        <v>87839</v>
      </c>
      <c r="B6598" s="103" t="s">
        <v>5750</v>
      </c>
      <c r="C6598" s="104" t="s">
        <v>28</v>
      </c>
      <c r="D6598" s="107">
        <v>0.17660000000000001</v>
      </c>
    </row>
    <row r="6599" spans="1:4" x14ac:dyDescent="0.25">
      <c r="A6599" s="104">
        <v>87851</v>
      </c>
      <c r="B6599" s="103" t="s">
        <v>5751</v>
      </c>
      <c r="C6599" s="104" t="s">
        <v>28</v>
      </c>
      <c r="D6599" s="107">
        <v>0.1817</v>
      </c>
    </row>
    <row r="6600" spans="1:4" x14ac:dyDescent="0.25">
      <c r="A6600" s="104">
        <v>105185</v>
      </c>
      <c r="B6600" s="103" t="s">
        <v>5752</v>
      </c>
      <c r="C6600" s="104" t="s">
        <v>28</v>
      </c>
      <c r="D6600" s="107">
        <v>0.1444</v>
      </c>
    </row>
    <row r="6601" spans="1:4" x14ac:dyDescent="0.25">
      <c r="A6601" s="104">
        <v>87838</v>
      </c>
      <c r="B6601" s="103" t="s">
        <v>5753</v>
      </c>
      <c r="C6601" s="104" t="s">
        <v>28</v>
      </c>
      <c r="D6601" s="107">
        <v>0.14879999999999999</v>
      </c>
    </row>
    <row r="6602" spans="1:4" x14ac:dyDescent="0.25">
      <c r="A6602" s="104">
        <v>87850</v>
      </c>
      <c r="B6602" s="103" t="s">
        <v>5754</v>
      </c>
      <c r="C6602" s="104" t="s">
        <v>28</v>
      </c>
      <c r="D6602" s="107">
        <v>0.1547</v>
      </c>
    </row>
    <row r="6603" spans="1:4" x14ac:dyDescent="0.25">
      <c r="A6603" s="104">
        <v>105110</v>
      </c>
      <c r="B6603" s="103" t="s">
        <v>5755</v>
      </c>
      <c r="C6603" s="104" t="s">
        <v>37</v>
      </c>
      <c r="D6603" s="107">
        <v>1</v>
      </c>
    </row>
    <row r="6604" spans="1:4" x14ac:dyDescent="0.25">
      <c r="A6604" s="104">
        <v>105105</v>
      </c>
      <c r="B6604" s="103" t="s">
        <v>5756</v>
      </c>
      <c r="C6604" s="104" t="s">
        <v>37</v>
      </c>
      <c r="D6604" s="107">
        <v>1</v>
      </c>
    </row>
    <row r="6605" spans="1:4" x14ac:dyDescent="0.25">
      <c r="A6605" s="104">
        <v>105103</v>
      </c>
      <c r="B6605" s="103" t="s">
        <v>5757</v>
      </c>
      <c r="C6605" s="104" t="s">
        <v>37</v>
      </c>
      <c r="D6605" s="107">
        <v>1</v>
      </c>
    </row>
    <row r="6606" spans="1:4" x14ac:dyDescent="0.25">
      <c r="A6606" s="104">
        <v>105112</v>
      </c>
      <c r="B6606" s="103" t="s">
        <v>5758</v>
      </c>
      <c r="C6606" s="104" t="s">
        <v>37</v>
      </c>
      <c r="D6606" s="107">
        <v>1</v>
      </c>
    </row>
    <row r="6607" spans="1:4" x14ac:dyDescent="0.25">
      <c r="A6607" s="104">
        <v>105104</v>
      </c>
      <c r="B6607" s="103" t="s">
        <v>5761</v>
      </c>
      <c r="C6607" s="104" t="s">
        <v>30</v>
      </c>
      <c r="D6607" s="107">
        <v>0.5806</v>
      </c>
    </row>
    <row r="6608" spans="1:4" x14ac:dyDescent="0.25">
      <c r="A6608" s="104">
        <v>105107</v>
      </c>
      <c r="B6608" s="103" t="s">
        <v>5762</v>
      </c>
      <c r="C6608" s="104" t="s">
        <v>30</v>
      </c>
      <c r="D6608" s="107">
        <v>1</v>
      </c>
    </row>
    <row r="6609" spans="1:4" x14ac:dyDescent="0.25">
      <c r="A6609" s="104">
        <v>105106</v>
      </c>
      <c r="B6609" s="103" t="s">
        <v>5763</v>
      </c>
      <c r="C6609" s="104" t="s">
        <v>30</v>
      </c>
      <c r="D6609" s="107">
        <v>1</v>
      </c>
    </row>
    <row r="6610" spans="1:4" x14ac:dyDescent="0.25">
      <c r="A6610" s="104">
        <v>105111</v>
      </c>
      <c r="B6610" s="103" t="s">
        <v>5764</v>
      </c>
      <c r="C6610" s="104" t="s">
        <v>30</v>
      </c>
      <c r="D6610" s="107">
        <v>0.45900000000000002</v>
      </c>
    </row>
    <row r="6611" spans="1:4" x14ac:dyDescent="0.25">
      <c r="A6611" s="104">
        <v>98520</v>
      </c>
      <c r="B6611" s="103" t="s">
        <v>5765</v>
      </c>
      <c r="C6611" s="104" t="s">
        <v>28</v>
      </c>
      <c r="D6611" s="107">
        <v>0.26690000000000003</v>
      </c>
    </row>
    <row r="6612" spans="1:4" x14ac:dyDescent="0.25">
      <c r="A6612" s="104">
        <v>98521</v>
      </c>
      <c r="B6612" s="103" t="s">
        <v>5766</v>
      </c>
      <c r="C6612" s="104" t="s">
        <v>28</v>
      </c>
      <c r="D6612" s="107">
        <v>0.91669999999999996</v>
      </c>
    </row>
    <row r="6613" spans="1:4" x14ac:dyDescent="0.25">
      <c r="A6613" s="104">
        <v>105521</v>
      </c>
      <c r="B6613" s="103" t="s">
        <v>5767</v>
      </c>
      <c r="C6613" s="104" t="s">
        <v>28</v>
      </c>
      <c r="D6613" s="107">
        <v>0.38769999999999999</v>
      </c>
    </row>
    <row r="6614" spans="1:4" x14ac:dyDescent="0.25">
      <c r="A6614" s="104">
        <v>98509</v>
      </c>
      <c r="B6614" s="103" t="s">
        <v>12790</v>
      </c>
      <c r="C6614" s="104" t="s">
        <v>30</v>
      </c>
      <c r="D6614" s="107">
        <v>3.73E-2</v>
      </c>
    </row>
    <row r="6615" spans="1:4" x14ac:dyDescent="0.25">
      <c r="A6615" s="104">
        <v>98505</v>
      </c>
      <c r="B6615" s="103" t="s">
        <v>5771</v>
      </c>
      <c r="C6615" s="104" t="s">
        <v>28</v>
      </c>
      <c r="D6615" s="107">
        <v>0.1154</v>
      </c>
    </row>
    <row r="6616" spans="1:4" x14ac:dyDescent="0.25">
      <c r="A6616" s="104">
        <v>98504</v>
      </c>
      <c r="B6616" s="103" t="s">
        <v>5772</v>
      </c>
      <c r="C6616" s="104" t="s">
        <v>28</v>
      </c>
      <c r="D6616" s="107">
        <v>0.1774</v>
      </c>
    </row>
    <row r="6617" spans="1:4" x14ac:dyDescent="0.25">
      <c r="A6617" s="104">
        <v>98503</v>
      </c>
      <c r="B6617" s="103" t="s">
        <v>5773</v>
      </c>
      <c r="C6617" s="104" t="s">
        <v>28</v>
      </c>
      <c r="D6617" s="107">
        <v>0.16350000000000001</v>
      </c>
    </row>
    <row r="6618" spans="1:4" x14ac:dyDescent="0.25">
      <c r="A6618" s="104">
        <v>103946</v>
      </c>
      <c r="B6618" s="103" t="s">
        <v>5774</v>
      </c>
      <c r="C6618" s="104" t="s">
        <v>28</v>
      </c>
      <c r="D6618" s="107">
        <v>0.13339999999999999</v>
      </c>
    </row>
    <row r="6619" spans="1:4" x14ac:dyDescent="0.25">
      <c r="A6619" s="104">
        <v>98516</v>
      </c>
      <c r="B6619" s="103" t="s">
        <v>5777</v>
      </c>
      <c r="C6619" s="104" t="s">
        <v>30</v>
      </c>
      <c r="D6619" s="107">
        <v>0.40610000000000002</v>
      </c>
    </row>
    <row r="6620" spans="1:4" x14ac:dyDescent="0.25">
      <c r="A6620" s="104">
        <v>98511</v>
      </c>
      <c r="B6620" s="103" t="s">
        <v>5781</v>
      </c>
      <c r="C6620" s="104" t="s">
        <v>30</v>
      </c>
      <c r="D6620" s="107">
        <v>0.26300000000000001</v>
      </c>
    </row>
    <row r="6621" spans="1:4" x14ac:dyDescent="0.25">
      <c r="A6621" s="104">
        <v>98510</v>
      </c>
      <c r="B6621" s="103" t="s">
        <v>5783</v>
      </c>
      <c r="C6621" s="104" t="s">
        <v>30</v>
      </c>
      <c r="D6621" s="107">
        <v>0.39069999999999999</v>
      </c>
    </row>
    <row r="6622" spans="1:4" x14ac:dyDescent="0.25">
      <c r="A6622" s="104">
        <v>98519</v>
      </c>
      <c r="B6622" s="103" t="s">
        <v>5784</v>
      </c>
      <c r="C6622" s="104" t="s">
        <v>28</v>
      </c>
      <c r="D6622" s="107">
        <v>1</v>
      </c>
    </row>
    <row r="6623" spans="1:4" x14ac:dyDescent="0.25">
      <c r="A6623" s="104">
        <v>91599</v>
      </c>
      <c r="B6623" s="103" t="s">
        <v>5785</v>
      </c>
      <c r="C6623" s="104" t="s">
        <v>280</v>
      </c>
      <c r="D6623" s="107">
        <v>5.2900000000000003E-2</v>
      </c>
    </row>
    <row r="6624" spans="1:4" x14ac:dyDescent="0.25">
      <c r="A6624" s="104">
        <v>91597</v>
      </c>
      <c r="B6624" s="103" t="s">
        <v>5789</v>
      </c>
      <c r="C6624" s="104" t="s">
        <v>280</v>
      </c>
      <c r="D6624" s="107">
        <v>4.36E-2</v>
      </c>
    </row>
    <row r="6625" spans="1:4" x14ac:dyDescent="0.25">
      <c r="A6625" s="104">
        <v>91598</v>
      </c>
      <c r="B6625" s="103" t="s">
        <v>5790</v>
      </c>
      <c r="C6625" s="104" t="s">
        <v>280</v>
      </c>
      <c r="D6625" s="107">
        <v>3.9199999999999999E-2</v>
      </c>
    </row>
    <row r="6626" spans="1:4" x14ac:dyDescent="0.25">
      <c r="A6626" s="104">
        <v>91596</v>
      </c>
      <c r="B6626" s="103" t="s">
        <v>5791</v>
      </c>
      <c r="C6626" s="104" t="s">
        <v>280</v>
      </c>
      <c r="D6626" s="107">
        <v>3.0700000000000002E-2</v>
      </c>
    </row>
    <row r="6627" spans="1:4" x14ac:dyDescent="0.25">
      <c r="A6627" s="104">
        <v>100064</v>
      </c>
      <c r="B6627" s="103" t="s">
        <v>5792</v>
      </c>
      <c r="C6627" s="104" t="s">
        <v>280</v>
      </c>
      <c r="D6627" s="107">
        <v>2.7199999999999998E-2</v>
      </c>
    </row>
    <row r="6628" spans="1:4" x14ac:dyDescent="0.25">
      <c r="A6628" s="104">
        <v>100066</v>
      </c>
      <c r="B6628" s="103" t="s">
        <v>5793</v>
      </c>
      <c r="C6628" s="104" t="s">
        <v>280</v>
      </c>
      <c r="D6628" s="107">
        <v>2.1600000000000001E-2</v>
      </c>
    </row>
    <row r="6629" spans="1:4" x14ac:dyDescent="0.25">
      <c r="A6629" s="104">
        <v>91603</v>
      </c>
      <c r="B6629" s="103" t="s">
        <v>5794</v>
      </c>
      <c r="C6629" s="104" t="s">
        <v>280</v>
      </c>
      <c r="D6629" s="107">
        <v>0.1019</v>
      </c>
    </row>
    <row r="6630" spans="1:4" x14ac:dyDescent="0.25">
      <c r="A6630" s="104">
        <v>100068</v>
      </c>
      <c r="B6630" s="103" t="s">
        <v>5795</v>
      </c>
      <c r="C6630" s="104" t="s">
        <v>280</v>
      </c>
      <c r="D6630" s="107">
        <v>9.1200000000000003E-2</v>
      </c>
    </row>
    <row r="6631" spans="1:4" x14ac:dyDescent="0.25">
      <c r="A6631" s="104">
        <v>100067</v>
      </c>
      <c r="B6631" s="103" t="s">
        <v>5796</v>
      </c>
      <c r="C6631" s="104" t="s">
        <v>280</v>
      </c>
      <c r="D6631" s="107">
        <v>0.28439999999999999</v>
      </c>
    </row>
    <row r="6632" spans="1:4" x14ac:dyDescent="0.25">
      <c r="A6632" s="104">
        <v>91601</v>
      </c>
      <c r="B6632" s="103" t="s">
        <v>5797</v>
      </c>
      <c r="C6632" s="104" t="s">
        <v>280</v>
      </c>
      <c r="D6632" s="107">
        <v>0.2228</v>
      </c>
    </row>
    <row r="6633" spans="1:4" x14ac:dyDescent="0.25">
      <c r="A6633" s="104">
        <v>91602</v>
      </c>
      <c r="B6633" s="103" t="s">
        <v>5798</v>
      </c>
      <c r="C6633" s="104" t="s">
        <v>280</v>
      </c>
      <c r="D6633" s="107">
        <v>0.154</v>
      </c>
    </row>
    <row r="6634" spans="1:4" x14ac:dyDescent="0.25">
      <c r="A6634" s="104">
        <v>91593</v>
      </c>
      <c r="B6634" s="103" t="s">
        <v>5799</v>
      </c>
      <c r="C6634" s="104" t="s">
        <v>280</v>
      </c>
      <c r="D6634" s="107">
        <v>4.7300000000000002E-2</v>
      </c>
    </row>
    <row r="6635" spans="1:4" x14ac:dyDescent="0.25">
      <c r="A6635" s="104">
        <v>105814</v>
      </c>
      <c r="B6635" s="103" t="s">
        <v>5800</v>
      </c>
      <c r="C6635" s="104" t="s">
        <v>280</v>
      </c>
      <c r="D6635" s="107">
        <v>2.29E-2</v>
      </c>
    </row>
    <row r="6636" spans="1:4" x14ac:dyDescent="0.25">
      <c r="A6636" s="104">
        <v>91594</v>
      </c>
      <c r="B6636" s="103" t="s">
        <v>5801</v>
      </c>
      <c r="C6636" s="104" t="s">
        <v>280</v>
      </c>
      <c r="D6636" s="107">
        <v>4.2900000000000001E-2</v>
      </c>
    </row>
    <row r="6637" spans="1:4" x14ac:dyDescent="0.25">
      <c r="A6637" s="104">
        <v>91595</v>
      </c>
      <c r="B6637" s="103" t="s">
        <v>5802</v>
      </c>
      <c r="C6637" s="104" t="s">
        <v>280</v>
      </c>
      <c r="D6637" s="107">
        <v>6.4100000000000004E-2</v>
      </c>
    </row>
    <row r="6638" spans="1:4" x14ac:dyDescent="0.25">
      <c r="A6638" s="104">
        <v>91600</v>
      </c>
      <c r="B6638" s="103" t="s">
        <v>5804</v>
      </c>
      <c r="C6638" s="104" t="s">
        <v>280</v>
      </c>
      <c r="D6638" s="107">
        <v>0.12470000000000001</v>
      </c>
    </row>
    <row r="6639" spans="1:4" x14ac:dyDescent="0.25">
      <c r="A6639" s="104">
        <v>99235</v>
      </c>
      <c r="B6639" s="103" t="s">
        <v>5805</v>
      </c>
      <c r="C6639" s="104" t="s">
        <v>107</v>
      </c>
      <c r="D6639" s="107">
        <v>2.8299999999999999E-2</v>
      </c>
    </row>
    <row r="6640" spans="1:4" x14ac:dyDescent="0.25">
      <c r="A6640" s="104">
        <v>99439</v>
      </c>
      <c r="B6640" s="103" t="s">
        <v>5807</v>
      </c>
      <c r="C6640" s="104" t="s">
        <v>107</v>
      </c>
      <c r="D6640" s="107">
        <v>4.1599999999999998E-2</v>
      </c>
    </row>
    <row r="6641" spans="1:4" x14ac:dyDescent="0.25">
      <c r="A6641" s="104">
        <v>103184</v>
      </c>
      <c r="B6641" s="103" t="s">
        <v>5809</v>
      </c>
      <c r="C6641" s="104" t="s">
        <v>107</v>
      </c>
      <c r="D6641" s="107">
        <v>5.8000000000000003E-2</v>
      </c>
    </row>
    <row r="6642" spans="1:4" x14ac:dyDescent="0.25">
      <c r="A6642" s="104">
        <v>103183</v>
      </c>
      <c r="B6642" s="103" t="s">
        <v>5810</v>
      </c>
      <c r="C6642" s="104" t="s">
        <v>107</v>
      </c>
      <c r="D6642" s="107">
        <v>0.1283</v>
      </c>
    </row>
    <row r="6643" spans="1:4" x14ac:dyDescent="0.25">
      <c r="A6643" s="104">
        <v>99434</v>
      </c>
      <c r="B6643" s="103" t="s">
        <v>5811</v>
      </c>
      <c r="C6643" s="104" t="s">
        <v>107</v>
      </c>
      <c r="D6643" s="107">
        <v>4.4200000000000003E-2</v>
      </c>
    </row>
    <row r="6644" spans="1:4" x14ac:dyDescent="0.25">
      <c r="A6644" s="104">
        <v>99431</v>
      </c>
      <c r="B6644" s="103" t="s">
        <v>5812</v>
      </c>
      <c r="C6644" s="104" t="s">
        <v>107</v>
      </c>
      <c r="D6644" s="107">
        <v>3.95E-2</v>
      </c>
    </row>
    <row r="6645" spans="1:4" x14ac:dyDescent="0.25">
      <c r="A6645" s="104">
        <v>99435</v>
      </c>
      <c r="B6645" s="103" t="s">
        <v>5813</v>
      </c>
      <c r="C6645" s="104" t="s">
        <v>107</v>
      </c>
      <c r="D6645" s="107">
        <v>4.1300000000000003E-2</v>
      </c>
    </row>
    <row r="6646" spans="1:4" x14ac:dyDescent="0.25">
      <c r="A6646" s="104">
        <v>99432</v>
      </c>
      <c r="B6646" s="103" t="s">
        <v>5814</v>
      </c>
      <c r="C6646" s="104" t="s">
        <v>107</v>
      </c>
      <c r="D6646" s="107">
        <v>3.78E-2</v>
      </c>
    </row>
    <row r="6647" spans="1:4" x14ac:dyDescent="0.25">
      <c r="A6647" s="104">
        <v>99438</v>
      </c>
      <c r="B6647" s="103" t="s">
        <v>5815</v>
      </c>
      <c r="C6647" s="104" t="s">
        <v>107</v>
      </c>
      <c r="D6647" s="107">
        <v>4.36E-2</v>
      </c>
    </row>
    <row r="6648" spans="1:4" x14ac:dyDescent="0.25">
      <c r="A6648" s="104">
        <v>99436</v>
      </c>
      <c r="B6648" s="103" t="s">
        <v>5817</v>
      </c>
      <c r="C6648" s="104" t="s">
        <v>107</v>
      </c>
      <c r="D6648" s="107">
        <v>8.0600000000000005E-2</v>
      </c>
    </row>
    <row r="6649" spans="1:4" x14ac:dyDescent="0.25">
      <c r="A6649" s="104">
        <v>99437</v>
      </c>
      <c r="B6649" s="103" t="s">
        <v>5818</v>
      </c>
      <c r="C6649" s="104" t="s">
        <v>107</v>
      </c>
      <c r="D6649" s="107">
        <v>3.4299999999999997E-2</v>
      </c>
    </row>
    <row r="6650" spans="1:4" x14ac:dyDescent="0.25">
      <c r="A6650" s="104">
        <v>99433</v>
      </c>
      <c r="B6650" s="103" t="s">
        <v>5820</v>
      </c>
      <c r="C6650" s="104" t="s">
        <v>107</v>
      </c>
      <c r="D6650" s="107">
        <v>5.6099999999999997E-2</v>
      </c>
    </row>
    <row r="6651" spans="1:4" x14ac:dyDescent="0.25">
      <c r="A6651" s="104">
        <v>104422</v>
      </c>
      <c r="B6651" s="103" t="s">
        <v>5821</v>
      </c>
      <c r="C6651" s="104" t="s">
        <v>28</v>
      </c>
      <c r="D6651" s="107">
        <v>0.59740000000000004</v>
      </c>
    </row>
    <row r="6652" spans="1:4" x14ac:dyDescent="0.25">
      <c r="A6652" s="104">
        <v>105824</v>
      </c>
      <c r="B6652" s="103" t="s">
        <v>5822</v>
      </c>
      <c r="C6652" s="104" t="s">
        <v>28</v>
      </c>
      <c r="D6652" s="107">
        <v>0.47810000000000002</v>
      </c>
    </row>
    <row r="6653" spans="1:4" x14ac:dyDescent="0.25">
      <c r="A6653" s="104">
        <v>105825</v>
      </c>
      <c r="B6653" s="103" t="s">
        <v>5823</v>
      </c>
      <c r="C6653" s="104" t="s">
        <v>28</v>
      </c>
      <c r="D6653" s="107">
        <v>0.92290000000000005</v>
      </c>
    </row>
    <row r="6654" spans="1:4" x14ac:dyDescent="0.25">
      <c r="A6654" s="104">
        <v>104421</v>
      </c>
      <c r="B6654" s="103" t="s">
        <v>5824</v>
      </c>
      <c r="C6654" s="104" t="s">
        <v>28</v>
      </c>
      <c r="D6654" s="107">
        <v>0.73640000000000005</v>
      </c>
    </row>
    <row r="6655" spans="1:4" x14ac:dyDescent="0.25">
      <c r="A6655" s="104">
        <v>105822</v>
      </c>
      <c r="B6655" s="103" t="s">
        <v>5825</v>
      </c>
      <c r="C6655" s="104" t="s">
        <v>28</v>
      </c>
      <c r="D6655" s="107">
        <v>0.63300000000000001</v>
      </c>
    </row>
    <row r="6656" spans="1:4" x14ac:dyDescent="0.25">
      <c r="A6656" s="104">
        <v>105823</v>
      </c>
      <c r="B6656" s="103" t="s">
        <v>5826</v>
      </c>
      <c r="C6656" s="104" t="s">
        <v>28</v>
      </c>
      <c r="D6656" s="107">
        <v>0.95709999999999995</v>
      </c>
    </row>
    <row r="6657" spans="1:4" x14ac:dyDescent="0.25">
      <c r="A6657" s="104">
        <v>104423</v>
      </c>
      <c r="B6657" s="103" t="s">
        <v>5827</v>
      </c>
      <c r="C6657" s="104" t="s">
        <v>28</v>
      </c>
      <c r="D6657" s="107">
        <v>0.70599999999999996</v>
      </c>
    </row>
    <row r="6658" spans="1:4" x14ac:dyDescent="0.25">
      <c r="A6658" s="104">
        <v>105826</v>
      </c>
      <c r="B6658" s="103" t="s">
        <v>5828</v>
      </c>
      <c r="C6658" s="104" t="s">
        <v>28</v>
      </c>
      <c r="D6658" s="107">
        <v>0.59719999999999995</v>
      </c>
    </row>
    <row r="6659" spans="1:4" x14ac:dyDescent="0.25">
      <c r="A6659" s="104">
        <v>105827</v>
      </c>
      <c r="B6659" s="103" t="s">
        <v>5829</v>
      </c>
      <c r="C6659" s="104" t="s">
        <v>28</v>
      </c>
      <c r="D6659" s="107">
        <v>0.95050000000000001</v>
      </c>
    </row>
    <row r="6660" spans="1:4" x14ac:dyDescent="0.25">
      <c r="A6660" s="104">
        <v>104425</v>
      </c>
      <c r="B6660" s="103" t="s">
        <v>5830</v>
      </c>
      <c r="C6660" s="104" t="s">
        <v>28</v>
      </c>
      <c r="D6660" s="107">
        <v>0.52029999999999998</v>
      </c>
    </row>
    <row r="6661" spans="1:4" x14ac:dyDescent="0.25">
      <c r="A6661" s="104">
        <v>105828</v>
      </c>
      <c r="B6661" s="103" t="s">
        <v>5831</v>
      </c>
      <c r="C6661" s="104" t="s">
        <v>28</v>
      </c>
      <c r="D6661" s="107">
        <v>0.40100000000000002</v>
      </c>
    </row>
    <row r="6662" spans="1:4" x14ac:dyDescent="0.25">
      <c r="A6662" s="104">
        <v>105829</v>
      </c>
      <c r="B6662" s="103" t="s">
        <v>5832</v>
      </c>
      <c r="C6662" s="104" t="s">
        <v>28</v>
      </c>
      <c r="D6662" s="107">
        <v>0.89810000000000001</v>
      </c>
    </row>
    <row r="6663" spans="1:4" x14ac:dyDescent="0.25">
      <c r="A6663" s="104">
        <v>91525</v>
      </c>
      <c r="B6663" s="103" t="s">
        <v>5833</v>
      </c>
      <c r="C6663" s="104" t="s">
        <v>28</v>
      </c>
      <c r="D6663" s="107">
        <v>0.65459999999999996</v>
      </c>
    </row>
    <row r="6664" spans="1:4" x14ac:dyDescent="0.25">
      <c r="A6664" s="104">
        <v>105818</v>
      </c>
      <c r="B6664" s="103" t="s">
        <v>5834</v>
      </c>
      <c r="C6664" s="104" t="s">
        <v>28</v>
      </c>
      <c r="D6664" s="107">
        <v>0.4148</v>
      </c>
    </row>
    <row r="6665" spans="1:4" x14ac:dyDescent="0.25">
      <c r="A6665" s="104">
        <v>105819</v>
      </c>
      <c r="B6665" s="103" t="s">
        <v>5835</v>
      </c>
      <c r="C6665" s="104" t="s">
        <v>28</v>
      </c>
      <c r="D6665" s="107">
        <v>0.90539999999999998</v>
      </c>
    </row>
    <row r="6666" spans="1:4" x14ac:dyDescent="0.25">
      <c r="A6666" s="104">
        <v>104414</v>
      </c>
      <c r="B6666" s="103" t="s">
        <v>5836</v>
      </c>
      <c r="C6666" s="104" t="s">
        <v>28</v>
      </c>
      <c r="D6666" s="107">
        <v>0.60909999999999997</v>
      </c>
    </row>
    <row r="6667" spans="1:4" x14ac:dyDescent="0.25">
      <c r="A6667" s="104">
        <v>105816</v>
      </c>
      <c r="B6667" s="103" t="s">
        <v>5837</v>
      </c>
      <c r="C6667" s="104" t="s">
        <v>28</v>
      </c>
      <c r="D6667" s="107">
        <v>0.36809999999999998</v>
      </c>
    </row>
    <row r="6668" spans="1:4" x14ac:dyDescent="0.25">
      <c r="A6668" s="104">
        <v>105817</v>
      </c>
      <c r="B6668" s="103" t="s">
        <v>5838</v>
      </c>
      <c r="C6668" s="104" t="s">
        <v>28</v>
      </c>
      <c r="D6668" s="107">
        <v>0.88790000000000002</v>
      </c>
    </row>
    <row r="6669" spans="1:4" x14ac:dyDescent="0.25">
      <c r="A6669" s="104">
        <v>104415</v>
      </c>
      <c r="B6669" s="103" t="s">
        <v>5839</v>
      </c>
      <c r="C6669" s="104" t="s">
        <v>28</v>
      </c>
      <c r="D6669" s="107">
        <v>0.78639999999999999</v>
      </c>
    </row>
    <row r="6670" spans="1:4" x14ac:dyDescent="0.25">
      <c r="A6670" s="104">
        <v>105820</v>
      </c>
      <c r="B6670" s="103" t="s">
        <v>5840</v>
      </c>
      <c r="C6670" s="104" t="s">
        <v>28</v>
      </c>
      <c r="D6670" s="107">
        <v>0.57930000000000004</v>
      </c>
    </row>
    <row r="6671" spans="1:4" x14ac:dyDescent="0.25">
      <c r="A6671" s="104">
        <v>105821</v>
      </c>
      <c r="B6671" s="103" t="s">
        <v>5841</v>
      </c>
      <c r="C6671" s="104" t="s">
        <v>28</v>
      </c>
      <c r="D6671" s="107">
        <v>0.94810000000000005</v>
      </c>
    </row>
    <row r="6672" spans="1:4" x14ac:dyDescent="0.25">
      <c r="A6672" s="104">
        <v>104418</v>
      </c>
      <c r="B6672" s="103" t="s">
        <v>5842</v>
      </c>
      <c r="C6672" s="104" t="s">
        <v>28</v>
      </c>
      <c r="D6672" s="107">
        <v>0.92879999999999996</v>
      </c>
    </row>
    <row r="6673" spans="1:4" x14ac:dyDescent="0.25">
      <c r="A6673" s="104">
        <v>91515</v>
      </c>
      <c r="B6673" s="103" t="s">
        <v>5843</v>
      </c>
      <c r="C6673" s="104" t="s">
        <v>28</v>
      </c>
      <c r="D6673" s="107">
        <v>0.96109999999999995</v>
      </c>
    </row>
    <row r="6674" spans="1:4" x14ac:dyDescent="0.25">
      <c r="A6674" s="104">
        <v>104419</v>
      </c>
      <c r="B6674" s="103" t="s">
        <v>5844</v>
      </c>
      <c r="C6674" s="104" t="s">
        <v>28</v>
      </c>
      <c r="D6674" s="107">
        <v>0.95509999999999995</v>
      </c>
    </row>
    <row r="6675" spans="1:4" x14ac:dyDescent="0.25">
      <c r="A6675" s="104">
        <v>91519</v>
      </c>
      <c r="B6675" s="103" t="s">
        <v>5845</v>
      </c>
      <c r="C6675" s="104" t="s">
        <v>28</v>
      </c>
      <c r="D6675" s="107">
        <v>0.90700000000000003</v>
      </c>
    </row>
    <row r="6676" spans="1:4" x14ac:dyDescent="0.25">
      <c r="A6676" s="104">
        <v>91520</v>
      </c>
      <c r="B6676" s="103" t="s">
        <v>5846</v>
      </c>
      <c r="C6676" s="104" t="s">
        <v>28</v>
      </c>
      <c r="D6676" s="107">
        <v>0.94469999999999998</v>
      </c>
    </row>
    <row r="6677" spans="1:4" x14ac:dyDescent="0.25">
      <c r="A6677" s="104">
        <v>104416</v>
      </c>
      <c r="B6677" s="103" t="s">
        <v>5847</v>
      </c>
      <c r="C6677" s="104" t="s">
        <v>28</v>
      </c>
      <c r="D6677" s="107">
        <v>0.93300000000000005</v>
      </c>
    </row>
    <row r="6678" spans="1:4" x14ac:dyDescent="0.25">
      <c r="A6678" s="104">
        <v>104417</v>
      </c>
      <c r="B6678" s="103" t="s">
        <v>5848</v>
      </c>
      <c r="C6678" s="104" t="s">
        <v>28</v>
      </c>
      <c r="D6678" s="107">
        <v>0.97040000000000004</v>
      </c>
    </row>
    <row r="6679" spans="1:4" x14ac:dyDescent="0.25">
      <c r="A6679" s="104">
        <v>91522</v>
      </c>
      <c r="B6679" s="103" t="s">
        <v>5849</v>
      </c>
      <c r="C6679" s="104" t="s">
        <v>28</v>
      </c>
      <c r="D6679" s="107">
        <v>0.96699999999999997</v>
      </c>
    </row>
    <row r="6680" spans="1:4" x14ac:dyDescent="0.25">
      <c r="A6680" s="104">
        <v>104412</v>
      </c>
      <c r="B6680" s="103" t="s">
        <v>5850</v>
      </c>
      <c r="C6680" s="104" t="s">
        <v>28</v>
      </c>
      <c r="D6680" s="107">
        <v>0.96330000000000005</v>
      </c>
    </row>
    <row r="6681" spans="1:4" x14ac:dyDescent="0.25">
      <c r="A6681" s="104">
        <v>104413</v>
      </c>
      <c r="B6681" s="103" t="s">
        <v>5851</v>
      </c>
      <c r="C6681" s="104" t="s">
        <v>28</v>
      </c>
      <c r="D6681" s="107">
        <v>0.97840000000000005</v>
      </c>
    </row>
    <row r="6682" spans="1:4" x14ac:dyDescent="0.25">
      <c r="A6682" s="104">
        <v>96374</v>
      </c>
      <c r="B6682" s="103" t="s">
        <v>5864</v>
      </c>
      <c r="C6682" s="104" t="s">
        <v>37</v>
      </c>
      <c r="D6682" s="107">
        <v>0.1124</v>
      </c>
    </row>
    <row r="6683" spans="1:4" x14ac:dyDescent="0.25">
      <c r="A6683" s="104">
        <v>96373</v>
      </c>
      <c r="B6683" s="103" t="s">
        <v>5865</v>
      </c>
      <c r="C6683" s="104" t="s">
        <v>37</v>
      </c>
      <c r="D6683" s="107">
        <v>0.21779999999999999</v>
      </c>
    </row>
    <row r="6684" spans="1:4" x14ac:dyDescent="0.25">
      <c r="A6684" s="104">
        <v>96368</v>
      </c>
      <c r="B6684" s="103" t="s">
        <v>5866</v>
      </c>
      <c r="C6684" s="104" t="s">
        <v>28</v>
      </c>
      <c r="D6684" s="107">
        <v>0.15870000000000001</v>
      </c>
    </row>
    <row r="6685" spans="1:4" x14ac:dyDescent="0.25">
      <c r="A6685" s="104">
        <v>96364</v>
      </c>
      <c r="B6685" s="103" t="s">
        <v>5867</v>
      </c>
      <c r="C6685" s="104" t="s">
        <v>28</v>
      </c>
      <c r="D6685" s="107">
        <v>0.16669999999999999</v>
      </c>
    </row>
    <row r="6686" spans="1:4" x14ac:dyDescent="0.25">
      <c r="A6686" s="104">
        <v>96369</v>
      </c>
      <c r="B6686" s="103" t="s">
        <v>5868</v>
      </c>
      <c r="C6686" s="104" t="s">
        <v>28</v>
      </c>
      <c r="D6686" s="107">
        <v>0.16750000000000001</v>
      </c>
    </row>
    <row r="6687" spans="1:4" x14ac:dyDescent="0.25">
      <c r="A6687" s="104">
        <v>104723</v>
      </c>
      <c r="B6687" s="103" t="s">
        <v>5869</v>
      </c>
      <c r="C6687" s="104" t="s">
        <v>28</v>
      </c>
      <c r="D6687" s="107">
        <v>0.18559999999999999</v>
      </c>
    </row>
    <row r="6688" spans="1:4" x14ac:dyDescent="0.25">
      <c r="A6688" s="104">
        <v>96367</v>
      </c>
      <c r="B6688" s="103" t="s">
        <v>5870</v>
      </c>
      <c r="C6688" s="104" t="s">
        <v>28</v>
      </c>
      <c r="D6688" s="107">
        <v>0.1762</v>
      </c>
    </row>
    <row r="6689" spans="1:4" x14ac:dyDescent="0.25">
      <c r="A6689" s="104">
        <v>104722</v>
      </c>
      <c r="B6689" s="103" t="s">
        <v>5871</v>
      </c>
      <c r="C6689" s="104" t="s">
        <v>28</v>
      </c>
      <c r="D6689" s="107">
        <v>0.1993</v>
      </c>
    </row>
    <row r="6690" spans="1:4" x14ac:dyDescent="0.25">
      <c r="A6690" s="104">
        <v>96366</v>
      </c>
      <c r="B6690" s="103" t="s">
        <v>5872</v>
      </c>
      <c r="C6690" s="104" t="s">
        <v>28</v>
      </c>
      <c r="D6690" s="107">
        <v>0.1648</v>
      </c>
    </row>
    <row r="6691" spans="1:4" x14ac:dyDescent="0.25">
      <c r="A6691" s="104">
        <v>96361</v>
      </c>
      <c r="B6691" s="103" t="s">
        <v>5873</v>
      </c>
      <c r="C6691" s="104" t="s">
        <v>28</v>
      </c>
      <c r="D6691" s="107">
        <v>0.1807</v>
      </c>
    </row>
    <row r="6692" spans="1:4" x14ac:dyDescent="0.25">
      <c r="A6692" s="104">
        <v>104719</v>
      </c>
      <c r="B6692" s="103" t="s">
        <v>5874</v>
      </c>
      <c r="C6692" s="104" t="s">
        <v>28</v>
      </c>
      <c r="D6692" s="107">
        <v>0.1905</v>
      </c>
    </row>
    <row r="6693" spans="1:4" x14ac:dyDescent="0.25">
      <c r="A6693" s="104">
        <v>96360</v>
      </c>
      <c r="B6693" s="103" t="s">
        <v>5875</v>
      </c>
      <c r="C6693" s="104" t="s">
        <v>28</v>
      </c>
      <c r="D6693" s="107">
        <v>0.1787</v>
      </c>
    </row>
    <row r="6694" spans="1:4" x14ac:dyDescent="0.25">
      <c r="A6694" s="104">
        <v>96359</v>
      </c>
      <c r="B6694" s="103" t="s">
        <v>5876</v>
      </c>
      <c r="C6694" s="104" t="s">
        <v>28</v>
      </c>
      <c r="D6694" s="107">
        <v>0.19889999999999999</v>
      </c>
    </row>
    <row r="6695" spans="1:4" x14ac:dyDescent="0.25">
      <c r="A6695" s="104">
        <v>104718</v>
      </c>
      <c r="B6695" s="103" t="s">
        <v>5877</v>
      </c>
      <c r="C6695" s="104" t="s">
        <v>28</v>
      </c>
      <c r="D6695" s="107">
        <v>0.21279999999999999</v>
      </c>
    </row>
    <row r="6696" spans="1:4" x14ac:dyDescent="0.25">
      <c r="A6696" s="104">
        <v>96358</v>
      </c>
      <c r="B6696" s="103" t="s">
        <v>5878</v>
      </c>
      <c r="C6696" s="104" t="s">
        <v>28</v>
      </c>
      <c r="D6696" s="107">
        <v>0.1943</v>
      </c>
    </row>
    <row r="6697" spans="1:4" x14ac:dyDescent="0.25">
      <c r="A6697" s="104">
        <v>96371</v>
      </c>
      <c r="B6697" s="103" t="s">
        <v>5879</v>
      </c>
      <c r="C6697" s="104" t="s">
        <v>28</v>
      </c>
      <c r="D6697" s="107">
        <v>0.19450000000000001</v>
      </c>
    </row>
    <row r="6698" spans="1:4" x14ac:dyDescent="0.25">
      <c r="A6698" s="104">
        <v>104724</v>
      </c>
      <c r="B6698" s="103" t="s">
        <v>5880</v>
      </c>
      <c r="C6698" s="104" t="s">
        <v>28</v>
      </c>
      <c r="D6698" s="107">
        <v>0.2034</v>
      </c>
    </row>
    <row r="6699" spans="1:4" x14ac:dyDescent="0.25">
      <c r="A6699" s="104">
        <v>96370</v>
      </c>
      <c r="B6699" s="103" t="s">
        <v>5881</v>
      </c>
      <c r="C6699" s="104" t="s">
        <v>28</v>
      </c>
      <c r="D6699" s="107">
        <v>0.1956</v>
      </c>
    </row>
    <row r="6700" spans="1:4" x14ac:dyDescent="0.25">
      <c r="A6700" s="104">
        <v>96365</v>
      </c>
      <c r="B6700" s="103" t="s">
        <v>12791</v>
      </c>
      <c r="C6700" s="104" t="s">
        <v>28</v>
      </c>
      <c r="D6700" s="107">
        <v>0.17299999999999999</v>
      </c>
    </row>
    <row r="6701" spans="1:4" x14ac:dyDescent="0.25">
      <c r="A6701" s="104">
        <v>104721</v>
      </c>
      <c r="B6701" s="103" t="s">
        <v>5882</v>
      </c>
      <c r="C6701" s="104" t="s">
        <v>28</v>
      </c>
      <c r="D6701" s="107">
        <v>0.18770000000000001</v>
      </c>
    </row>
    <row r="6702" spans="1:4" x14ac:dyDescent="0.25">
      <c r="A6702" s="104">
        <v>96363</v>
      </c>
      <c r="B6702" s="103" t="s">
        <v>5883</v>
      </c>
      <c r="C6702" s="104" t="s">
        <v>28</v>
      </c>
      <c r="D6702" s="107">
        <v>0.18509999999999999</v>
      </c>
    </row>
    <row r="6703" spans="1:4" x14ac:dyDescent="0.25">
      <c r="A6703" s="104">
        <v>104720</v>
      </c>
      <c r="B6703" s="103" t="s">
        <v>5884</v>
      </c>
      <c r="C6703" s="104" t="s">
        <v>28</v>
      </c>
      <c r="D6703" s="107">
        <v>0.20469999999999999</v>
      </c>
    </row>
    <row r="6704" spans="1:4" x14ac:dyDescent="0.25">
      <c r="A6704" s="104">
        <v>96362</v>
      </c>
      <c r="B6704" s="103" t="s">
        <v>5885</v>
      </c>
      <c r="C6704" s="104" t="s">
        <v>28</v>
      </c>
      <c r="D6704" s="107">
        <v>0.1762</v>
      </c>
    </row>
    <row r="6705" spans="1:4" x14ac:dyDescent="0.25">
      <c r="A6705" s="104">
        <v>103191</v>
      </c>
      <c r="B6705" s="103" t="s">
        <v>5886</v>
      </c>
      <c r="C6705" s="104" t="s">
        <v>30</v>
      </c>
      <c r="D6705" s="107">
        <v>3.4200000000000001E-2</v>
      </c>
    </row>
    <row r="6706" spans="1:4" x14ac:dyDescent="0.25">
      <c r="A6706" s="104">
        <v>103206</v>
      </c>
      <c r="B6706" s="103" t="s">
        <v>5887</v>
      </c>
      <c r="C6706" s="104" t="s">
        <v>30</v>
      </c>
      <c r="D6706" s="107">
        <v>4.6399999999999997E-2</v>
      </c>
    </row>
    <row r="6707" spans="1:4" x14ac:dyDescent="0.25">
      <c r="A6707" s="104">
        <v>103185</v>
      </c>
      <c r="B6707" s="103" t="s">
        <v>5898</v>
      </c>
      <c r="C6707" s="104" t="s">
        <v>30</v>
      </c>
      <c r="D6707" s="107">
        <v>2.3E-2</v>
      </c>
    </row>
    <row r="6708" spans="1:4" x14ac:dyDescent="0.25">
      <c r="A6708" s="104">
        <v>103186</v>
      </c>
      <c r="B6708" s="103" t="s">
        <v>5907</v>
      </c>
      <c r="C6708" s="104" t="s">
        <v>30</v>
      </c>
      <c r="D6708" s="107">
        <v>8.8999999999999999E-3</v>
      </c>
    </row>
    <row r="6709" spans="1:4" x14ac:dyDescent="0.25">
      <c r="A6709" s="104">
        <v>103210</v>
      </c>
      <c r="B6709" s="103" t="s">
        <v>5908</v>
      </c>
      <c r="C6709" s="104" t="s">
        <v>30</v>
      </c>
      <c r="D6709" s="107">
        <v>8.6999999999999994E-2</v>
      </c>
    </row>
    <row r="6710" spans="1:4" x14ac:dyDescent="0.25">
      <c r="A6710" s="104">
        <v>103195</v>
      </c>
      <c r="B6710" s="103" t="s">
        <v>5909</v>
      </c>
      <c r="C6710" s="104" t="s">
        <v>30</v>
      </c>
      <c r="D6710" s="107">
        <v>3.7999999999999999E-2</v>
      </c>
    </row>
    <row r="6711" spans="1:4" x14ac:dyDescent="0.25">
      <c r="A6711" s="104">
        <v>103205</v>
      </c>
      <c r="B6711" s="103" t="s">
        <v>5910</v>
      </c>
      <c r="C6711" s="104" t="s">
        <v>30</v>
      </c>
      <c r="D6711" s="107">
        <v>3.15E-2</v>
      </c>
    </row>
    <row r="6712" spans="1:4" x14ac:dyDescent="0.25">
      <c r="A6712" s="104">
        <v>103190</v>
      </c>
      <c r="B6712" s="103" t="s">
        <v>5911</v>
      </c>
      <c r="C6712" s="104" t="s">
        <v>30</v>
      </c>
      <c r="D6712" s="107">
        <v>2.4299999999999999E-2</v>
      </c>
    </row>
    <row r="6713" spans="1:4" x14ac:dyDescent="0.25">
      <c r="A6713" s="104">
        <v>103207</v>
      </c>
      <c r="B6713" s="103" t="s">
        <v>5912</v>
      </c>
      <c r="C6713" s="104" t="s">
        <v>30</v>
      </c>
      <c r="D6713" s="107">
        <v>4.36E-2</v>
      </c>
    </row>
    <row r="6714" spans="1:4" x14ac:dyDescent="0.25">
      <c r="A6714" s="104">
        <v>103192</v>
      </c>
      <c r="B6714" s="103" t="s">
        <v>5913</v>
      </c>
      <c r="C6714" s="104" t="s">
        <v>30</v>
      </c>
      <c r="D6714" s="107">
        <v>3.2099999999999997E-2</v>
      </c>
    </row>
    <row r="6715" spans="1:4" x14ac:dyDescent="0.25">
      <c r="A6715" s="104">
        <v>103208</v>
      </c>
      <c r="B6715" s="103" t="s">
        <v>5914</v>
      </c>
      <c r="C6715" s="104" t="s">
        <v>30</v>
      </c>
      <c r="D6715" s="107">
        <v>5.6399999999999999E-2</v>
      </c>
    </row>
    <row r="6716" spans="1:4" x14ac:dyDescent="0.25">
      <c r="A6716" s="104">
        <v>103193</v>
      </c>
      <c r="B6716" s="103" t="s">
        <v>5915</v>
      </c>
      <c r="C6716" s="104" t="s">
        <v>30</v>
      </c>
      <c r="D6716" s="107">
        <v>4.1599999999999998E-2</v>
      </c>
    </row>
    <row r="6717" spans="1:4" x14ac:dyDescent="0.25">
      <c r="A6717" s="104">
        <v>103187</v>
      </c>
      <c r="B6717" s="103" t="s">
        <v>5916</v>
      </c>
      <c r="C6717" s="104" t="s">
        <v>30</v>
      </c>
      <c r="D6717" s="107">
        <v>1.9800000000000002E-2</v>
      </c>
    </row>
    <row r="6718" spans="1:4" x14ac:dyDescent="0.25">
      <c r="A6718" s="104">
        <v>103188</v>
      </c>
      <c r="B6718" s="103" t="s">
        <v>5917</v>
      </c>
      <c r="C6718" s="104" t="s">
        <v>30</v>
      </c>
      <c r="D6718" s="107">
        <v>1.4200000000000001E-2</v>
      </c>
    </row>
    <row r="6719" spans="1:4" x14ac:dyDescent="0.25">
      <c r="A6719" s="104">
        <v>103189</v>
      </c>
      <c r="B6719" s="103" t="s">
        <v>5918</v>
      </c>
      <c r="C6719" s="104" t="s">
        <v>30</v>
      </c>
      <c r="D6719" s="107">
        <v>1.9800000000000002E-2</v>
      </c>
    </row>
    <row r="6720" spans="1:4" x14ac:dyDescent="0.25">
      <c r="A6720" s="104">
        <v>103209</v>
      </c>
      <c r="B6720" s="103" t="s">
        <v>5919</v>
      </c>
      <c r="C6720" s="104" t="s">
        <v>30</v>
      </c>
      <c r="D6720" s="107">
        <v>3.9300000000000002E-2</v>
      </c>
    </row>
    <row r="6721" spans="1:4" x14ac:dyDescent="0.25">
      <c r="A6721" s="104">
        <v>103194</v>
      </c>
      <c r="B6721" s="103" t="s">
        <v>5920</v>
      </c>
      <c r="C6721" s="104" t="s">
        <v>30</v>
      </c>
      <c r="D6721" s="107">
        <v>2.9000000000000001E-2</v>
      </c>
    </row>
    <row r="6722" spans="1:4" x14ac:dyDescent="0.25">
      <c r="A6722" s="104">
        <v>94992</v>
      </c>
      <c r="B6722" s="103" t="s">
        <v>5931</v>
      </c>
      <c r="C6722" s="104" t="s">
        <v>28</v>
      </c>
      <c r="D6722" s="107">
        <v>0.2581</v>
      </c>
    </row>
    <row r="6723" spans="1:4" x14ac:dyDescent="0.25">
      <c r="A6723" s="104">
        <v>94994</v>
      </c>
      <c r="B6723" s="103" t="s">
        <v>5932</v>
      </c>
      <c r="C6723" s="104" t="s">
        <v>28</v>
      </c>
      <c r="D6723" s="107">
        <v>0.28060000000000002</v>
      </c>
    </row>
    <row r="6724" spans="1:4" x14ac:dyDescent="0.25">
      <c r="A6724" s="104">
        <v>94990</v>
      </c>
      <c r="B6724" s="103" t="s">
        <v>5933</v>
      </c>
      <c r="C6724" s="104" t="s">
        <v>107</v>
      </c>
      <c r="D6724" s="107">
        <v>0.36509999999999998</v>
      </c>
    </row>
    <row r="6725" spans="1:4" x14ac:dyDescent="0.25">
      <c r="A6725" s="104">
        <v>94991</v>
      </c>
      <c r="B6725" s="103" t="s">
        <v>5934</v>
      </c>
      <c r="C6725" s="104" t="s">
        <v>107</v>
      </c>
      <c r="D6725" s="107">
        <v>0.1231</v>
      </c>
    </row>
    <row r="6726" spans="1:4" x14ac:dyDescent="0.25">
      <c r="A6726" s="104">
        <v>104626</v>
      </c>
      <c r="B6726" s="103" t="s">
        <v>5935</v>
      </c>
      <c r="C6726" s="104" t="s">
        <v>107</v>
      </c>
      <c r="D6726" s="107">
        <v>0.1203</v>
      </c>
    </row>
    <row r="6727" spans="1:4" x14ac:dyDescent="0.25">
      <c r="A6727" s="104">
        <v>94993</v>
      </c>
      <c r="B6727" s="103" t="s">
        <v>5936</v>
      </c>
      <c r="C6727" s="104" t="s">
        <v>28</v>
      </c>
      <c r="D6727" s="107">
        <v>0.11360000000000001</v>
      </c>
    </row>
    <row r="6728" spans="1:4" x14ac:dyDescent="0.25">
      <c r="A6728" s="104">
        <v>94995</v>
      </c>
      <c r="B6728" s="103" t="s">
        <v>5937</v>
      </c>
      <c r="C6728" s="104" t="s">
        <v>28</v>
      </c>
      <c r="D6728" s="107">
        <v>0.121</v>
      </c>
    </row>
    <row r="6729" spans="1:4" x14ac:dyDescent="0.25">
      <c r="A6729" s="104">
        <v>101169</v>
      </c>
      <c r="B6729" s="103" t="s">
        <v>5938</v>
      </c>
      <c r="C6729" s="104" t="s">
        <v>28</v>
      </c>
      <c r="D6729" s="107">
        <v>0.192</v>
      </c>
    </row>
    <row r="6730" spans="1:4" x14ac:dyDescent="0.25">
      <c r="A6730" s="104">
        <v>101167</v>
      </c>
      <c r="B6730" s="103" t="s">
        <v>5940</v>
      </c>
      <c r="C6730" s="104" t="s">
        <v>28</v>
      </c>
      <c r="D6730" s="107">
        <v>0.16350000000000001</v>
      </c>
    </row>
    <row r="6731" spans="1:4" x14ac:dyDescent="0.25">
      <c r="A6731" s="104">
        <v>101172</v>
      </c>
      <c r="B6731" s="103" t="s">
        <v>5941</v>
      </c>
      <c r="C6731" s="104" t="s">
        <v>28</v>
      </c>
      <c r="D6731" s="107">
        <v>0.33229999999999998</v>
      </c>
    </row>
    <row r="6732" spans="1:4" x14ac:dyDescent="0.25">
      <c r="A6732" s="104">
        <v>101170</v>
      </c>
      <c r="B6732" s="103" t="s">
        <v>5943</v>
      </c>
      <c r="C6732" s="104" t="s">
        <v>28</v>
      </c>
      <c r="D6732" s="107">
        <v>0.34210000000000002</v>
      </c>
    </row>
    <row r="6733" spans="1:4" x14ac:dyDescent="0.25">
      <c r="A6733" s="104">
        <v>92402</v>
      </c>
      <c r="B6733" s="103" t="s">
        <v>5945</v>
      </c>
      <c r="C6733" s="104" t="s">
        <v>28</v>
      </c>
      <c r="D6733" s="107">
        <v>0.20119999999999999</v>
      </c>
    </row>
    <row r="6734" spans="1:4" x14ac:dyDescent="0.25">
      <c r="A6734" s="104">
        <v>104432</v>
      </c>
      <c r="B6734" s="103" t="s">
        <v>12792</v>
      </c>
      <c r="C6734" s="104" t="s">
        <v>28</v>
      </c>
      <c r="D6734" s="107">
        <v>0.21590000000000001</v>
      </c>
    </row>
    <row r="6735" spans="1:4" x14ac:dyDescent="0.25">
      <c r="A6735" s="104">
        <v>93679</v>
      </c>
      <c r="B6735" s="103" t="s">
        <v>5950</v>
      </c>
      <c r="C6735" s="104" t="s">
        <v>28</v>
      </c>
      <c r="D6735" s="107">
        <v>0.1915</v>
      </c>
    </row>
    <row r="6736" spans="1:4" x14ac:dyDescent="0.25">
      <c r="A6736" s="104">
        <v>92396</v>
      </c>
      <c r="B6736" s="103" t="s">
        <v>5951</v>
      </c>
      <c r="C6736" s="104" t="s">
        <v>28</v>
      </c>
      <c r="D6736" s="107">
        <v>0.22620000000000001</v>
      </c>
    </row>
    <row r="6737" spans="1:4" x14ac:dyDescent="0.25">
      <c r="A6737" s="104">
        <v>92406</v>
      </c>
      <c r="B6737" s="103" t="s">
        <v>5954</v>
      </c>
      <c r="C6737" s="104" t="s">
        <v>28</v>
      </c>
      <c r="D6737" s="107">
        <v>0.1</v>
      </c>
    </row>
    <row r="6738" spans="1:4" x14ac:dyDescent="0.25">
      <c r="A6738" s="104">
        <v>92403</v>
      </c>
      <c r="B6738" s="103" t="s">
        <v>5955</v>
      </c>
      <c r="C6738" s="104" t="s">
        <v>28</v>
      </c>
      <c r="D6738" s="107">
        <v>0.1091</v>
      </c>
    </row>
    <row r="6739" spans="1:4" x14ac:dyDescent="0.25">
      <c r="A6739" s="104">
        <v>92404</v>
      </c>
      <c r="B6739" s="103" t="s">
        <v>5956</v>
      </c>
      <c r="C6739" s="104" t="s">
        <v>28</v>
      </c>
      <c r="D6739" s="107">
        <v>0.1328</v>
      </c>
    </row>
    <row r="6740" spans="1:4" x14ac:dyDescent="0.25">
      <c r="A6740" s="104">
        <v>92391</v>
      </c>
      <c r="B6740" s="103" t="s">
        <v>5961</v>
      </c>
      <c r="C6740" s="104" t="s">
        <v>28</v>
      </c>
      <c r="D6740" s="107">
        <v>6.4299999999999996E-2</v>
      </c>
    </row>
    <row r="6741" spans="1:4" x14ac:dyDescent="0.25">
      <c r="A6741" s="104">
        <v>92392</v>
      </c>
      <c r="B6741" s="103" t="s">
        <v>5962</v>
      </c>
      <c r="C6741" s="104" t="s">
        <v>28</v>
      </c>
      <c r="D6741" s="107">
        <v>6.59E-2</v>
      </c>
    </row>
    <row r="6742" spans="1:4" x14ac:dyDescent="0.25">
      <c r="A6742" s="104">
        <v>104433</v>
      </c>
      <c r="B6742" s="103" t="s">
        <v>12793</v>
      </c>
      <c r="C6742" s="104" t="s">
        <v>28</v>
      </c>
      <c r="D6742" s="107">
        <v>0.13750000000000001</v>
      </c>
    </row>
    <row r="6743" spans="1:4" x14ac:dyDescent="0.25">
      <c r="A6743" s="104">
        <v>93680</v>
      </c>
      <c r="B6743" s="103" t="s">
        <v>5965</v>
      </c>
      <c r="C6743" s="104" t="s">
        <v>28</v>
      </c>
      <c r="D6743" s="107">
        <v>0.1166</v>
      </c>
    </row>
    <row r="6744" spans="1:4" x14ac:dyDescent="0.25">
      <c r="A6744" s="104">
        <v>93681</v>
      </c>
      <c r="B6744" s="103" t="s">
        <v>5966</v>
      </c>
      <c r="C6744" s="104" t="s">
        <v>28</v>
      </c>
      <c r="D6744" s="107">
        <v>0.12759999999999999</v>
      </c>
    </row>
    <row r="6745" spans="1:4" x14ac:dyDescent="0.25">
      <c r="A6745" s="104">
        <v>92397</v>
      </c>
      <c r="B6745" s="103" t="s">
        <v>5967</v>
      </c>
      <c r="C6745" s="104" t="s">
        <v>28</v>
      </c>
      <c r="D6745" s="107">
        <v>0.14030000000000001</v>
      </c>
    </row>
    <row r="6746" spans="1:4" x14ac:dyDescent="0.25">
      <c r="A6746" s="104">
        <v>92398</v>
      </c>
      <c r="B6746" s="103" t="s">
        <v>5968</v>
      </c>
      <c r="C6746" s="104" t="s">
        <v>28</v>
      </c>
      <c r="D6746" s="107">
        <v>0.15909999999999999</v>
      </c>
    </row>
    <row r="6747" spans="1:4" x14ac:dyDescent="0.25">
      <c r="A6747" s="104">
        <v>92400</v>
      </c>
      <c r="B6747" s="103" t="s">
        <v>5969</v>
      </c>
      <c r="C6747" s="104" t="s">
        <v>28</v>
      </c>
      <c r="D6747" s="107">
        <v>0.16830000000000001</v>
      </c>
    </row>
    <row r="6748" spans="1:4" x14ac:dyDescent="0.25">
      <c r="A6748" s="104">
        <v>92395</v>
      </c>
      <c r="B6748" s="103" t="s">
        <v>5970</v>
      </c>
      <c r="C6748" s="104" t="s">
        <v>28</v>
      </c>
      <c r="D6748" s="107">
        <v>9.7699999999999995E-2</v>
      </c>
    </row>
    <row r="6749" spans="1:4" x14ac:dyDescent="0.25">
      <c r="A6749" s="104">
        <v>92393</v>
      </c>
      <c r="B6749" s="103" t="s">
        <v>5971</v>
      </c>
      <c r="C6749" s="104" t="s">
        <v>28</v>
      </c>
      <c r="D6749" s="107">
        <v>8.2100000000000006E-2</v>
      </c>
    </row>
    <row r="6750" spans="1:4" x14ac:dyDescent="0.25">
      <c r="A6750" s="104">
        <v>92394</v>
      </c>
      <c r="B6750" s="103" t="s">
        <v>5972</v>
      </c>
      <c r="C6750" s="104" t="s">
        <v>28</v>
      </c>
      <c r="D6750" s="107">
        <v>9.3200000000000005E-2</v>
      </c>
    </row>
    <row r="6751" spans="1:4" x14ac:dyDescent="0.25">
      <c r="A6751" s="104">
        <v>97115</v>
      </c>
      <c r="B6751" s="103" t="s">
        <v>5973</v>
      </c>
      <c r="C6751" s="104" t="s">
        <v>280</v>
      </c>
      <c r="D6751" s="107">
        <v>0.25969999999999999</v>
      </c>
    </row>
    <row r="6752" spans="1:4" x14ac:dyDescent="0.25">
      <c r="A6752" s="104">
        <v>97113</v>
      </c>
      <c r="B6752" s="103" t="s">
        <v>5974</v>
      </c>
      <c r="C6752" s="104" t="s">
        <v>28</v>
      </c>
      <c r="D6752" s="107">
        <v>0.1069</v>
      </c>
    </row>
    <row r="6753" spans="1:4" x14ac:dyDescent="0.25">
      <c r="A6753" s="104">
        <v>97120</v>
      </c>
      <c r="B6753" s="103" t="s">
        <v>5975</v>
      </c>
      <c r="C6753" s="104" t="s">
        <v>280</v>
      </c>
      <c r="D6753" s="107">
        <v>0.16669999999999999</v>
      </c>
    </row>
    <row r="6754" spans="1:4" x14ac:dyDescent="0.25">
      <c r="A6754" s="104">
        <v>97116</v>
      </c>
      <c r="B6754" s="103" t="s">
        <v>5976</v>
      </c>
      <c r="C6754" s="104" t="s">
        <v>280</v>
      </c>
      <c r="D6754" s="107">
        <v>0.44040000000000001</v>
      </c>
    </row>
    <row r="6755" spans="1:4" x14ac:dyDescent="0.25">
      <c r="A6755" s="104">
        <v>97117</v>
      </c>
      <c r="B6755" s="103" t="s">
        <v>5977</v>
      </c>
      <c r="C6755" s="104" t="s">
        <v>280</v>
      </c>
      <c r="D6755" s="107">
        <v>0.32569999999999999</v>
      </c>
    </row>
    <row r="6756" spans="1:4" x14ac:dyDescent="0.25">
      <c r="A6756" s="104">
        <v>97118</v>
      </c>
      <c r="B6756" s="103" t="s">
        <v>5978</v>
      </c>
      <c r="C6756" s="104" t="s">
        <v>280</v>
      </c>
      <c r="D6756" s="107">
        <v>0.25280000000000002</v>
      </c>
    </row>
    <row r="6757" spans="1:4" x14ac:dyDescent="0.25">
      <c r="A6757" s="104">
        <v>97119</v>
      </c>
      <c r="B6757" s="103" t="s">
        <v>5979</v>
      </c>
      <c r="C6757" s="104" t="s">
        <v>280</v>
      </c>
      <c r="D6757" s="107">
        <v>0.17180000000000001</v>
      </c>
    </row>
    <row r="6758" spans="1:4" x14ac:dyDescent="0.25">
      <c r="A6758" s="104">
        <v>97114</v>
      </c>
      <c r="B6758" s="103" t="s">
        <v>5980</v>
      </c>
      <c r="C6758" s="104" t="s">
        <v>37</v>
      </c>
      <c r="D6758" s="107">
        <v>0.95240000000000002</v>
      </c>
    </row>
    <row r="6759" spans="1:4" x14ac:dyDescent="0.25">
      <c r="A6759" s="104">
        <v>97111</v>
      </c>
      <c r="B6759" s="103" t="s">
        <v>5981</v>
      </c>
      <c r="C6759" s="104" t="s">
        <v>28</v>
      </c>
      <c r="D6759" s="107">
        <v>9.4600000000000004E-2</v>
      </c>
    </row>
    <row r="6760" spans="1:4" x14ac:dyDescent="0.25">
      <c r="A6760" s="104">
        <v>97112</v>
      </c>
      <c r="B6760" s="103" t="s">
        <v>5982</v>
      </c>
      <c r="C6760" s="104" t="s">
        <v>28</v>
      </c>
      <c r="D6760" s="107">
        <v>9.74E-2</v>
      </c>
    </row>
    <row r="6761" spans="1:4" x14ac:dyDescent="0.25">
      <c r="A6761" s="104">
        <v>103904</v>
      </c>
      <c r="B6761" s="103" t="s">
        <v>5983</v>
      </c>
      <c r="C6761" s="104" t="s">
        <v>28</v>
      </c>
      <c r="D6761" s="107">
        <v>0.13320000000000001</v>
      </c>
    </row>
    <row r="6762" spans="1:4" x14ac:dyDescent="0.25">
      <c r="A6762" s="104">
        <v>103905</v>
      </c>
      <c r="B6762" s="103" t="s">
        <v>5984</v>
      </c>
      <c r="C6762" s="104" t="s">
        <v>28</v>
      </c>
      <c r="D6762" s="107">
        <v>0.13009999999999999</v>
      </c>
    </row>
    <row r="6763" spans="1:4" x14ac:dyDescent="0.25">
      <c r="A6763" s="104">
        <v>103907</v>
      </c>
      <c r="B6763" s="103" t="s">
        <v>5985</v>
      </c>
      <c r="C6763" s="104" t="s">
        <v>28</v>
      </c>
      <c r="D6763" s="107">
        <v>0.12670000000000001</v>
      </c>
    </row>
    <row r="6764" spans="1:4" x14ac:dyDescent="0.25">
      <c r="A6764" s="104">
        <v>103911</v>
      </c>
      <c r="B6764" s="103" t="s">
        <v>5986</v>
      </c>
      <c r="C6764" s="104" t="s">
        <v>28</v>
      </c>
      <c r="D6764" s="107">
        <v>0.1041</v>
      </c>
    </row>
    <row r="6765" spans="1:4" x14ac:dyDescent="0.25">
      <c r="A6765" s="104">
        <v>97104</v>
      </c>
      <c r="B6765" s="103" t="s">
        <v>5987</v>
      </c>
      <c r="C6765" s="104" t="s">
        <v>28</v>
      </c>
      <c r="D6765" s="107">
        <v>0.12939999999999999</v>
      </c>
    </row>
    <row r="6766" spans="1:4" x14ac:dyDescent="0.25">
      <c r="A6766" s="104">
        <v>103906</v>
      </c>
      <c r="B6766" s="103" t="s">
        <v>5988</v>
      </c>
      <c r="C6766" s="104" t="s">
        <v>28</v>
      </c>
      <c r="D6766" s="107">
        <v>0.14630000000000001</v>
      </c>
    </row>
    <row r="6767" spans="1:4" x14ac:dyDescent="0.25">
      <c r="A6767" s="104">
        <v>97105</v>
      </c>
      <c r="B6767" s="103" t="s">
        <v>5989</v>
      </c>
      <c r="C6767" s="104" t="s">
        <v>28</v>
      </c>
      <c r="D6767" s="107">
        <v>0.1227</v>
      </c>
    </row>
    <row r="6768" spans="1:4" x14ac:dyDescent="0.25">
      <c r="A6768" s="104">
        <v>97106</v>
      </c>
      <c r="B6768" s="103" t="s">
        <v>5990</v>
      </c>
      <c r="C6768" s="104" t="s">
        <v>28</v>
      </c>
      <c r="D6768" s="107">
        <v>0.11700000000000001</v>
      </c>
    </row>
    <row r="6769" spans="1:4" x14ac:dyDescent="0.25">
      <c r="A6769" s="104">
        <v>97107</v>
      </c>
      <c r="B6769" s="103" t="s">
        <v>5991</v>
      </c>
      <c r="C6769" s="104" t="s">
        <v>28</v>
      </c>
      <c r="D6769" s="107">
        <v>0.109</v>
      </c>
    </row>
    <row r="6770" spans="1:4" x14ac:dyDescent="0.25">
      <c r="A6770" s="104">
        <v>97108</v>
      </c>
      <c r="B6770" s="103" t="s">
        <v>5992</v>
      </c>
      <c r="C6770" s="104" t="s">
        <v>28</v>
      </c>
      <c r="D6770" s="107">
        <v>0.10100000000000001</v>
      </c>
    </row>
    <row r="6771" spans="1:4" x14ac:dyDescent="0.25">
      <c r="A6771" s="104">
        <v>97109</v>
      </c>
      <c r="B6771" s="103" t="s">
        <v>5993</v>
      </c>
      <c r="C6771" s="104" t="s">
        <v>28</v>
      </c>
      <c r="D6771" s="107">
        <v>9.9500000000000005E-2</v>
      </c>
    </row>
    <row r="6772" spans="1:4" x14ac:dyDescent="0.25">
      <c r="A6772" s="104">
        <v>103913</v>
      </c>
      <c r="B6772" s="103" t="s">
        <v>5994</v>
      </c>
      <c r="C6772" s="104" t="s">
        <v>28</v>
      </c>
      <c r="D6772" s="107">
        <v>0.1075</v>
      </c>
    </row>
    <row r="6773" spans="1:4" x14ac:dyDescent="0.25">
      <c r="A6773" s="104">
        <v>103914</v>
      </c>
      <c r="B6773" s="103" t="s">
        <v>5995</v>
      </c>
      <c r="C6773" s="104" t="s">
        <v>28</v>
      </c>
      <c r="D6773" s="107">
        <v>0.1037</v>
      </c>
    </row>
    <row r="6774" spans="1:4" x14ac:dyDescent="0.25">
      <c r="A6774" s="104">
        <v>103915</v>
      </c>
      <c r="B6774" s="103" t="s">
        <v>5996</v>
      </c>
      <c r="C6774" s="104" t="s">
        <v>28</v>
      </c>
      <c r="D6774" s="107">
        <v>9.98E-2</v>
      </c>
    </row>
    <row r="6775" spans="1:4" x14ac:dyDescent="0.25">
      <c r="A6775" s="104">
        <v>103916</v>
      </c>
      <c r="B6775" s="103" t="s">
        <v>5997</v>
      </c>
      <c r="C6775" s="104" t="s">
        <v>28</v>
      </c>
      <c r="D6775" s="107">
        <v>9.7000000000000003E-2</v>
      </c>
    </row>
    <row r="6776" spans="1:4" x14ac:dyDescent="0.25">
      <c r="A6776" s="104">
        <v>103917</v>
      </c>
      <c r="B6776" s="103" t="s">
        <v>5998</v>
      </c>
      <c r="C6776" s="104" t="s">
        <v>28</v>
      </c>
      <c r="D6776" s="107">
        <v>9.0800000000000006E-2</v>
      </c>
    </row>
    <row r="6777" spans="1:4" x14ac:dyDescent="0.25">
      <c r="A6777" s="104">
        <v>103918</v>
      </c>
      <c r="B6777" s="103" t="s">
        <v>5999</v>
      </c>
      <c r="C6777" s="104" t="s">
        <v>28</v>
      </c>
      <c r="D6777" s="107">
        <v>8.9800000000000005E-2</v>
      </c>
    </row>
    <row r="6778" spans="1:4" x14ac:dyDescent="0.25">
      <c r="A6778" s="104">
        <v>103908</v>
      </c>
      <c r="B6778" s="103" t="s">
        <v>6005</v>
      </c>
      <c r="C6778" s="104" t="s">
        <v>28</v>
      </c>
      <c r="D6778" s="107">
        <v>0.1206</v>
      </c>
    </row>
    <row r="6779" spans="1:4" x14ac:dyDescent="0.25">
      <c r="A6779" s="104">
        <v>103909</v>
      </c>
      <c r="B6779" s="103" t="s">
        <v>6006</v>
      </c>
      <c r="C6779" s="104" t="s">
        <v>28</v>
      </c>
      <c r="D6779" s="107">
        <v>0.1123</v>
      </c>
    </row>
    <row r="6780" spans="1:4" x14ac:dyDescent="0.25">
      <c r="A6780" s="104">
        <v>103912</v>
      </c>
      <c r="B6780" s="103" t="s">
        <v>6007</v>
      </c>
      <c r="C6780" s="104" t="s">
        <v>28</v>
      </c>
      <c r="D6780" s="107">
        <v>0.10249999999999999</v>
      </c>
    </row>
    <row r="6781" spans="1:4" x14ac:dyDescent="0.25">
      <c r="A6781" s="104">
        <v>101979</v>
      </c>
      <c r="B6781" s="103" t="s">
        <v>6008</v>
      </c>
      <c r="C6781" s="104" t="s">
        <v>37</v>
      </c>
      <c r="D6781" s="107">
        <v>0.16489999999999999</v>
      </c>
    </row>
    <row r="6782" spans="1:4" x14ac:dyDescent="0.25">
      <c r="A6782" s="104">
        <v>101966</v>
      </c>
      <c r="B6782" s="103" t="s">
        <v>6011</v>
      </c>
      <c r="C6782" s="104" t="s">
        <v>37</v>
      </c>
      <c r="D6782" s="107">
        <v>6.7299999999999999E-2</v>
      </c>
    </row>
    <row r="6783" spans="1:4" x14ac:dyDescent="0.25">
      <c r="A6783" s="104">
        <v>101965</v>
      </c>
      <c r="B6783" s="103" t="s">
        <v>6016</v>
      </c>
      <c r="C6783" s="104" t="s">
        <v>37</v>
      </c>
      <c r="D6783" s="107">
        <v>0.18740000000000001</v>
      </c>
    </row>
    <row r="6784" spans="1:4" x14ac:dyDescent="0.25">
      <c r="A6784" s="104">
        <v>92123</v>
      </c>
      <c r="B6784" s="103" t="s">
        <v>14925</v>
      </c>
      <c r="C6784" s="104" t="s">
        <v>107</v>
      </c>
      <c r="D6784" s="107">
        <v>0.44740000000000002</v>
      </c>
    </row>
    <row r="6785" spans="1:4" x14ac:dyDescent="0.25">
      <c r="A6785" s="104">
        <v>92122</v>
      </c>
      <c r="B6785" s="103" t="s">
        <v>14927</v>
      </c>
      <c r="C6785" s="104" t="s">
        <v>107</v>
      </c>
      <c r="D6785" s="107">
        <v>0.92059999999999997</v>
      </c>
    </row>
    <row r="6786" spans="1:4" x14ac:dyDescent="0.25">
      <c r="A6786" s="104">
        <v>88412</v>
      </c>
      <c r="B6786" s="103" t="s">
        <v>6087</v>
      </c>
      <c r="C6786" s="104" t="s">
        <v>28</v>
      </c>
      <c r="D6786" s="107">
        <v>0.31990000000000002</v>
      </c>
    </row>
    <row r="6787" spans="1:4" x14ac:dyDescent="0.25">
      <c r="A6787" s="104">
        <v>88411</v>
      </c>
      <c r="B6787" s="103" t="s">
        <v>6088</v>
      </c>
      <c r="C6787" s="104" t="s">
        <v>28</v>
      </c>
      <c r="D6787" s="107">
        <v>0.41739999999999999</v>
      </c>
    </row>
    <row r="6788" spans="1:4" x14ac:dyDescent="0.25">
      <c r="A6788" s="104">
        <v>88415</v>
      </c>
      <c r="B6788" s="103" t="s">
        <v>6089</v>
      </c>
      <c r="C6788" s="104" t="s">
        <v>28</v>
      </c>
      <c r="D6788" s="107">
        <v>0.44940000000000002</v>
      </c>
    </row>
    <row r="6789" spans="1:4" x14ac:dyDescent="0.25">
      <c r="A6789" s="104">
        <v>88413</v>
      </c>
      <c r="B6789" s="103" t="s">
        <v>6090</v>
      </c>
      <c r="C6789" s="104" t="s">
        <v>28</v>
      </c>
      <c r="D6789" s="107">
        <v>0.57709999999999995</v>
      </c>
    </row>
    <row r="6790" spans="1:4" x14ac:dyDescent="0.25">
      <c r="A6790" s="104">
        <v>88414</v>
      </c>
      <c r="B6790" s="103" t="s">
        <v>6091</v>
      </c>
      <c r="C6790" s="104" t="s">
        <v>28</v>
      </c>
      <c r="D6790" s="107">
        <v>0.56040000000000001</v>
      </c>
    </row>
    <row r="6791" spans="1:4" x14ac:dyDescent="0.25">
      <c r="A6791" s="104">
        <v>96131</v>
      </c>
      <c r="B6791" s="103" t="s">
        <v>6092</v>
      </c>
      <c r="C6791" s="104" t="s">
        <v>28</v>
      </c>
      <c r="D6791" s="107">
        <v>0.63629999999999998</v>
      </c>
    </row>
    <row r="6792" spans="1:4" x14ac:dyDescent="0.25">
      <c r="A6792" s="104">
        <v>96126</v>
      </c>
      <c r="B6792" s="103" t="s">
        <v>6093</v>
      </c>
      <c r="C6792" s="104" t="s">
        <v>28</v>
      </c>
      <c r="D6792" s="107">
        <v>0.68679999999999997</v>
      </c>
    </row>
    <row r="6793" spans="1:4" x14ac:dyDescent="0.25">
      <c r="A6793" s="104">
        <v>96132</v>
      </c>
      <c r="B6793" s="103" t="s">
        <v>6094</v>
      </c>
      <c r="C6793" s="104" t="s">
        <v>28</v>
      </c>
      <c r="D6793" s="107">
        <v>0.49809999999999999</v>
      </c>
    </row>
    <row r="6794" spans="1:4" x14ac:dyDescent="0.25">
      <c r="A6794" s="104">
        <v>96127</v>
      </c>
      <c r="B6794" s="103" t="s">
        <v>6095</v>
      </c>
      <c r="C6794" s="104" t="s">
        <v>28</v>
      </c>
      <c r="D6794" s="107">
        <v>0.55479999999999996</v>
      </c>
    </row>
    <row r="6795" spans="1:4" x14ac:dyDescent="0.25">
      <c r="A6795" s="104">
        <v>96135</v>
      </c>
      <c r="B6795" s="103" t="s">
        <v>6096</v>
      </c>
      <c r="C6795" s="104" t="s">
        <v>28</v>
      </c>
      <c r="D6795" s="107">
        <v>0.67090000000000005</v>
      </c>
    </row>
    <row r="6796" spans="1:4" x14ac:dyDescent="0.25">
      <c r="A6796" s="104">
        <v>96130</v>
      </c>
      <c r="B6796" s="103" t="s">
        <v>6097</v>
      </c>
      <c r="C6796" s="104" t="s">
        <v>28</v>
      </c>
      <c r="D6796" s="107">
        <v>0.71860000000000002</v>
      </c>
    </row>
    <row r="6797" spans="1:4" x14ac:dyDescent="0.25">
      <c r="A6797" s="104">
        <v>96133</v>
      </c>
      <c r="B6797" s="103" t="s">
        <v>6098</v>
      </c>
      <c r="C6797" s="104" t="s">
        <v>28</v>
      </c>
      <c r="D6797" s="107">
        <v>0.78410000000000002</v>
      </c>
    </row>
    <row r="6798" spans="1:4" x14ac:dyDescent="0.25">
      <c r="A6798" s="104">
        <v>96128</v>
      </c>
      <c r="B6798" s="103" t="s">
        <v>6099</v>
      </c>
      <c r="C6798" s="104" t="s">
        <v>28</v>
      </c>
      <c r="D6798" s="107">
        <v>0.82</v>
      </c>
    </row>
    <row r="6799" spans="1:4" x14ac:dyDescent="0.25">
      <c r="A6799" s="104">
        <v>96134</v>
      </c>
      <c r="B6799" s="103" t="s">
        <v>6100</v>
      </c>
      <c r="C6799" s="104" t="s">
        <v>28</v>
      </c>
      <c r="D6799" s="107">
        <v>0.77449999999999997</v>
      </c>
    </row>
    <row r="6800" spans="1:4" x14ac:dyDescent="0.25">
      <c r="A6800" s="104">
        <v>96129</v>
      </c>
      <c r="B6800" s="103" t="s">
        <v>6101</v>
      </c>
      <c r="C6800" s="104" t="s">
        <v>28</v>
      </c>
      <c r="D6800" s="107">
        <v>0.8115</v>
      </c>
    </row>
    <row r="6801" spans="1:4" x14ac:dyDescent="0.25">
      <c r="A6801" s="104">
        <v>88432</v>
      </c>
      <c r="B6801" s="103" t="s">
        <v>6102</v>
      </c>
      <c r="C6801" s="104" t="s">
        <v>28</v>
      </c>
      <c r="D6801" s="107">
        <v>0.49509999999999998</v>
      </c>
    </row>
    <row r="6802" spans="1:4" x14ac:dyDescent="0.25">
      <c r="A6802" s="104">
        <v>88426</v>
      </c>
      <c r="B6802" s="103" t="s">
        <v>6103</v>
      </c>
      <c r="C6802" s="104" t="s">
        <v>28</v>
      </c>
      <c r="D6802" s="107">
        <v>0.20960000000000001</v>
      </c>
    </row>
    <row r="6803" spans="1:4" x14ac:dyDescent="0.25">
      <c r="A6803" s="104">
        <v>88417</v>
      </c>
      <c r="B6803" s="103" t="s">
        <v>6104</v>
      </c>
      <c r="C6803" s="104" t="s">
        <v>28</v>
      </c>
      <c r="D6803" s="107">
        <v>0.12920000000000001</v>
      </c>
    </row>
    <row r="6804" spans="1:4" x14ac:dyDescent="0.25">
      <c r="A6804" s="104">
        <v>88424</v>
      </c>
      <c r="B6804" s="103" t="s">
        <v>6105</v>
      </c>
      <c r="C6804" s="104" t="s">
        <v>28</v>
      </c>
      <c r="D6804" s="107">
        <v>0.31519999999999998</v>
      </c>
    </row>
    <row r="6805" spans="1:4" x14ac:dyDescent="0.25">
      <c r="A6805" s="104">
        <v>88416</v>
      </c>
      <c r="B6805" s="103" t="s">
        <v>6106</v>
      </c>
      <c r="C6805" s="104" t="s">
        <v>28</v>
      </c>
      <c r="D6805" s="107">
        <v>0.20519999999999999</v>
      </c>
    </row>
    <row r="6806" spans="1:4" x14ac:dyDescent="0.25">
      <c r="A6806" s="104">
        <v>88431</v>
      </c>
      <c r="B6806" s="103" t="s">
        <v>6107</v>
      </c>
      <c r="C6806" s="104" t="s">
        <v>28</v>
      </c>
      <c r="D6806" s="107">
        <v>0.34870000000000001</v>
      </c>
    </row>
    <row r="6807" spans="1:4" x14ac:dyDescent="0.25">
      <c r="A6807" s="104">
        <v>88423</v>
      </c>
      <c r="B6807" s="103" t="s">
        <v>6108</v>
      </c>
      <c r="C6807" s="104" t="s">
        <v>28</v>
      </c>
      <c r="D6807" s="107">
        <v>0.2306</v>
      </c>
    </row>
    <row r="6808" spans="1:4" x14ac:dyDescent="0.25">
      <c r="A6808" s="104">
        <v>88428</v>
      </c>
      <c r="B6808" s="103" t="s">
        <v>6109</v>
      </c>
      <c r="C6808" s="104" t="s">
        <v>28</v>
      </c>
      <c r="D6808" s="107">
        <v>0.48599999999999999</v>
      </c>
    </row>
    <row r="6809" spans="1:4" x14ac:dyDescent="0.25">
      <c r="A6809" s="104">
        <v>88420</v>
      </c>
      <c r="B6809" s="103" t="s">
        <v>6110</v>
      </c>
      <c r="C6809" s="104" t="s">
        <v>28</v>
      </c>
      <c r="D6809" s="107">
        <v>0.3468</v>
      </c>
    </row>
    <row r="6810" spans="1:4" x14ac:dyDescent="0.25">
      <c r="A6810" s="104">
        <v>88429</v>
      </c>
      <c r="B6810" s="103" t="s">
        <v>6111</v>
      </c>
      <c r="C6810" s="104" t="s">
        <v>28</v>
      </c>
      <c r="D6810" s="107">
        <v>0.47199999999999998</v>
      </c>
    </row>
    <row r="6811" spans="1:4" x14ac:dyDescent="0.25">
      <c r="A6811" s="104">
        <v>88421</v>
      </c>
      <c r="B6811" s="103" t="s">
        <v>6112</v>
      </c>
      <c r="C6811" s="104" t="s">
        <v>28</v>
      </c>
      <c r="D6811" s="107">
        <v>0.33410000000000001</v>
      </c>
    </row>
    <row r="6812" spans="1:4" x14ac:dyDescent="0.25">
      <c r="A6812" s="104">
        <v>95622</v>
      </c>
      <c r="B6812" s="103" t="s">
        <v>6113</v>
      </c>
      <c r="C6812" s="104" t="s">
        <v>28</v>
      </c>
      <c r="D6812" s="107">
        <v>0.55889999999999995</v>
      </c>
    </row>
    <row r="6813" spans="1:4" x14ac:dyDescent="0.25">
      <c r="A6813" s="104">
        <v>95623</v>
      </c>
      <c r="B6813" s="103" t="s">
        <v>6114</v>
      </c>
      <c r="C6813" s="104" t="s">
        <v>28</v>
      </c>
      <c r="D6813" s="107">
        <v>0.41849999999999998</v>
      </c>
    </row>
    <row r="6814" spans="1:4" x14ac:dyDescent="0.25">
      <c r="A6814" s="104">
        <v>95626</v>
      </c>
      <c r="B6814" s="103" t="s">
        <v>6115</v>
      </c>
      <c r="C6814" s="104" t="s">
        <v>28</v>
      </c>
      <c r="D6814" s="107">
        <v>0.59640000000000004</v>
      </c>
    </row>
    <row r="6815" spans="1:4" x14ac:dyDescent="0.25">
      <c r="A6815" s="104">
        <v>95624</v>
      </c>
      <c r="B6815" s="103" t="s">
        <v>6116</v>
      </c>
      <c r="C6815" s="104" t="s">
        <v>28</v>
      </c>
      <c r="D6815" s="107">
        <v>0.72460000000000002</v>
      </c>
    </row>
    <row r="6816" spans="1:4" x14ac:dyDescent="0.25">
      <c r="A6816" s="104">
        <v>95625</v>
      </c>
      <c r="B6816" s="103" t="s">
        <v>6117</v>
      </c>
      <c r="C6816" s="104" t="s">
        <v>28</v>
      </c>
      <c r="D6816" s="107">
        <v>0.71340000000000003</v>
      </c>
    </row>
    <row r="6817" spans="1:4" x14ac:dyDescent="0.25">
      <c r="A6817" s="104">
        <v>88497</v>
      </c>
      <c r="B6817" s="103" t="s">
        <v>6118</v>
      </c>
      <c r="C6817" s="104" t="s">
        <v>28</v>
      </c>
      <c r="D6817" s="107">
        <v>0.7056</v>
      </c>
    </row>
    <row r="6818" spans="1:4" x14ac:dyDescent="0.25">
      <c r="A6818" s="104">
        <v>88495</v>
      </c>
      <c r="B6818" s="103" t="s">
        <v>6120</v>
      </c>
      <c r="C6818" s="104" t="s">
        <v>28</v>
      </c>
      <c r="D6818" s="107">
        <v>0.75080000000000002</v>
      </c>
    </row>
    <row r="6819" spans="1:4" x14ac:dyDescent="0.25">
      <c r="A6819" s="104">
        <v>88496</v>
      </c>
      <c r="B6819" s="103" t="s">
        <v>6122</v>
      </c>
      <c r="C6819" s="104" t="s">
        <v>28</v>
      </c>
      <c r="D6819" s="107">
        <v>0.83130000000000004</v>
      </c>
    </row>
    <row r="6820" spans="1:4" x14ac:dyDescent="0.25">
      <c r="A6820" s="104">
        <v>88494</v>
      </c>
      <c r="B6820" s="103" t="s">
        <v>6124</v>
      </c>
      <c r="C6820" s="104" t="s">
        <v>28</v>
      </c>
      <c r="D6820" s="107">
        <v>0.86109999999999998</v>
      </c>
    </row>
    <row r="6821" spans="1:4" x14ac:dyDescent="0.25">
      <c r="A6821" s="104">
        <v>88485</v>
      </c>
      <c r="B6821" s="103" t="s">
        <v>6126</v>
      </c>
      <c r="C6821" s="104" t="s">
        <v>28</v>
      </c>
      <c r="D6821" s="107">
        <v>0.65759999999999996</v>
      </c>
    </row>
    <row r="6822" spans="1:4" x14ac:dyDescent="0.25">
      <c r="A6822" s="104">
        <v>88484</v>
      </c>
      <c r="B6822" s="103" t="s">
        <v>6127</v>
      </c>
      <c r="C6822" s="104" t="s">
        <v>28</v>
      </c>
      <c r="D6822" s="107">
        <v>0.72729999999999995</v>
      </c>
    </row>
    <row r="6823" spans="1:4" x14ac:dyDescent="0.25">
      <c r="A6823" s="104">
        <v>104641</v>
      </c>
      <c r="B6823" s="103" t="s">
        <v>6130</v>
      </c>
      <c r="C6823" s="104" t="s">
        <v>28</v>
      </c>
      <c r="D6823" s="107">
        <v>0.63480000000000003</v>
      </c>
    </row>
    <row r="6824" spans="1:4" x14ac:dyDescent="0.25">
      <c r="A6824" s="104">
        <v>104639</v>
      </c>
      <c r="B6824" s="103" t="s">
        <v>6131</v>
      </c>
      <c r="C6824" s="104" t="s">
        <v>28</v>
      </c>
      <c r="D6824" s="107">
        <v>0.70740000000000003</v>
      </c>
    </row>
    <row r="6825" spans="1:4" x14ac:dyDescent="0.25">
      <c r="A6825" s="104">
        <v>88489</v>
      </c>
      <c r="B6825" s="103" t="s">
        <v>6134</v>
      </c>
      <c r="C6825" s="104" t="s">
        <v>28</v>
      </c>
      <c r="D6825" s="107">
        <v>0.45900000000000002</v>
      </c>
    </row>
    <row r="6826" spans="1:4" x14ac:dyDescent="0.25">
      <c r="A6826" s="104">
        <v>88488</v>
      </c>
      <c r="B6826" s="103" t="s">
        <v>6135</v>
      </c>
      <c r="C6826" s="104" t="s">
        <v>28</v>
      </c>
      <c r="D6826" s="107">
        <v>0.5413</v>
      </c>
    </row>
    <row r="6827" spans="1:4" x14ac:dyDescent="0.25">
      <c r="A6827" s="104">
        <v>104642</v>
      </c>
      <c r="B6827" s="103" t="s">
        <v>6136</v>
      </c>
      <c r="C6827" s="104" t="s">
        <v>28</v>
      </c>
      <c r="D6827" s="107">
        <v>0.55600000000000005</v>
      </c>
    </row>
    <row r="6828" spans="1:4" x14ac:dyDescent="0.25">
      <c r="A6828" s="104">
        <v>104640</v>
      </c>
      <c r="B6828" s="103" t="s">
        <v>6137</v>
      </c>
      <c r="C6828" s="104" t="s">
        <v>28</v>
      </c>
      <c r="D6828" s="107">
        <v>0.63529999999999998</v>
      </c>
    </row>
    <row r="6829" spans="1:4" x14ac:dyDescent="0.25">
      <c r="A6829" s="104">
        <v>95305</v>
      </c>
      <c r="B6829" s="103" t="s">
        <v>6138</v>
      </c>
      <c r="C6829" s="104" t="s">
        <v>28</v>
      </c>
      <c r="D6829" s="107">
        <v>0.40920000000000001</v>
      </c>
    </row>
    <row r="6830" spans="1:4" x14ac:dyDescent="0.25">
      <c r="A6830" s="104">
        <v>95306</v>
      </c>
      <c r="B6830" s="103" t="s">
        <v>6139</v>
      </c>
      <c r="C6830" s="104" t="s">
        <v>28</v>
      </c>
      <c r="D6830" s="107">
        <v>0.49109999999999998</v>
      </c>
    </row>
    <row r="6831" spans="1:4" x14ac:dyDescent="0.25">
      <c r="A6831" s="104">
        <v>102201</v>
      </c>
      <c r="B6831" s="103" t="s">
        <v>6140</v>
      </c>
      <c r="C6831" s="104" t="s">
        <v>28</v>
      </c>
      <c r="D6831" s="107">
        <v>0.65849999999999997</v>
      </c>
    </row>
    <row r="6832" spans="1:4" x14ac:dyDescent="0.25">
      <c r="A6832" s="104">
        <v>102200</v>
      </c>
      <c r="B6832" s="103" t="s">
        <v>6141</v>
      </c>
      <c r="C6832" s="104" t="s">
        <v>28</v>
      </c>
      <c r="D6832" s="107">
        <v>0.48110000000000003</v>
      </c>
    </row>
    <row r="6833" spans="1:4" x14ac:dyDescent="0.25">
      <c r="A6833" s="104">
        <v>102202</v>
      </c>
      <c r="B6833" s="103" t="s">
        <v>6142</v>
      </c>
      <c r="C6833" s="104" t="s">
        <v>28</v>
      </c>
      <c r="D6833" s="107">
        <v>0.19009999999999999</v>
      </c>
    </row>
    <row r="6834" spans="1:4" x14ac:dyDescent="0.25">
      <c r="A6834" s="104">
        <v>102193</v>
      </c>
      <c r="B6834" s="103" t="s">
        <v>6143</v>
      </c>
      <c r="C6834" s="104" t="s">
        <v>28</v>
      </c>
      <c r="D6834" s="107">
        <v>0.74239999999999995</v>
      </c>
    </row>
    <row r="6835" spans="1:4" x14ac:dyDescent="0.25">
      <c r="A6835" s="104">
        <v>102194</v>
      </c>
      <c r="B6835" s="103" t="s">
        <v>6144</v>
      </c>
      <c r="C6835" s="104" t="s">
        <v>28</v>
      </c>
      <c r="D6835" s="107">
        <v>0.91749999999999998</v>
      </c>
    </row>
    <row r="6836" spans="1:4" x14ac:dyDescent="0.25">
      <c r="A6836" s="104">
        <v>102197</v>
      </c>
      <c r="B6836" s="103" t="s">
        <v>6146</v>
      </c>
      <c r="C6836" s="104" t="s">
        <v>28</v>
      </c>
      <c r="D6836" s="107">
        <v>0.28010000000000002</v>
      </c>
    </row>
    <row r="6837" spans="1:4" x14ac:dyDescent="0.25">
      <c r="A6837" s="104">
        <v>102233</v>
      </c>
      <c r="B6837" s="103" t="s">
        <v>6150</v>
      </c>
      <c r="C6837" s="104" t="s">
        <v>28</v>
      </c>
      <c r="D6837" s="107">
        <v>0.58560000000000001</v>
      </c>
    </row>
    <row r="6838" spans="1:4" x14ac:dyDescent="0.25">
      <c r="A6838" s="104">
        <v>102234</v>
      </c>
      <c r="B6838" s="103" t="s">
        <v>6151</v>
      </c>
      <c r="C6838" s="104" t="s">
        <v>28</v>
      </c>
      <c r="D6838" s="107">
        <v>0.58579999999999999</v>
      </c>
    </row>
    <row r="6839" spans="1:4" x14ac:dyDescent="0.25">
      <c r="A6839" s="104">
        <v>102207</v>
      </c>
      <c r="B6839" s="103" t="s">
        <v>6152</v>
      </c>
      <c r="C6839" s="104" t="s">
        <v>28</v>
      </c>
      <c r="D6839" s="107">
        <v>0.6421</v>
      </c>
    </row>
    <row r="6840" spans="1:4" x14ac:dyDescent="0.25">
      <c r="A6840" s="104">
        <v>102217</v>
      </c>
      <c r="B6840" s="103" t="s">
        <v>6153</v>
      </c>
      <c r="C6840" s="104" t="s">
        <v>28</v>
      </c>
      <c r="D6840" s="107">
        <v>0.64159999999999995</v>
      </c>
    </row>
    <row r="6841" spans="1:4" x14ac:dyDescent="0.25">
      <c r="A6841" s="104">
        <v>102227</v>
      </c>
      <c r="B6841" s="103" t="s">
        <v>6154</v>
      </c>
      <c r="C6841" s="104" t="s">
        <v>28</v>
      </c>
      <c r="D6841" s="107">
        <v>0.64139999999999997</v>
      </c>
    </row>
    <row r="6842" spans="1:4" x14ac:dyDescent="0.25">
      <c r="A6842" s="104">
        <v>102209</v>
      </c>
      <c r="B6842" s="103" t="s">
        <v>6158</v>
      </c>
      <c r="C6842" s="104" t="s">
        <v>28</v>
      </c>
      <c r="D6842" s="107">
        <v>0.65329999999999999</v>
      </c>
    </row>
    <row r="6843" spans="1:4" x14ac:dyDescent="0.25">
      <c r="A6843" s="104">
        <v>102219</v>
      </c>
      <c r="B6843" s="103" t="s">
        <v>6159</v>
      </c>
      <c r="C6843" s="104" t="s">
        <v>28</v>
      </c>
      <c r="D6843" s="107">
        <v>0.65269999999999995</v>
      </c>
    </row>
    <row r="6844" spans="1:4" x14ac:dyDescent="0.25">
      <c r="A6844" s="104">
        <v>102229</v>
      </c>
      <c r="B6844" s="103" t="s">
        <v>6160</v>
      </c>
      <c r="C6844" s="104" t="s">
        <v>28</v>
      </c>
      <c r="D6844" s="107">
        <v>0.65280000000000005</v>
      </c>
    </row>
    <row r="6845" spans="1:4" x14ac:dyDescent="0.25">
      <c r="A6845" s="104">
        <v>102210</v>
      </c>
      <c r="B6845" s="103" t="s">
        <v>6161</v>
      </c>
      <c r="C6845" s="104" t="s">
        <v>28</v>
      </c>
      <c r="D6845" s="107">
        <v>0.68530000000000002</v>
      </c>
    </row>
    <row r="6846" spans="1:4" x14ac:dyDescent="0.25">
      <c r="A6846" s="104">
        <v>102220</v>
      </c>
      <c r="B6846" s="103" t="s">
        <v>6162</v>
      </c>
      <c r="C6846" s="104" t="s">
        <v>28</v>
      </c>
      <c r="D6846" s="107">
        <v>0.68469999999999998</v>
      </c>
    </row>
    <row r="6847" spans="1:4" x14ac:dyDescent="0.25">
      <c r="A6847" s="104">
        <v>102230</v>
      </c>
      <c r="B6847" s="103" t="s">
        <v>6163</v>
      </c>
      <c r="C6847" s="104" t="s">
        <v>28</v>
      </c>
      <c r="D6847" s="107">
        <v>0.68479999999999996</v>
      </c>
    </row>
    <row r="6848" spans="1:4" x14ac:dyDescent="0.25">
      <c r="A6848" s="104">
        <v>102208</v>
      </c>
      <c r="B6848" s="103" t="s">
        <v>6164</v>
      </c>
      <c r="C6848" s="104" t="s">
        <v>28</v>
      </c>
      <c r="D6848" s="107">
        <v>0.67449999999999999</v>
      </c>
    </row>
    <row r="6849" spans="1:4" x14ac:dyDescent="0.25">
      <c r="A6849" s="104">
        <v>102218</v>
      </c>
      <c r="B6849" s="103" t="s">
        <v>6165</v>
      </c>
      <c r="C6849" s="104" t="s">
        <v>28</v>
      </c>
      <c r="D6849" s="107">
        <v>0.67400000000000004</v>
      </c>
    </row>
    <row r="6850" spans="1:4" x14ac:dyDescent="0.25">
      <c r="A6850" s="104">
        <v>102228</v>
      </c>
      <c r="B6850" s="103" t="s">
        <v>6166</v>
      </c>
      <c r="C6850" s="104" t="s">
        <v>28</v>
      </c>
      <c r="D6850" s="107">
        <v>0.67349999999999999</v>
      </c>
    </row>
    <row r="6851" spans="1:4" x14ac:dyDescent="0.25">
      <c r="A6851" s="104">
        <v>102203</v>
      </c>
      <c r="B6851" s="103" t="s">
        <v>6170</v>
      </c>
      <c r="C6851" s="104" t="s">
        <v>28</v>
      </c>
      <c r="D6851" s="107">
        <v>0.65469999999999995</v>
      </c>
    </row>
    <row r="6852" spans="1:4" x14ac:dyDescent="0.25">
      <c r="A6852" s="104">
        <v>102213</v>
      </c>
      <c r="B6852" s="103" t="s">
        <v>6171</v>
      </c>
      <c r="C6852" s="104" t="s">
        <v>28</v>
      </c>
      <c r="D6852" s="107">
        <v>0.65439999999999998</v>
      </c>
    </row>
    <row r="6853" spans="1:4" x14ac:dyDescent="0.25">
      <c r="A6853" s="104">
        <v>102223</v>
      </c>
      <c r="B6853" s="103" t="s">
        <v>6172</v>
      </c>
      <c r="C6853" s="104" t="s">
        <v>28</v>
      </c>
      <c r="D6853" s="107">
        <v>0.65429999999999999</v>
      </c>
    </row>
    <row r="6854" spans="1:4" x14ac:dyDescent="0.25">
      <c r="A6854" s="104">
        <v>102204</v>
      </c>
      <c r="B6854" s="103" t="s">
        <v>6173</v>
      </c>
      <c r="C6854" s="104" t="s">
        <v>28</v>
      </c>
      <c r="D6854" s="107">
        <v>0.63400000000000001</v>
      </c>
    </row>
    <row r="6855" spans="1:4" x14ac:dyDescent="0.25">
      <c r="A6855" s="104">
        <v>102214</v>
      </c>
      <c r="B6855" s="103" t="s">
        <v>6174</v>
      </c>
      <c r="C6855" s="104" t="s">
        <v>28</v>
      </c>
      <c r="D6855" s="107">
        <v>0.63400000000000001</v>
      </c>
    </row>
    <row r="6856" spans="1:4" x14ac:dyDescent="0.25">
      <c r="A6856" s="104">
        <v>102224</v>
      </c>
      <c r="B6856" s="103" t="s">
        <v>6175</v>
      </c>
      <c r="C6856" s="104" t="s">
        <v>28</v>
      </c>
      <c r="D6856" s="107">
        <v>0.63419999999999999</v>
      </c>
    </row>
    <row r="6857" spans="1:4" x14ac:dyDescent="0.25">
      <c r="A6857" s="104">
        <v>102205</v>
      </c>
      <c r="B6857" s="103" t="s">
        <v>6176</v>
      </c>
      <c r="C6857" s="104" t="s">
        <v>28</v>
      </c>
      <c r="D6857" s="107">
        <v>0.70350000000000001</v>
      </c>
    </row>
    <row r="6858" spans="1:4" x14ac:dyDescent="0.25">
      <c r="A6858" s="104">
        <v>102215</v>
      </c>
      <c r="B6858" s="103" t="s">
        <v>6177</v>
      </c>
      <c r="C6858" s="104" t="s">
        <v>28</v>
      </c>
      <c r="D6858" s="107">
        <v>0.70350000000000001</v>
      </c>
    </row>
    <row r="6859" spans="1:4" x14ac:dyDescent="0.25">
      <c r="A6859" s="104">
        <v>102225</v>
      </c>
      <c r="B6859" s="103" t="s">
        <v>6178</v>
      </c>
      <c r="C6859" s="104" t="s">
        <v>28</v>
      </c>
      <c r="D6859" s="107">
        <v>0.70350000000000001</v>
      </c>
    </row>
    <row r="6860" spans="1:4" x14ac:dyDescent="0.25">
      <c r="A6860" s="104">
        <v>100718</v>
      </c>
      <c r="B6860" s="103" t="s">
        <v>6182</v>
      </c>
      <c r="C6860" s="104" t="s">
        <v>37</v>
      </c>
      <c r="D6860" s="107">
        <v>0.83330000000000004</v>
      </c>
    </row>
    <row r="6861" spans="1:4" x14ac:dyDescent="0.25">
      <c r="A6861" s="104">
        <v>100716</v>
      </c>
      <c r="B6861" s="103" t="s">
        <v>6183</v>
      </c>
      <c r="C6861" s="104" t="s">
        <v>28</v>
      </c>
      <c r="D6861" s="107">
        <v>0.19059999999999999</v>
      </c>
    </row>
    <row r="6862" spans="1:4" x14ac:dyDescent="0.25">
      <c r="A6862" s="104">
        <v>100717</v>
      </c>
      <c r="B6862" s="103" t="s">
        <v>6184</v>
      </c>
      <c r="C6862" s="104" t="s">
        <v>28</v>
      </c>
      <c r="D6862" s="107">
        <v>0.87639999999999996</v>
      </c>
    </row>
    <row r="6863" spans="1:4" x14ac:dyDescent="0.25">
      <c r="A6863" s="104">
        <v>100754</v>
      </c>
      <c r="B6863" s="103" t="s">
        <v>6185</v>
      </c>
      <c r="C6863" s="104" t="s">
        <v>28</v>
      </c>
      <c r="D6863" s="107">
        <v>0.8911</v>
      </c>
    </row>
    <row r="6864" spans="1:4" x14ac:dyDescent="0.25">
      <c r="A6864" s="104">
        <v>100736</v>
      </c>
      <c r="B6864" s="103" t="s">
        <v>6186</v>
      </c>
      <c r="C6864" s="104" t="s">
        <v>28</v>
      </c>
      <c r="D6864" s="107">
        <v>0.89139999999999997</v>
      </c>
    </row>
    <row r="6865" spans="1:4" x14ac:dyDescent="0.25">
      <c r="A6865" s="104">
        <v>100753</v>
      </c>
      <c r="B6865" s="103" t="s">
        <v>6187</v>
      </c>
      <c r="C6865" s="104" t="s">
        <v>28</v>
      </c>
      <c r="D6865" s="107">
        <v>0.78990000000000005</v>
      </c>
    </row>
    <row r="6866" spans="1:4" x14ac:dyDescent="0.25">
      <c r="A6866" s="104">
        <v>100735</v>
      </c>
      <c r="B6866" s="103" t="s">
        <v>6188</v>
      </c>
      <c r="C6866" s="104" t="s">
        <v>28</v>
      </c>
      <c r="D6866" s="107">
        <v>0.78979999999999995</v>
      </c>
    </row>
    <row r="6867" spans="1:4" x14ac:dyDescent="0.25">
      <c r="A6867" s="104">
        <v>100734</v>
      </c>
      <c r="B6867" s="103" t="s">
        <v>6189</v>
      </c>
      <c r="C6867" s="104" t="s">
        <v>28</v>
      </c>
      <c r="D6867" s="107">
        <v>0.8619</v>
      </c>
    </row>
    <row r="6868" spans="1:4" x14ac:dyDescent="0.25">
      <c r="A6868" s="104">
        <v>100733</v>
      </c>
      <c r="B6868" s="103" t="s">
        <v>6190</v>
      </c>
      <c r="C6868" s="104" t="s">
        <v>28</v>
      </c>
      <c r="D6868" s="107">
        <v>0.75609999999999999</v>
      </c>
    </row>
    <row r="6869" spans="1:4" x14ac:dyDescent="0.25">
      <c r="A6869" s="104">
        <v>100740</v>
      </c>
      <c r="B6869" s="103" t="s">
        <v>6191</v>
      </c>
      <c r="C6869" s="104" t="s">
        <v>28</v>
      </c>
      <c r="D6869" s="107">
        <v>0.54549999999999998</v>
      </c>
    </row>
    <row r="6870" spans="1:4" x14ac:dyDescent="0.25">
      <c r="A6870" s="104">
        <v>100758</v>
      </c>
      <c r="B6870" s="103" t="s">
        <v>6192</v>
      </c>
      <c r="C6870" s="104" t="s">
        <v>28</v>
      </c>
      <c r="D6870" s="107">
        <v>0.78669999999999995</v>
      </c>
    </row>
    <row r="6871" spans="1:4" x14ac:dyDescent="0.25">
      <c r="A6871" s="104">
        <v>100742</v>
      </c>
      <c r="B6871" s="103" t="s">
        <v>6193</v>
      </c>
      <c r="C6871" s="104" t="s">
        <v>28</v>
      </c>
      <c r="D6871" s="107">
        <v>0.78710000000000002</v>
      </c>
    </row>
    <row r="6872" spans="1:4" x14ac:dyDescent="0.25">
      <c r="A6872" s="104">
        <v>100739</v>
      </c>
      <c r="B6872" s="103" t="s">
        <v>6194</v>
      </c>
      <c r="C6872" s="104" t="s">
        <v>28</v>
      </c>
      <c r="D6872" s="107">
        <v>0.1686</v>
      </c>
    </row>
    <row r="6873" spans="1:4" x14ac:dyDescent="0.25">
      <c r="A6873" s="104">
        <v>100757</v>
      </c>
      <c r="B6873" s="103" t="s">
        <v>6195</v>
      </c>
      <c r="C6873" s="104" t="s">
        <v>28</v>
      </c>
      <c r="D6873" s="107">
        <v>0.61329999999999996</v>
      </c>
    </row>
    <row r="6874" spans="1:4" x14ac:dyDescent="0.25">
      <c r="A6874" s="104">
        <v>100741</v>
      </c>
      <c r="B6874" s="103" t="s">
        <v>6196</v>
      </c>
      <c r="C6874" s="104" t="s">
        <v>28</v>
      </c>
      <c r="D6874" s="107">
        <v>0.61339999999999995</v>
      </c>
    </row>
    <row r="6875" spans="1:4" x14ac:dyDescent="0.25">
      <c r="A6875" s="104">
        <v>100744</v>
      </c>
      <c r="B6875" s="103" t="s">
        <v>6197</v>
      </c>
      <c r="C6875" s="104" t="s">
        <v>28</v>
      </c>
      <c r="D6875" s="107">
        <v>0.55300000000000005</v>
      </c>
    </row>
    <row r="6876" spans="1:4" x14ac:dyDescent="0.25">
      <c r="A6876" s="104">
        <v>100760</v>
      </c>
      <c r="B6876" s="103" t="s">
        <v>6198</v>
      </c>
      <c r="C6876" s="104" t="s">
        <v>28</v>
      </c>
      <c r="D6876" s="107">
        <v>0.79179999999999995</v>
      </c>
    </row>
    <row r="6877" spans="1:4" x14ac:dyDescent="0.25">
      <c r="A6877" s="104">
        <v>100746</v>
      </c>
      <c r="B6877" s="103" t="s">
        <v>6199</v>
      </c>
      <c r="C6877" s="104" t="s">
        <v>28</v>
      </c>
      <c r="D6877" s="107">
        <v>0.79210000000000003</v>
      </c>
    </row>
    <row r="6878" spans="1:4" x14ac:dyDescent="0.25">
      <c r="A6878" s="104">
        <v>100743</v>
      </c>
      <c r="B6878" s="103" t="s">
        <v>12795</v>
      </c>
      <c r="C6878" s="104" t="s">
        <v>28</v>
      </c>
      <c r="D6878" s="107">
        <v>0.1726</v>
      </c>
    </row>
    <row r="6879" spans="1:4" x14ac:dyDescent="0.25">
      <c r="A6879" s="104">
        <v>100759</v>
      </c>
      <c r="B6879" s="103" t="s">
        <v>6200</v>
      </c>
      <c r="C6879" s="104" t="s">
        <v>28</v>
      </c>
      <c r="D6879" s="107">
        <v>0.61980000000000002</v>
      </c>
    </row>
    <row r="6880" spans="1:4" x14ac:dyDescent="0.25">
      <c r="A6880" s="104">
        <v>100745</v>
      </c>
      <c r="B6880" s="103" t="s">
        <v>12796</v>
      </c>
      <c r="C6880" s="104" t="s">
        <v>28</v>
      </c>
      <c r="D6880" s="107">
        <v>0.62009999999999998</v>
      </c>
    </row>
    <row r="6881" spans="1:4" x14ac:dyDescent="0.25">
      <c r="A6881" s="104">
        <v>100748</v>
      </c>
      <c r="B6881" s="103" t="s">
        <v>6201</v>
      </c>
      <c r="C6881" s="104" t="s">
        <v>28</v>
      </c>
      <c r="D6881" s="107">
        <v>0.54990000000000006</v>
      </c>
    </row>
    <row r="6882" spans="1:4" x14ac:dyDescent="0.25">
      <c r="A6882" s="104">
        <v>100762</v>
      </c>
      <c r="B6882" s="103" t="s">
        <v>6202</v>
      </c>
      <c r="C6882" s="104" t="s">
        <v>28</v>
      </c>
      <c r="D6882" s="107">
        <v>0.78979999999999995</v>
      </c>
    </row>
    <row r="6883" spans="1:4" x14ac:dyDescent="0.25">
      <c r="A6883" s="104">
        <v>100750</v>
      </c>
      <c r="B6883" s="103" t="s">
        <v>6203</v>
      </c>
      <c r="C6883" s="104" t="s">
        <v>28</v>
      </c>
      <c r="D6883" s="107">
        <v>0.79</v>
      </c>
    </row>
    <row r="6884" spans="1:4" x14ac:dyDescent="0.25">
      <c r="A6884" s="104">
        <v>100747</v>
      </c>
      <c r="B6884" s="103" t="s">
        <v>6204</v>
      </c>
      <c r="C6884" s="104" t="s">
        <v>28</v>
      </c>
      <c r="D6884" s="107">
        <v>0.1709</v>
      </c>
    </row>
    <row r="6885" spans="1:4" x14ac:dyDescent="0.25">
      <c r="A6885" s="104">
        <v>100761</v>
      </c>
      <c r="B6885" s="103" t="s">
        <v>6205</v>
      </c>
      <c r="C6885" s="104" t="s">
        <v>28</v>
      </c>
      <c r="D6885" s="107">
        <v>0.61719999999999997</v>
      </c>
    </row>
    <row r="6886" spans="1:4" x14ac:dyDescent="0.25">
      <c r="A6886" s="104">
        <v>100749</v>
      </c>
      <c r="B6886" s="103" t="s">
        <v>6206</v>
      </c>
      <c r="C6886" s="104" t="s">
        <v>28</v>
      </c>
      <c r="D6886" s="107">
        <v>0.61729999999999996</v>
      </c>
    </row>
    <row r="6887" spans="1:4" x14ac:dyDescent="0.25">
      <c r="A6887" s="104">
        <v>100720</v>
      </c>
      <c r="B6887" s="103" t="s">
        <v>6207</v>
      </c>
      <c r="C6887" s="104" t="s">
        <v>28</v>
      </c>
      <c r="D6887" s="107">
        <v>0.57410000000000005</v>
      </c>
    </row>
    <row r="6888" spans="1:4" x14ac:dyDescent="0.25">
      <c r="A6888" s="104">
        <v>100722</v>
      </c>
      <c r="B6888" s="103" t="s">
        <v>6208</v>
      </c>
      <c r="C6888" s="104" t="s">
        <v>28</v>
      </c>
      <c r="D6888" s="107">
        <v>0.80430000000000001</v>
      </c>
    </row>
    <row r="6889" spans="1:4" x14ac:dyDescent="0.25">
      <c r="A6889" s="104">
        <v>100719</v>
      </c>
      <c r="B6889" s="103" t="s">
        <v>6209</v>
      </c>
      <c r="C6889" s="104" t="s">
        <v>28</v>
      </c>
      <c r="D6889" s="107">
        <v>0.1661</v>
      </c>
    </row>
    <row r="6890" spans="1:4" x14ac:dyDescent="0.25">
      <c r="A6890" s="104">
        <v>100721</v>
      </c>
      <c r="B6890" s="103" t="s">
        <v>6210</v>
      </c>
      <c r="C6890" s="104" t="s">
        <v>28</v>
      </c>
      <c r="D6890" s="107">
        <v>0.60450000000000004</v>
      </c>
    </row>
    <row r="6891" spans="1:4" x14ac:dyDescent="0.25">
      <c r="A6891" s="104">
        <v>100724</v>
      </c>
      <c r="B6891" s="103" t="s">
        <v>6211</v>
      </c>
      <c r="C6891" s="104" t="s">
        <v>28</v>
      </c>
      <c r="D6891" s="107">
        <v>0.44169999999999998</v>
      </c>
    </row>
    <row r="6892" spans="1:4" x14ac:dyDescent="0.25">
      <c r="A6892" s="104">
        <v>100726</v>
      </c>
      <c r="B6892" s="103" t="s">
        <v>6212</v>
      </c>
      <c r="C6892" s="104" t="s">
        <v>28</v>
      </c>
      <c r="D6892" s="107">
        <v>0.7127</v>
      </c>
    </row>
    <row r="6893" spans="1:4" x14ac:dyDescent="0.25">
      <c r="A6893" s="104">
        <v>100723</v>
      </c>
      <c r="B6893" s="103" t="s">
        <v>6213</v>
      </c>
      <c r="C6893" s="104" t="s">
        <v>28</v>
      </c>
      <c r="D6893" s="107">
        <v>0.15479999999999999</v>
      </c>
    </row>
    <row r="6894" spans="1:4" x14ac:dyDescent="0.25">
      <c r="A6894" s="104">
        <v>100725</v>
      </c>
      <c r="B6894" s="103" t="s">
        <v>6214</v>
      </c>
      <c r="C6894" s="104" t="s">
        <v>28</v>
      </c>
      <c r="D6894" s="107">
        <v>0.59819999999999995</v>
      </c>
    </row>
    <row r="6895" spans="1:4" x14ac:dyDescent="0.25">
      <c r="A6895" s="104">
        <v>100752</v>
      </c>
      <c r="B6895" s="103" t="s">
        <v>6215</v>
      </c>
      <c r="C6895" s="104" t="s">
        <v>28</v>
      </c>
      <c r="D6895" s="107">
        <v>0.26190000000000002</v>
      </c>
    </row>
    <row r="6896" spans="1:4" x14ac:dyDescent="0.25">
      <c r="A6896" s="104">
        <v>100730</v>
      </c>
      <c r="B6896" s="103" t="s">
        <v>6216</v>
      </c>
      <c r="C6896" s="104" t="s">
        <v>28</v>
      </c>
      <c r="D6896" s="107">
        <v>0.26169999999999999</v>
      </c>
    </row>
    <row r="6897" spans="1:4" x14ac:dyDescent="0.25">
      <c r="A6897" s="104">
        <v>100751</v>
      </c>
      <c r="B6897" s="103" t="s">
        <v>6217</v>
      </c>
      <c r="C6897" s="104" t="s">
        <v>28</v>
      </c>
      <c r="D6897" s="107">
        <v>9.01E-2</v>
      </c>
    </row>
    <row r="6898" spans="1:4" x14ac:dyDescent="0.25">
      <c r="A6898" s="104">
        <v>100729</v>
      </c>
      <c r="B6898" s="103" t="s">
        <v>6218</v>
      </c>
      <c r="C6898" s="104" t="s">
        <v>28</v>
      </c>
      <c r="D6898" s="107">
        <v>8.9800000000000005E-2</v>
      </c>
    </row>
    <row r="6899" spans="1:4" x14ac:dyDescent="0.25">
      <c r="A6899" s="104">
        <v>100728</v>
      </c>
      <c r="B6899" s="103" t="s">
        <v>6219</v>
      </c>
      <c r="C6899" s="104" t="s">
        <v>28</v>
      </c>
      <c r="D6899" s="107">
        <v>0.2581</v>
      </c>
    </row>
    <row r="6900" spans="1:4" x14ac:dyDescent="0.25">
      <c r="A6900" s="104">
        <v>100727</v>
      </c>
      <c r="B6900" s="103" t="s">
        <v>6222</v>
      </c>
      <c r="C6900" s="104" t="s">
        <v>28</v>
      </c>
      <c r="D6900" s="107">
        <v>6.8400000000000002E-2</v>
      </c>
    </row>
    <row r="6901" spans="1:4" x14ac:dyDescent="0.25">
      <c r="A6901" s="104">
        <v>102499</v>
      </c>
      <c r="B6901" s="103" t="s">
        <v>6227</v>
      </c>
      <c r="C6901" s="104" t="s">
        <v>28</v>
      </c>
      <c r="D6901" s="107">
        <v>0.44590000000000002</v>
      </c>
    </row>
    <row r="6902" spans="1:4" x14ac:dyDescent="0.25">
      <c r="A6902" s="104">
        <v>102505</v>
      </c>
      <c r="B6902" s="103" t="s">
        <v>6228</v>
      </c>
      <c r="C6902" s="104" t="s">
        <v>37</v>
      </c>
      <c r="D6902" s="107">
        <v>0.88919999999999999</v>
      </c>
    </row>
    <row r="6903" spans="1:4" x14ac:dyDescent="0.25">
      <c r="A6903" s="104">
        <v>102504</v>
      </c>
      <c r="B6903" s="103" t="s">
        <v>6229</v>
      </c>
      <c r="C6903" s="104" t="s">
        <v>37</v>
      </c>
      <c r="D6903" s="107">
        <v>0.91020000000000001</v>
      </c>
    </row>
    <row r="6904" spans="1:4" x14ac:dyDescent="0.25">
      <c r="A6904" s="104">
        <v>102506</v>
      </c>
      <c r="B6904" s="103" t="s">
        <v>6230</v>
      </c>
      <c r="C6904" s="104" t="s">
        <v>37</v>
      </c>
      <c r="D6904" s="107">
        <v>0.8296</v>
      </c>
    </row>
    <row r="6905" spans="1:4" x14ac:dyDescent="0.25">
      <c r="A6905" s="104">
        <v>102500</v>
      </c>
      <c r="B6905" s="103" t="s">
        <v>6231</v>
      </c>
      <c r="C6905" s="104" t="s">
        <v>37</v>
      </c>
      <c r="D6905" s="107">
        <v>0.7016</v>
      </c>
    </row>
    <row r="6906" spans="1:4" x14ac:dyDescent="0.25">
      <c r="A6906" s="104">
        <v>102507</v>
      </c>
      <c r="B6906" s="103" t="s">
        <v>6233</v>
      </c>
      <c r="C6906" s="104" t="s">
        <v>37</v>
      </c>
      <c r="D6906" s="107">
        <v>0.49080000000000001</v>
      </c>
    </row>
    <row r="6907" spans="1:4" x14ac:dyDescent="0.25">
      <c r="A6907" s="104">
        <v>102512</v>
      </c>
      <c r="B6907" s="103" t="s">
        <v>12798</v>
      </c>
      <c r="C6907" s="104" t="s">
        <v>37</v>
      </c>
      <c r="D6907" s="107">
        <v>0.40479999999999999</v>
      </c>
    </row>
    <row r="6908" spans="1:4" x14ac:dyDescent="0.25">
      <c r="A6908" s="104">
        <v>102501</v>
      </c>
      <c r="B6908" s="103" t="s">
        <v>12799</v>
      </c>
      <c r="C6908" s="104" t="s">
        <v>28</v>
      </c>
      <c r="D6908" s="107">
        <v>0.64990000000000003</v>
      </c>
    </row>
    <row r="6909" spans="1:4" x14ac:dyDescent="0.25">
      <c r="A6909" s="104">
        <v>102508</v>
      </c>
      <c r="B6909" s="103" t="s">
        <v>12801</v>
      </c>
      <c r="C6909" s="104" t="s">
        <v>28</v>
      </c>
      <c r="D6909" s="107">
        <v>0.3644</v>
      </c>
    </row>
    <row r="6910" spans="1:4" x14ac:dyDescent="0.25">
      <c r="A6910" s="104">
        <v>102509</v>
      </c>
      <c r="B6910" s="103" t="s">
        <v>6235</v>
      </c>
      <c r="C6910" s="104" t="s">
        <v>28</v>
      </c>
      <c r="D6910" s="107">
        <v>0.50529999999999997</v>
      </c>
    </row>
    <row r="6911" spans="1:4" x14ac:dyDescent="0.25">
      <c r="A6911" s="104">
        <v>102498</v>
      </c>
      <c r="B6911" s="103" t="s">
        <v>6236</v>
      </c>
      <c r="C6911" s="104" t="s">
        <v>37</v>
      </c>
      <c r="D6911" s="107">
        <v>0.88570000000000004</v>
      </c>
    </row>
    <row r="6912" spans="1:4" x14ac:dyDescent="0.25">
      <c r="A6912" s="104">
        <v>102491</v>
      </c>
      <c r="B6912" s="103" t="s">
        <v>6237</v>
      </c>
      <c r="C6912" s="104" t="s">
        <v>28</v>
      </c>
      <c r="D6912" s="107">
        <v>0.51039999999999996</v>
      </c>
    </row>
    <row r="6913" spans="1:4" x14ac:dyDescent="0.25">
      <c r="A6913" s="104">
        <v>102492</v>
      </c>
      <c r="B6913" s="103" t="s">
        <v>6238</v>
      </c>
      <c r="C6913" s="104" t="s">
        <v>28</v>
      </c>
      <c r="D6913" s="107">
        <v>0.53200000000000003</v>
      </c>
    </row>
    <row r="6914" spans="1:4" x14ac:dyDescent="0.25">
      <c r="A6914" s="104">
        <v>102494</v>
      </c>
      <c r="B6914" s="103" t="s">
        <v>6240</v>
      </c>
      <c r="C6914" s="104" t="s">
        <v>28</v>
      </c>
      <c r="D6914" s="107">
        <v>0.16669999999999999</v>
      </c>
    </row>
    <row r="6915" spans="1:4" x14ac:dyDescent="0.25">
      <c r="A6915" s="104">
        <v>102496</v>
      </c>
      <c r="B6915" s="103" t="s">
        <v>6243</v>
      </c>
      <c r="C6915" s="104" t="s">
        <v>37</v>
      </c>
      <c r="D6915" s="107">
        <v>0.37230000000000002</v>
      </c>
    </row>
    <row r="6916" spans="1:4" x14ac:dyDescent="0.25">
      <c r="A6916" s="104">
        <v>102497</v>
      </c>
      <c r="B6916" s="103" t="s">
        <v>6244</v>
      </c>
      <c r="C6916" s="104" t="s">
        <v>37</v>
      </c>
      <c r="D6916" s="107">
        <v>0.64749999999999996</v>
      </c>
    </row>
    <row r="6917" spans="1:4" x14ac:dyDescent="0.25">
      <c r="A6917" s="104">
        <v>102520</v>
      </c>
      <c r="B6917" s="103" t="s">
        <v>6245</v>
      </c>
      <c r="C6917" s="104" t="s">
        <v>28</v>
      </c>
      <c r="D6917" s="107">
        <v>0.79869999999999997</v>
      </c>
    </row>
    <row r="6918" spans="1:4" x14ac:dyDescent="0.25">
      <c r="A6918" s="104">
        <v>102513</v>
      </c>
      <c r="B6918" s="103" t="s">
        <v>6251</v>
      </c>
      <c r="C6918" s="104" t="s">
        <v>28</v>
      </c>
      <c r="D6918" s="107">
        <v>0.76139999999999997</v>
      </c>
    </row>
    <row r="6919" spans="1:4" x14ac:dyDescent="0.25">
      <c r="A6919" s="104">
        <v>102489</v>
      </c>
      <c r="B6919" s="103" t="s">
        <v>6252</v>
      </c>
      <c r="C6919" s="104" t="s">
        <v>28</v>
      </c>
      <c r="D6919" s="107">
        <v>0.52339999999999998</v>
      </c>
    </row>
    <row r="6920" spans="1:4" x14ac:dyDescent="0.25">
      <c r="A6920" s="104">
        <v>102488</v>
      </c>
      <c r="B6920" s="103" t="s">
        <v>6253</v>
      </c>
      <c r="C6920" s="104" t="s">
        <v>28</v>
      </c>
      <c r="D6920" s="107">
        <v>0.97470000000000001</v>
      </c>
    </row>
    <row r="6921" spans="1:4" x14ac:dyDescent="0.25">
      <c r="A6921" s="104">
        <v>101746</v>
      </c>
      <c r="B6921" s="103" t="s">
        <v>6255</v>
      </c>
      <c r="C6921" s="104" t="s">
        <v>28</v>
      </c>
      <c r="D6921" s="107">
        <v>4.3999999999999997E-2</v>
      </c>
    </row>
    <row r="6922" spans="1:4" x14ac:dyDescent="0.25">
      <c r="A6922" s="104">
        <v>98679</v>
      </c>
      <c r="B6922" s="103" t="s">
        <v>6256</v>
      </c>
      <c r="C6922" s="104" t="s">
        <v>28</v>
      </c>
      <c r="D6922" s="107">
        <v>0.46589999999999998</v>
      </c>
    </row>
    <row r="6923" spans="1:4" x14ac:dyDescent="0.25">
      <c r="A6923" s="104">
        <v>98680</v>
      </c>
      <c r="B6923" s="103" t="s">
        <v>6257</v>
      </c>
      <c r="C6923" s="104" t="s">
        <v>28</v>
      </c>
      <c r="D6923" s="107">
        <v>0.43140000000000001</v>
      </c>
    </row>
    <row r="6924" spans="1:4" x14ac:dyDescent="0.25">
      <c r="A6924" s="104">
        <v>101749</v>
      </c>
      <c r="B6924" s="103" t="s">
        <v>6258</v>
      </c>
      <c r="C6924" s="104" t="s">
        <v>28</v>
      </c>
      <c r="D6924" s="107">
        <v>0.41210000000000002</v>
      </c>
    </row>
    <row r="6925" spans="1:4" x14ac:dyDescent="0.25">
      <c r="A6925" s="104">
        <v>98681</v>
      </c>
      <c r="B6925" s="103" t="s">
        <v>6259</v>
      </c>
      <c r="C6925" s="104" t="s">
        <v>28</v>
      </c>
      <c r="D6925" s="107">
        <v>0.43869999999999998</v>
      </c>
    </row>
    <row r="6926" spans="1:4" x14ac:dyDescent="0.25">
      <c r="A6926" s="104">
        <v>98682</v>
      </c>
      <c r="B6926" s="103" t="s">
        <v>6260</v>
      </c>
      <c r="C6926" s="104" t="s">
        <v>28</v>
      </c>
      <c r="D6926" s="107">
        <v>0.4083</v>
      </c>
    </row>
    <row r="6927" spans="1:4" x14ac:dyDescent="0.25">
      <c r="A6927" s="104">
        <v>101750</v>
      </c>
      <c r="B6927" s="103" t="s">
        <v>6261</v>
      </c>
      <c r="C6927" s="104" t="s">
        <v>28</v>
      </c>
      <c r="D6927" s="107">
        <v>0.3916</v>
      </c>
    </row>
    <row r="6928" spans="1:4" x14ac:dyDescent="0.25">
      <c r="A6928" s="104">
        <v>101737</v>
      </c>
      <c r="B6928" s="103" t="s">
        <v>6262</v>
      </c>
      <c r="C6928" s="104" t="s">
        <v>28</v>
      </c>
      <c r="D6928" s="107">
        <v>0.1759</v>
      </c>
    </row>
    <row r="6929" spans="1:4" x14ac:dyDescent="0.25">
      <c r="A6929" s="104">
        <v>101735</v>
      </c>
      <c r="B6929" s="103" t="s">
        <v>6263</v>
      </c>
      <c r="C6929" s="104" t="s">
        <v>28</v>
      </c>
      <c r="D6929" s="107">
        <v>8.3199999999999996E-2</v>
      </c>
    </row>
    <row r="6930" spans="1:4" x14ac:dyDescent="0.25">
      <c r="A6930" s="104">
        <v>101734</v>
      </c>
      <c r="B6930" s="103" t="s">
        <v>6264</v>
      </c>
      <c r="C6930" s="104" t="s">
        <v>28</v>
      </c>
      <c r="D6930" s="107">
        <v>8.5300000000000001E-2</v>
      </c>
    </row>
    <row r="6931" spans="1:4" x14ac:dyDescent="0.25">
      <c r="A6931" s="104">
        <v>101736</v>
      </c>
      <c r="B6931" s="103" t="s">
        <v>6265</v>
      </c>
      <c r="C6931" s="104" t="s">
        <v>28</v>
      </c>
      <c r="D6931" s="107">
        <v>0.20780000000000001</v>
      </c>
    </row>
    <row r="6932" spans="1:4" x14ac:dyDescent="0.25">
      <c r="A6932" s="104">
        <v>101733</v>
      </c>
      <c r="B6932" s="103" t="s">
        <v>6266</v>
      </c>
      <c r="C6932" s="104" t="s">
        <v>28</v>
      </c>
      <c r="D6932" s="107">
        <v>0.12770000000000001</v>
      </c>
    </row>
    <row r="6933" spans="1:4" x14ac:dyDescent="0.25">
      <c r="A6933" s="104">
        <v>101747</v>
      </c>
      <c r="B6933" s="103" t="s">
        <v>6271</v>
      </c>
      <c r="C6933" s="104" t="s">
        <v>28</v>
      </c>
      <c r="D6933" s="107">
        <v>5.4199999999999998E-2</v>
      </c>
    </row>
    <row r="6934" spans="1:4" x14ac:dyDescent="0.25">
      <c r="A6934" s="104">
        <v>104162</v>
      </c>
      <c r="B6934" s="103" t="s">
        <v>6272</v>
      </c>
      <c r="C6934" s="104" t="s">
        <v>28</v>
      </c>
      <c r="D6934" s="107">
        <v>0.3972</v>
      </c>
    </row>
    <row r="6935" spans="1:4" x14ac:dyDescent="0.25">
      <c r="A6935" s="104">
        <v>98671</v>
      </c>
      <c r="B6935" s="103" t="s">
        <v>6273</v>
      </c>
      <c r="C6935" s="104" t="s">
        <v>28</v>
      </c>
      <c r="D6935" s="107">
        <v>0.1104</v>
      </c>
    </row>
    <row r="6936" spans="1:4" x14ac:dyDescent="0.25">
      <c r="A6936" s="104">
        <v>101092</v>
      </c>
      <c r="B6936" s="103" t="s">
        <v>6274</v>
      </c>
      <c r="C6936" s="104" t="s">
        <v>28</v>
      </c>
      <c r="D6936" s="107">
        <v>0.13350000000000001</v>
      </c>
    </row>
    <row r="6937" spans="1:4" x14ac:dyDescent="0.25">
      <c r="A6937" s="104">
        <v>101091</v>
      </c>
      <c r="B6937" s="103" t="s">
        <v>6275</v>
      </c>
      <c r="C6937" s="104" t="s">
        <v>28</v>
      </c>
      <c r="D6937" s="107">
        <v>0.32440000000000002</v>
      </c>
    </row>
    <row r="6938" spans="1:4" x14ac:dyDescent="0.25">
      <c r="A6938" s="104">
        <v>101726</v>
      </c>
      <c r="B6938" s="103" t="s">
        <v>6276</v>
      </c>
      <c r="C6938" s="104" t="s">
        <v>28</v>
      </c>
      <c r="D6938" s="107">
        <v>0.44879999999999998</v>
      </c>
    </row>
    <row r="6939" spans="1:4" x14ac:dyDescent="0.25">
      <c r="A6939" s="104">
        <v>101725</v>
      </c>
      <c r="B6939" s="103" t="s">
        <v>6277</v>
      </c>
      <c r="C6939" s="104" t="s">
        <v>28</v>
      </c>
      <c r="D6939" s="107">
        <v>0.62980000000000003</v>
      </c>
    </row>
    <row r="6940" spans="1:4" x14ac:dyDescent="0.25">
      <c r="A6940" s="104">
        <v>98672</v>
      </c>
      <c r="B6940" s="103" t="s">
        <v>6278</v>
      </c>
      <c r="C6940" s="104" t="s">
        <v>28</v>
      </c>
      <c r="D6940" s="107">
        <v>6.5100000000000005E-2</v>
      </c>
    </row>
    <row r="6941" spans="1:4" x14ac:dyDescent="0.25">
      <c r="A6941" s="104">
        <v>101093</v>
      </c>
      <c r="B6941" s="103" t="s">
        <v>6279</v>
      </c>
      <c r="C6941" s="104" t="s">
        <v>28</v>
      </c>
      <c r="D6941" s="107">
        <v>7.9600000000000004E-2</v>
      </c>
    </row>
    <row r="6942" spans="1:4" x14ac:dyDescent="0.25">
      <c r="A6942" s="104">
        <v>101732</v>
      </c>
      <c r="B6942" s="103" t="s">
        <v>6280</v>
      </c>
      <c r="C6942" s="104" t="s">
        <v>28</v>
      </c>
      <c r="D6942" s="107">
        <v>0.37209999999999999</v>
      </c>
    </row>
    <row r="6943" spans="1:4" x14ac:dyDescent="0.25">
      <c r="A6943" s="104">
        <v>101731</v>
      </c>
      <c r="B6943" s="103" t="s">
        <v>12803</v>
      </c>
      <c r="C6943" s="104" t="s">
        <v>28</v>
      </c>
      <c r="D6943" s="107">
        <v>0.16750000000000001</v>
      </c>
    </row>
    <row r="6944" spans="1:4" x14ac:dyDescent="0.25">
      <c r="A6944" s="104">
        <v>101090</v>
      </c>
      <c r="B6944" s="103" t="s">
        <v>6281</v>
      </c>
      <c r="C6944" s="104" t="s">
        <v>28</v>
      </c>
      <c r="D6944" s="107">
        <v>0.13719999999999999</v>
      </c>
    </row>
    <row r="6945" spans="1:4" x14ac:dyDescent="0.25">
      <c r="A6945" s="104">
        <v>101751</v>
      </c>
      <c r="B6945" s="103" t="s">
        <v>6282</v>
      </c>
      <c r="C6945" s="104" t="s">
        <v>28</v>
      </c>
      <c r="D6945" s="107">
        <v>8.3400000000000002E-2</v>
      </c>
    </row>
    <row r="6946" spans="1:4" x14ac:dyDescent="0.25">
      <c r="A6946" s="104">
        <v>101729</v>
      </c>
      <c r="B6946" s="103" t="s">
        <v>6283</v>
      </c>
      <c r="C6946" s="104" t="s">
        <v>28</v>
      </c>
      <c r="D6946" s="107">
        <v>5.8999999999999997E-2</v>
      </c>
    </row>
    <row r="6947" spans="1:4" x14ac:dyDescent="0.25">
      <c r="A6947" s="104">
        <v>101094</v>
      </c>
      <c r="B6947" s="103" t="s">
        <v>6285</v>
      </c>
      <c r="C6947" s="104" t="s">
        <v>37</v>
      </c>
      <c r="D6947" s="107">
        <v>0.12520000000000001</v>
      </c>
    </row>
    <row r="6948" spans="1:4" x14ac:dyDescent="0.25">
      <c r="A6948" s="104">
        <v>101727</v>
      </c>
      <c r="B6948" s="103" t="s">
        <v>6288</v>
      </c>
      <c r="C6948" s="104" t="s">
        <v>28</v>
      </c>
      <c r="D6948" s="107">
        <v>4.2599999999999999E-2</v>
      </c>
    </row>
    <row r="6949" spans="1:4" x14ac:dyDescent="0.25">
      <c r="A6949" s="104">
        <v>101748</v>
      </c>
      <c r="B6949" s="103" t="s">
        <v>6289</v>
      </c>
      <c r="C6949" s="104" t="s">
        <v>28</v>
      </c>
      <c r="D6949" s="107">
        <v>0.95709999999999995</v>
      </c>
    </row>
    <row r="6950" spans="1:4" x14ac:dyDescent="0.25">
      <c r="A6950" s="104">
        <v>101742</v>
      </c>
      <c r="B6950" s="103" t="s">
        <v>6290</v>
      </c>
      <c r="C6950" s="104" t="s">
        <v>37</v>
      </c>
      <c r="D6950" s="107">
        <v>0.48399999999999999</v>
      </c>
    </row>
    <row r="6951" spans="1:4" x14ac:dyDescent="0.25">
      <c r="A6951" s="104">
        <v>101740</v>
      </c>
      <c r="B6951" s="103" t="s">
        <v>6291</v>
      </c>
      <c r="C6951" s="104" t="s">
        <v>37</v>
      </c>
      <c r="D6951" s="107">
        <v>0.63529999999999998</v>
      </c>
    </row>
    <row r="6952" spans="1:4" x14ac:dyDescent="0.25">
      <c r="A6952" s="104">
        <v>98685</v>
      </c>
      <c r="B6952" s="103" t="s">
        <v>6292</v>
      </c>
      <c r="C6952" s="104" t="s">
        <v>37</v>
      </c>
      <c r="D6952" s="107">
        <v>0.15229999999999999</v>
      </c>
    </row>
    <row r="6953" spans="1:4" x14ac:dyDescent="0.25">
      <c r="A6953" s="104">
        <v>98686</v>
      </c>
      <c r="B6953" s="103" t="s">
        <v>6293</v>
      </c>
      <c r="C6953" s="104" t="s">
        <v>37</v>
      </c>
      <c r="D6953" s="107">
        <v>0.73340000000000005</v>
      </c>
    </row>
    <row r="6954" spans="1:4" x14ac:dyDescent="0.25">
      <c r="A6954" s="104">
        <v>101739</v>
      </c>
      <c r="B6954" s="103" t="s">
        <v>6294</v>
      </c>
      <c r="C6954" s="104" t="s">
        <v>37</v>
      </c>
      <c r="D6954" s="107">
        <v>0.4027</v>
      </c>
    </row>
    <row r="6955" spans="1:4" x14ac:dyDescent="0.25">
      <c r="A6955" s="104">
        <v>101738</v>
      </c>
      <c r="B6955" s="103" t="s">
        <v>6295</v>
      </c>
      <c r="C6955" s="104" t="s">
        <v>37</v>
      </c>
      <c r="D6955" s="107">
        <v>0.3831</v>
      </c>
    </row>
    <row r="6956" spans="1:4" x14ac:dyDescent="0.25">
      <c r="A6956" s="104">
        <v>101741</v>
      </c>
      <c r="B6956" s="103" t="s">
        <v>6296</v>
      </c>
      <c r="C6956" s="104" t="s">
        <v>37</v>
      </c>
      <c r="D6956" s="107">
        <v>0.88629999999999998</v>
      </c>
    </row>
    <row r="6957" spans="1:4" x14ac:dyDescent="0.25">
      <c r="A6957" s="104">
        <v>98697</v>
      </c>
      <c r="B6957" s="103" t="s">
        <v>6297</v>
      </c>
      <c r="C6957" s="104" t="s">
        <v>37</v>
      </c>
      <c r="D6957" s="107">
        <v>0.1419</v>
      </c>
    </row>
    <row r="6958" spans="1:4" x14ac:dyDescent="0.25">
      <c r="A6958" s="104">
        <v>98688</v>
      </c>
      <c r="B6958" s="103" t="s">
        <v>6298</v>
      </c>
      <c r="C6958" s="104" t="s">
        <v>37</v>
      </c>
      <c r="D6958" s="107">
        <v>7.8200000000000006E-2</v>
      </c>
    </row>
    <row r="6959" spans="1:4" x14ac:dyDescent="0.25">
      <c r="A6959" s="104">
        <v>98689</v>
      </c>
      <c r="B6959" s="103" t="s">
        <v>6300</v>
      </c>
      <c r="C6959" s="104" t="s">
        <v>37</v>
      </c>
      <c r="D6959" s="107">
        <v>0.1951</v>
      </c>
    </row>
    <row r="6960" spans="1:4" x14ac:dyDescent="0.25">
      <c r="A6960" s="104">
        <v>98695</v>
      </c>
      <c r="B6960" s="103" t="s">
        <v>6301</v>
      </c>
      <c r="C6960" s="104" t="s">
        <v>37</v>
      </c>
      <c r="D6960" s="107">
        <v>0.17330000000000001</v>
      </c>
    </row>
    <row r="6961" spans="1:4" x14ac:dyDescent="0.25">
      <c r="A6961" s="104">
        <v>100606</v>
      </c>
      <c r="B6961" s="103" t="s">
        <v>12804</v>
      </c>
      <c r="C6961" s="104" t="s">
        <v>30</v>
      </c>
      <c r="D6961" s="107">
        <v>0.42220000000000002</v>
      </c>
    </row>
    <row r="6962" spans="1:4" x14ac:dyDescent="0.25">
      <c r="A6962" s="104">
        <v>100604</v>
      </c>
      <c r="B6962" s="103" t="s">
        <v>12805</v>
      </c>
      <c r="C6962" s="104" t="s">
        <v>30</v>
      </c>
      <c r="D6962" s="107">
        <v>0.30399999999999999</v>
      </c>
    </row>
    <row r="6963" spans="1:4" x14ac:dyDescent="0.25">
      <c r="A6963" s="104">
        <v>100605</v>
      </c>
      <c r="B6963" s="103" t="s">
        <v>12806</v>
      </c>
      <c r="C6963" s="104" t="s">
        <v>30</v>
      </c>
      <c r="D6963" s="107">
        <v>0.37440000000000001</v>
      </c>
    </row>
    <row r="6964" spans="1:4" x14ac:dyDescent="0.25">
      <c r="A6964" s="104">
        <v>100580</v>
      </c>
      <c r="B6964" s="103" t="s">
        <v>12807</v>
      </c>
      <c r="C6964" s="104" t="s">
        <v>30</v>
      </c>
      <c r="D6964" s="107">
        <v>0.3493</v>
      </c>
    </row>
    <row r="6965" spans="1:4" x14ac:dyDescent="0.25">
      <c r="A6965" s="104">
        <v>100579</v>
      </c>
      <c r="B6965" s="103" t="s">
        <v>12808</v>
      </c>
      <c r="C6965" s="104" t="s">
        <v>30</v>
      </c>
      <c r="D6965" s="107">
        <v>0.30690000000000001</v>
      </c>
    </row>
    <row r="6966" spans="1:4" x14ac:dyDescent="0.25">
      <c r="A6966" s="104">
        <v>100609</v>
      </c>
      <c r="B6966" s="103" t="s">
        <v>12809</v>
      </c>
      <c r="C6966" s="104" t="s">
        <v>30</v>
      </c>
      <c r="D6966" s="107">
        <v>0.42270000000000002</v>
      </c>
    </row>
    <row r="6967" spans="1:4" x14ac:dyDescent="0.25">
      <c r="A6967" s="104">
        <v>100607</v>
      </c>
      <c r="B6967" s="103" t="s">
        <v>12810</v>
      </c>
      <c r="C6967" s="104" t="s">
        <v>30</v>
      </c>
      <c r="D6967" s="107">
        <v>0.29959999999999998</v>
      </c>
    </row>
    <row r="6968" spans="1:4" x14ac:dyDescent="0.25">
      <c r="A6968" s="104">
        <v>100608</v>
      </c>
      <c r="B6968" s="103" t="s">
        <v>12811</v>
      </c>
      <c r="C6968" s="104" t="s">
        <v>30</v>
      </c>
      <c r="D6968" s="107">
        <v>0.37259999999999999</v>
      </c>
    </row>
    <row r="6969" spans="1:4" x14ac:dyDescent="0.25">
      <c r="A6969" s="104">
        <v>100582</v>
      </c>
      <c r="B6969" s="103" t="s">
        <v>12812</v>
      </c>
      <c r="C6969" s="104" t="s">
        <v>30</v>
      </c>
      <c r="D6969" s="107">
        <v>0.37390000000000001</v>
      </c>
    </row>
    <row r="6970" spans="1:4" x14ac:dyDescent="0.25">
      <c r="A6970" s="104">
        <v>100581</v>
      </c>
      <c r="B6970" s="103" t="s">
        <v>12813</v>
      </c>
      <c r="C6970" s="104" t="s">
        <v>30</v>
      </c>
      <c r="D6970" s="107">
        <v>0.3034</v>
      </c>
    </row>
    <row r="6971" spans="1:4" x14ac:dyDescent="0.25">
      <c r="A6971" s="104">
        <v>100613</v>
      </c>
      <c r="B6971" s="103" t="s">
        <v>12814</v>
      </c>
      <c r="C6971" s="104" t="s">
        <v>30</v>
      </c>
      <c r="D6971" s="107">
        <v>0.42320000000000002</v>
      </c>
    </row>
    <row r="6972" spans="1:4" x14ac:dyDescent="0.25">
      <c r="A6972" s="104">
        <v>100610</v>
      </c>
      <c r="B6972" s="103" t="s">
        <v>12815</v>
      </c>
      <c r="C6972" s="104" t="s">
        <v>30</v>
      </c>
      <c r="D6972" s="107">
        <v>0.29530000000000001</v>
      </c>
    </row>
    <row r="6973" spans="1:4" x14ac:dyDescent="0.25">
      <c r="A6973" s="104">
        <v>100611</v>
      </c>
      <c r="B6973" s="103" t="s">
        <v>12816</v>
      </c>
      <c r="C6973" s="104" t="s">
        <v>30</v>
      </c>
      <c r="D6973" s="107">
        <v>0.3362</v>
      </c>
    </row>
    <row r="6974" spans="1:4" x14ac:dyDescent="0.25">
      <c r="A6974" s="104">
        <v>100612</v>
      </c>
      <c r="B6974" s="103" t="s">
        <v>12817</v>
      </c>
      <c r="C6974" s="104" t="s">
        <v>30</v>
      </c>
      <c r="D6974" s="107">
        <v>0.37069999999999997</v>
      </c>
    </row>
    <row r="6975" spans="1:4" x14ac:dyDescent="0.25">
      <c r="A6975" s="104">
        <v>100584</v>
      </c>
      <c r="B6975" s="103" t="s">
        <v>12818</v>
      </c>
      <c r="C6975" s="104" t="s">
        <v>30</v>
      </c>
      <c r="D6975" s="107">
        <v>0.34420000000000001</v>
      </c>
    </row>
    <row r="6976" spans="1:4" x14ac:dyDescent="0.25">
      <c r="A6976" s="104">
        <v>100583</v>
      </c>
      <c r="B6976" s="103" t="s">
        <v>12819</v>
      </c>
      <c r="C6976" s="104" t="s">
        <v>30</v>
      </c>
      <c r="D6976" s="107">
        <v>0.30120000000000002</v>
      </c>
    </row>
    <row r="6977" spans="1:4" x14ac:dyDescent="0.25">
      <c r="A6977" s="104">
        <v>100616</v>
      </c>
      <c r="B6977" s="103" t="s">
        <v>12820</v>
      </c>
      <c r="C6977" s="104" t="s">
        <v>30</v>
      </c>
      <c r="D6977" s="107">
        <v>0.42480000000000001</v>
      </c>
    </row>
    <row r="6978" spans="1:4" x14ac:dyDescent="0.25">
      <c r="A6978" s="104">
        <v>100614</v>
      </c>
      <c r="B6978" s="103" t="s">
        <v>12821</v>
      </c>
      <c r="C6978" s="104" t="s">
        <v>30</v>
      </c>
      <c r="D6978" s="107">
        <v>0.3306</v>
      </c>
    </row>
    <row r="6979" spans="1:4" x14ac:dyDescent="0.25">
      <c r="A6979" s="104">
        <v>100615</v>
      </c>
      <c r="B6979" s="103" t="s">
        <v>12822</v>
      </c>
      <c r="C6979" s="104" t="s">
        <v>30</v>
      </c>
      <c r="D6979" s="107">
        <v>0.36730000000000002</v>
      </c>
    </row>
    <row r="6980" spans="1:4" x14ac:dyDescent="0.25">
      <c r="A6980" s="104">
        <v>100586</v>
      </c>
      <c r="B6980" s="103" t="s">
        <v>12823</v>
      </c>
      <c r="C6980" s="104" t="s">
        <v>30</v>
      </c>
      <c r="D6980" s="107">
        <v>0.35809999999999997</v>
      </c>
    </row>
    <row r="6981" spans="1:4" x14ac:dyDescent="0.25">
      <c r="A6981" s="104">
        <v>100585</v>
      </c>
      <c r="B6981" s="103" t="s">
        <v>12824</v>
      </c>
      <c r="C6981" s="104" t="s">
        <v>30</v>
      </c>
      <c r="D6981" s="107">
        <v>0.29649999999999999</v>
      </c>
    </row>
    <row r="6982" spans="1:4" x14ac:dyDescent="0.25">
      <c r="A6982" s="104">
        <v>100618</v>
      </c>
      <c r="B6982" s="103" t="s">
        <v>12825</v>
      </c>
      <c r="C6982" s="104" t="s">
        <v>30</v>
      </c>
      <c r="D6982" s="107">
        <v>0.42380000000000001</v>
      </c>
    </row>
    <row r="6983" spans="1:4" x14ac:dyDescent="0.25">
      <c r="A6983" s="104">
        <v>100617</v>
      </c>
      <c r="B6983" s="103" t="s">
        <v>12826</v>
      </c>
      <c r="C6983" s="104" t="s">
        <v>30</v>
      </c>
      <c r="D6983" s="107">
        <v>0.36430000000000001</v>
      </c>
    </row>
    <row r="6984" spans="1:4" x14ac:dyDescent="0.25">
      <c r="A6984" s="104">
        <v>100588</v>
      </c>
      <c r="B6984" s="103" t="s">
        <v>12827</v>
      </c>
      <c r="C6984" s="104" t="s">
        <v>30</v>
      </c>
      <c r="D6984" s="107">
        <v>0.34</v>
      </c>
    </row>
    <row r="6985" spans="1:4" x14ac:dyDescent="0.25">
      <c r="A6985" s="104">
        <v>100587</v>
      </c>
      <c r="B6985" s="103" t="s">
        <v>12828</v>
      </c>
      <c r="C6985" s="104" t="s">
        <v>30</v>
      </c>
      <c r="D6985" s="107">
        <v>0.29370000000000002</v>
      </c>
    </row>
    <row r="6986" spans="1:4" x14ac:dyDescent="0.25">
      <c r="A6986" s="104">
        <v>100590</v>
      </c>
      <c r="B6986" s="103" t="s">
        <v>12829</v>
      </c>
      <c r="C6986" s="104" t="s">
        <v>30</v>
      </c>
      <c r="D6986" s="107">
        <v>0.36730000000000002</v>
      </c>
    </row>
    <row r="6987" spans="1:4" x14ac:dyDescent="0.25">
      <c r="A6987" s="104">
        <v>100589</v>
      </c>
      <c r="B6987" s="103" t="s">
        <v>12830</v>
      </c>
      <c r="C6987" s="104" t="s">
        <v>30</v>
      </c>
      <c r="D6987" s="107">
        <v>0.3256</v>
      </c>
    </row>
    <row r="6988" spans="1:4" x14ac:dyDescent="0.25">
      <c r="A6988" s="104">
        <v>100592</v>
      </c>
      <c r="B6988" s="103" t="s">
        <v>12831</v>
      </c>
      <c r="C6988" s="104" t="s">
        <v>30</v>
      </c>
      <c r="D6988" s="107">
        <v>0.33860000000000001</v>
      </c>
    </row>
    <row r="6989" spans="1:4" x14ac:dyDescent="0.25">
      <c r="A6989" s="104">
        <v>100591</v>
      </c>
      <c r="B6989" s="103" t="s">
        <v>12832</v>
      </c>
      <c r="C6989" s="104" t="s">
        <v>30</v>
      </c>
      <c r="D6989" s="107">
        <v>0.29210000000000003</v>
      </c>
    </row>
    <row r="6990" spans="1:4" x14ac:dyDescent="0.25">
      <c r="A6990" s="104">
        <v>100594</v>
      </c>
      <c r="B6990" s="103" t="s">
        <v>12833</v>
      </c>
      <c r="C6990" s="104" t="s">
        <v>30</v>
      </c>
      <c r="D6990" s="107">
        <v>0.35620000000000002</v>
      </c>
    </row>
    <row r="6991" spans="1:4" x14ac:dyDescent="0.25">
      <c r="A6991" s="104">
        <v>100593</v>
      </c>
      <c r="B6991" s="103" t="s">
        <v>12834</v>
      </c>
      <c r="C6991" s="104" t="s">
        <v>30</v>
      </c>
      <c r="D6991" s="107">
        <v>0.30180000000000001</v>
      </c>
    </row>
    <row r="6992" spans="1:4" x14ac:dyDescent="0.25">
      <c r="A6992" s="104">
        <v>100596</v>
      </c>
      <c r="B6992" s="103" t="s">
        <v>12835</v>
      </c>
      <c r="C6992" s="104" t="s">
        <v>30</v>
      </c>
      <c r="D6992" s="107">
        <v>0.36130000000000001</v>
      </c>
    </row>
    <row r="6993" spans="1:4" x14ac:dyDescent="0.25">
      <c r="A6993" s="104">
        <v>100595</v>
      </c>
      <c r="B6993" s="103" t="s">
        <v>12836</v>
      </c>
      <c r="C6993" s="104" t="s">
        <v>30</v>
      </c>
      <c r="D6993" s="107">
        <v>0.30070000000000002</v>
      </c>
    </row>
    <row r="6994" spans="1:4" x14ac:dyDescent="0.25">
      <c r="A6994" s="104">
        <v>100598</v>
      </c>
      <c r="B6994" s="103" t="s">
        <v>12837</v>
      </c>
      <c r="C6994" s="104" t="s">
        <v>30</v>
      </c>
      <c r="D6994" s="107">
        <v>0.36420000000000002</v>
      </c>
    </row>
    <row r="6995" spans="1:4" x14ac:dyDescent="0.25">
      <c r="A6995" s="104">
        <v>100597</v>
      </c>
      <c r="B6995" s="103" t="s">
        <v>12838</v>
      </c>
      <c r="C6995" s="104" t="s">
        <v>30</v>
      </c>
      <c r="D6995" s="107">
        <v>0.32069999999999999</v>
      </c>
    </row>
    <row r="6996" spans="1:4" x14ac:dyDescent="0.25">
      <c r="A6996" s="104">
        <v>100603</v>
      </c>
      <c r="B6996" s="103" t="s">
        <v>12839</v>
      </c>
      <c r="C6996" s="104" t="s">
        <v>30</v>
      </c>
      <c r="D6996" s="107">
        <v>0.42199999999999999</v>
      </c>
    </row>
    <row r="6997" spans="1:4" x14ac:dyDescent="0.25">
      <c r="A6997" s="104">
        <v>100599</v>
      </c>
      <c r="B6997" s="103" t="s">
        <v>12840</v>
      </c>
      <c r="C6997" s="104" t="s">
        <v>30</v>
      </c>
      <c r="D6997" s="107">
        <v>0.27260000000000001</v>
      </c>
    </row>
    <row r="6998" spans="1:4" x14ac:dyDescent="0.25">
      <c r="A6998" s="104">
        <v>100600</v>
      </c>
      <c r="B6998" s="103" t="s">
        <v>12841</v>
      </c>
      <c r="C6998" s="104" t="s">
        <v>30</v>
      </c>
      <c r="D6998" s="107">
        <v>0.31330000000000002</v>
      </c>
    </row>
    <row r="6999" spans="1:4" x14ac:dyDescent="0.25">
      <c r="A6999" s="104">
        <v>100601</v>
      </c>
      <c r="B6999" s="103" t="s">
        <v>12842</v>
      </c>
      <c r="C6999" s="104" t="s">
        <v>30</v>
      </c>
      <c r="D6999" s="107">
        <v>0.34889999999999999</v>
      </c>
    </row>
    <row r="7000" spans="1:4" x14ac:dyDescent="0.25">
      <c r="A7000" s="104">
        <v>100602</v>
      </c>
      <c r="B7000" s="103" t="s">
        <v>12843</v>
      </c>
      <c r="C7000" s="104" t="s">
        <v>30</v>
      </c>
      <c r="D7000" s="107">
        <v>0.37830000000000003</v>
      </c>
    </row>
    <row r="7001" spans="1:4" x14ac:dyDescent="0.25">
      <c r="A7001" s="104">
        <v>100578</v>
      </c>
      <c r="B7001" s="103" t="s">
        <v>12844</v>
      </c>
      <c r="C7001" s="104" t="s">
        <v>30</v>
      </c>
      <c r="D7001" s="107">
        <v>0.31490000000000001</v>
      </c>
    </row>
    <row r="7002" spans="1:4" x14ac:dyDescent="0.25">
      <c r="A7002" s="104">
        <v>100623</v>
      </c>
      <c r="B7002" s="103" t="s">
        <v>12857</v>
      </c>
      <c r="C7002" s="104" t="s">
        <v>30</v>
      </c>
      <c r="D7002" s="107">
        <v>4.8800000000000003E-2</v>
      </c>
    </row>
    <row r="7003" spans="1:4" x14ac:dyDescent="0.25">
      <c r="A7003" s="104">
        <v>100621</v>
      </c>
      <c r="B7003" s="103" t="s">
        <v>12861</v>
      </c>
      <c r="C7003" s="104" t="s">
        <v>30</v>
      </c>
      <c r="D7003" s="107">
        <v>2.5399999999999999E-2</v>
      </c>
    </row>
    <row r="7004" spans="1:4" x14ac:dyDescent="0.25">
      <c r="A7004" s="104">
        <v>100622</v>
      </c>
      <c r="B7004" s="103" t="s">
        <v>12866</v>
      </c>
      <c r="C7004" s="104" t="s">
        <v>30</v>
      </c>
      <c r="D7004" s="107">
        <v>4.8599999999999997E-2</v>
      </c>
    </row>
    <row r="7005" spans="1:4" x14ac:dyDescent="0.25">
      <c r="A7005" s="104">
        <v>105958</v>
      </c>
      <c r="B7005" s="103" t="s">
        <v>12869</v>
      </c>
      <c r="C7005" s="104" t="s">
        <v>30</v>
      </c>
      <c r="D7005" s="107">
        <v>4.5199999999999997E-2</v>
      </c>
    </row>
    <row r="7006" spans="1:4" x14ac:dyDescent="0.25">
      <c r="A7006" s="104">
        <v>100620</v>
      </c>
      <c r="B7006" s="103" t="s">
        <v>12871</v>
      </c>
      <c r="C7006" s="104" t="s">
        <v>30</v>
      </c>
      <c r="D7006" s="107">
        <v>2.7099999999999999E-2</v>
      </c>
    </row>
    <row r="7007" spans="1:4" x14ac:dyDescent="0.25">
      <c r="A7007" s="104">
        <v>105953</v>
      </c>
      <c r="B7007" s="103" t="s">
        <v>12874</v>
      </c>
      <c r="C7007" s="104" t="s">
        <v>30</v>
      </c>
      <c r="D7007" s="107">
        <v>0.06</v>
      </c>
    </row>
    <row r="7008" spans="1:4" x14ac:dyDescent="0.25">
      <c r="A7008" s="104">
        <v>105955</v>
      </c>
      <c r="B7008" s="103" t="s">
        <v>12876</v>
      </c>
      <c r="C7008" s="104" t="s">
        <v>30</v>
      </c>
      <c r="D7008" s="107">
        <v>4.9000000000000002E-2</v>
      </c>
    </row>
    <row r="7009" spans="1:4" x14ac:dyDescent="0.25">
      <c r="A7009" s="104">
        <v>100619</v>
      </c>
      <c r="B7009" s="103" t="s">
        <v>12882</v>
      </c>
      <c r="C7009" s="104" t="s">
        <v>30</v>
      </c>
      <c r="D7009" s="107">
        <v>0.2271</v>
      </c>
    </row>
    <row r="7010" spans="1:4" x14ac:dyDescent="0.25">
      <c r="A7010" s="104">
        <v>99283</v>
      </c>
      <c r="B7010" s="103" t="s">
        <v>6302</v>
      </c>
      <c r="C7010" s="104" t="s">
        <v>37</v>
      </c>
      <c r="D7010" s="107">
        <v>0.56759999999999999</v>
      </c>
    </row>
    <row r="7011" spans="1:4" x14ac:dyDescent="0.25">
      <c r="A7011" s="104">
        <v>99293</v>
      </c>
      <c r="B7011" s="103" t="s">
        <v>6303</v>
      </c>
      <c r="C7011" s="104" t="s">
        <v>37</v>
      </c>
      <c r="D7011" s="107">
        <v>0.57379999999999998</v>
      </c>
    </row>
    <row r="7012" spans="1:4" x14ac:dyDescent="0.25">
      <c r="A7012" s="104">
        <v>99243</v>
      </c>
      <c r="B7012" s="103" t="s">
        <v>6304</v>
      </c>
      <c r="C7012" s="104" t="s">
        <v>37</v>
      </c>
      <c r="D7012" s="107">
        <v>0.57820000000000005</v>
      </c>
    </row>
    <row r="7013" spans="1:4" x14ac:dyDescent="0.25">
      <c r="A7013" s="104">
        <v>99249</v>
      </c>
      <c r="B7013" s="103" t="s">
        <v>6305</v>
      </c>
      <c r="C7013" s="104" t="s">
        <v>37</v>
      </c>
      <c r="D7013" s="107">
        <v>0.58279999999999998</v>
      </c>
    </row>
    <row r="7014" spans="1:4" x14ac:dyDescent="0.25">
      <c r="A7014" s="104">
        <v>99278</v>
      </c>
      <c r="B7014" s="103" t="s">
        <v>6306</v>
      </c>
      <c r="C7014" s="104" t="s">
        <v>37</v>
      </c>
      <c r="D7014" s="107">
        <v>8.9099999999999999E-2</v>
      </c>
    </row>
    <row r="7015" spans="1:4" x14ac:dyDescent="0.25">
      <c r="A7015" s="104">
        <v>99288</v>
      </c>
      <c r="B7015" s="103" t="s">
        <v>6307</v>
      </c>
      <c r="C7015" s="104" t="s">
        <v>37</v>
      </c>
      <c r="D7015" s="107">
        <v>8.0399999999999999E-2</v>
      </c>
    </row>
    <row r="7016" spans="1:4" x14ac:dyDescent="0.25">
      <c r="A7016" s="104">
        <v>99240</v>
      </c>
      <c r="B7016" s="103" t="s">
        <v>6308</v>
      </c>
      <c r="C7016" s="104" t="s">
        <v>37</v>
      </c>
      <c r="D7016" s="107">
        <v>7.0999999999999994E-2</v>
      </c>
    </row>
    <row r="7017" spans="1:4" x14ac:dyDescent="0.25">
      <c r="A7017" s="104">
        <v>99246</v>
      </c>
      <c r="B7017" s="103" t="s">
        <v>6309</v>
      </c>
      <c r="C7017" s="104" t="s">
        <v>37</v>
      </c>
      <c r="D7017" s="107">
        <v>6.6100000000000006E-2</v>
      </c>
    </row>
    <row r="7018" spans="1:4" x14ac:dyDescent="0.25">
      <c r="A7018" s="104">
        <v>97981</v>
      </c>
      <c r="B7018" s="103" t="s">
        <v>6310</v>
      </c>
      <c r="C7018" s="104" t="s">
        <v>37</v>
      </c>
      <c r="D7018" s="107">
        <v>0.53959999999999997</v>
      </c>
    </row>
    <row r="7019" spans="1:4" x14ac:dyDescent="0.25">
      <c r="A7019" s="104">
        <v>97985</v>
      </c>
      <c r="B7019" s="103" t="s">
        <v>12883</v>
      </c>
      <c r="C7019" s="104" t="s">
        <v>37</v>
      </c>
      <c r="D7019" s="107">
        <v>0.54720000000000002</v>
      </c>
    </row>
    <row r="7020" spans="1:4" x14ac:dyDescent="0.25">
      <c r="A7020" s="104">
        <v>97989</v>
      </c>
      <c r="B7020" s="103" t="s">
        <v>6311</v>
      </c>
      <c r="C7020" s="104" t="s">
        <v>37</v>
      </c>
      <c r="D7020" s="107">
        <v>0.55259999999999998</v>
      </c>
    </row>
    <row r="7021" spans="1:4" x14ac:dyDescent="0.25">
      <c r="A7021" s="104">
        <v>97993</v>
      </c>
      <c r="B7021" s="103" t="s">
        <v>12884</v>
      </c>
      <c r="C7021" s="104" t="s">
        <v>37</v>
      </c>
      <c r="D7021" s="107">
        <v>0.55830000000000002</v>
      </c>
    </row>
    <row r="7022" spans="1:4" x14ac:dyDescent="0.25">
      <c r="A7022" s="104">
        <v>98409</v>
      </c>
      <c r="B7022" s="103" t="s">
        <v>6312</v>
      </c>
      <c r="C7022" s="104" t="s">
        <v>37</v>
      </c>
      <c r="D7022" s="107">
        <v>8.8999999999999996E-2</v>
      </c>
    </row>
    <row r="7023" spans="1:4" x14ac:dyDescent="0.25">
      <c r="A7023" s="104">
        <v>97983</v>
      </c>
      <c r="B7023" s="103" t="s">
        <v>6313</v>
      </c>
      <c r="C7023" s="104" t="s">
        <v>37</v>
      </c>
      <c r="D7023" s="107">
        <v>8.0399999999999999E-2</v>
      </c>
    </row>
    <row r="7024" spans="1:4" x14ac:dyDescent="0.25">
      <c r="A7024" s="104">
        <v>97987</v>
      </c>
      <c r="B7024" s="103" t="s">
        <v>6314</v>
      </c>
      <c r="C7024" s="104" t="s">
        <v>37</v>
      </c>
      <c r="D7024" s="107">
        <v>7.0999999999999994E-2</v>
      </c>
    </row>
    <row r="7025" spans="1:4" x14ac:dyDescent="0.25">
      <c r="A7025" s="104">
        <v>97991</v>
      </c>
      <c r="B7025" s="103" t="s">
        <v>12885</v>
      </c>
      <c r="C7025" s="104" t="s">
        <v>37</v>
      </c>
      <c r="D7025" s="107">
        <v>6.6100000000000006E-2</v>
      </c>
    </row>
    <row r="7026" spans="1:4" x14ac:dyDescent="0.25">
      <c r="A7026" s="104">
        <v>99241</v>
      </c>
      <c r="B7026" s="103" t="s">
        <v>6315</v>
      </c>
      <c r="C7026" s="104" t="s">
        <v>37</v>
      </c>
      <c r="D7026" s="107">
        <v>0.5091</v>
      </c>
    </row>
    <row r="7027" spans="1:4" x14ac:dyDescent="0.25">
      <c r="A7027" s="104">
        <v>99247</v>
      </c>
      <c r="B7027" s="103" t="s">
        <v>6316</v>
      </c>
      <c r="C7027" s="104" t="s">
        <v>37</v>
      </c>
      <c r="D7027" s="107">
        <v>0.50970000000000004</v>
      </c>
    </row>
    <row r="7028" spans="1:4" x14ac:dyDescent="0.25">
      <c r="A7028" s="104">
        <v>99263</v>
      </c>
      <c r="B7028" s="103" t="s">
        <v>6317</v>
      </c>
      <c r="C7028" s="104" t="s">
        <v>37</v>
      </c>
      <c r="D7028" s="107">
        <v>0.5101</v>
      </c>
    </row>
    <row r="7029" spans="1:4" x14ac:dyDescent="0.25">
      <c r="A7029" s="104">
        <v>99276</v>
      </c>
      <c r="B7029" s="103" t="s">
        <v>6318</v>
      </c>
      <c r="C7029" s="104" t="s">
        <v>37</v>
      </c>
      <c r="D7029" s="107">
        <v>0.51039999999999996</v>
      </c>
    </row>
    <row r="7030" spans="1:4" x14ac:dyDescent="0.25">
      <c r="A7030" s="104">
        <v>99291</v>
      </c>
      <c r="B7030" s="103" t="s">
        <v>6319</v>
      </c>
      <c r="C7030" s="104" t="s">
        <v>37</v>
      </c>
      <c r="D7030" s="107">
        <v>0.51070000000000004</v>
      </c>
    </row>
    <row r="7031" spans="1:4" x14ac:dyDescent="0.25">
      <c r="A7031" s="104">
        <v>99297</v>
      </c>
      <c r="B7031" s="103" t="s">
        <v>6320</v>
      </c>
      <c r="C7031" s="104" t="s">
        <v>37</v>
      </c>
      <c r="D7031" s="107">
        <v>0.51100000000000001</v>
      </c>
    </row>
    <row r="7032" spans="1:4" x14ac:dyDescent="0.25">
      <c r="A7032" s="104">
        <v>99254</v>
      </c>
      <c r="B7032" s="103" t="s">
        <v>6321</v>
      </c>
      <c r="C7032" s="104" t="s">
        <v>37</v>
      </c>
      <c r="D7032" s="107">
        <v>0.50729999999999997</v>
      </c>
    </row>
    <row r="7033" spans="1:4" x14ac:dyDescent="0.25">
      <c r="A7033" s="104">
        <v>99261</v>
      </c>
      <c r="B7033" s="103" t="s">
        <v>6322</v>
      </c>
      <c r="C7033" s="104" t="s">
        <v>37</v>
      </c>
      <c r="D7033" s="107">
        <v>0.50839999999999996</v>
      </c>
    </row>
    <row r="7034" spans="1:4" x14ac:dyDescent="0.25">
      <c r="A7034" s="104">
        <v>99266</v>
      </c>
      <c r="B7034" s="103" t="s">
        <v>6323</v>
      </c>
      <c r="C7034" s="104" t="s">
        <v>37</v>
      </c>
      <c r="D7034" s="107">
        <v>0.5091</v>
      </c>
    </row>
    <row r="7035" spans="1:4" x14ac:dyDescent="0.25">
      <c r="A7035" s="104">
        <v>99269</v>
      </c>
      <c r="B7035" s="103" t="s">
        <v>6324</v>
      </c>
      <c r="C7035" s="104" t="s">
        <v>37</v>
      </c>
      <c r="D7035" s="107">
        <v>0.50970000000000004</v>
      </c>
    </row>
    <row r="7036" spans="1:4" x14ac:dyDescent="0.25">
      <c r="A7036" s="104">
        <v>99277</v>
      </c>
      <c r="B7036" s="103" t="s">
        <v>6325</v>
      </c>
      <c r="C7036" s="104" t="s">
        <v>37</v>
      </c>
      <c r="D7036" s="107">
        <v>0.5101</v>
      </c>
    </row>
    <row r="7037" spans="1:4" x14ac:dyDescent="0.25">
      <c r="A7037" s="104">
        <v>99281</v>
      </c>
      <c r="B7037" s="103" t="s">
        <v>6326</v>
      </c>
      <c r="C7037" s="104" t="s">
        <v>37</v>
      </c>
      <c r="D7037" s="107">
        <v>0.51039999999999996</v>
      </c>
    </row>
    <row r="7038" spans="1:4" x14ac:dyDescent="0.25">
      <c r="A7038" s="104">
        <v>99289</v>
      </c>
      <c r="B7038" s="103" t="s">
        <v>6327</v>
      </c>
      <c r="C7038" s="104" t="s">
        <v>37</v>
      </c>
      <c r="D7038" s="107">
        <v>0.51070000000000004</v>
      </c>
    </row>
    <row r="7039" spans="1:4" x14ac:dyDescent="0.25">
      <c r="A7039" s="104">
        <v>99282</v>
      </c>
      <c r="B7039" s="103" t="s">
        <v>6328</v>
      </c>
      <c r="C7039" s="104" t="s">
        <v>37</v>
      </c>
      <c r="D7039" s="107">
        <v>0.51080000000000003</v>
      </c>
    </row>
    <row r="7040" spans="1:4" x14ac:dyDescent="0.25">
      <c r="A7040" s="104">
        <v>99296</v>
      </c>
      <c r="B7040" s="103" t="s">
        <v>6329</v>
      </c>
      <c r="C7040" s="104" t="s">
        <v>37</v>
      </c>
      <c r="D7040" s="107">
        <v>0.51100000000000001</v>
      </c>
    </row>
    <row r="7041" spans="1:4" x14ac:dyDescent="0.25">
      <c r="A7041" s="104">
        <v>99299</v>
      </c>
      <c r="B7041" s="103" t="s">
        <v>6330</v>
      </c>
      <c r="C7041" s="104" t="s">
        <v>37</v>
      </c>
      <c r="D7041" s="107">
        <v>0.51119999999999999</v>
      </c>
    </row>
    <row r="7042" spans="1:4" x14ac:dyDescent="0.25">
      <c r="A7042" s="104">
        <v>99302</v>
      </c>
      <c r="B7042" s="103" t="s">
        <v>6331</v>
      </c>
      <c r="C7042" s="104" t="s">
        <v>37</v>
      </c>
      <c r="D7042" s="107">
        <v>0.51139999999999997</v>
      </c>
    </row>
    <row r="7043" spans="1:4" x14ac:dyDescent="0.25">
      <c r="A7043" s="104">
        <v>99307</v>
      </c>
      <c r="B7043" s="103" t="s">
        <v>6332</v>
      </c>
      <c r="C7043" s="104" t="s">
        <v>37</v>
      </c>
      <c r="D7043" s="107">
        <v>0.51019999999999999</v>
      </c>
    </row>
    <row r="7044" spans="1:4" x14ac:dyDescent="0.25">
      <c r="A7044" s="104">
        <v>99317</v>
      </c>
      <c r="B7044" s="103" t="s">
        <v>6333</v>
      </c>
      <c r="C7044" s="104" t="s">
        <v>37</v>
      </c>
      <c r="D7044" s="107">
        <v>0.51049999999999995</v>
      </c>
    </row>
    <row r="7045" spans="1:4" x14ac:dyDescent="0.25">
      <c r="A7045" s="104">
        <v>99321</v>
      </c>
      <c r="B7045" s="103" t="s">
        <v>6334</v>
      </c>
      <c r="C7045" s="104" t="s">
        <v>37</v>
      </c>
      <c r="D7045" s="107">
        <v>0.51080000000000003</v>
      </c>
    </row>
    <row r="7046" spans="1:4" x14ac:dyDescent="0.25">
      <c r="A7046" s="104">
        <v>99323</v>
      </c>
      <c r="B7046" s="103" t="s">
        <v>6335</v>
      </c>
      <c r="C7046" s="104" t="s">
        <v>37</v>
      </c>
      <c r="D7046" s="107">
        <v>0.51100000000000001</v>
      </c>
    </row>
    <row r="7047" spans="1:4" x14ac:dyDescent="0.25">
      <c r="A7047" s="104">
        <v>99325</v>
      </c>
      <c r="B7047" s="103" t="s">
        <v>6336</v>
      </c>
      <c r="C7047" s="104" t="s">
        <v>37</v>
      </c>
      <c r="D7047" s="107">
        <v>0.51119999999999999</v>
      </c>
    </row>
    <row r="7048" spans="1:4" x14ac:dyDescent="0.25">
      <c r="A7048" s="104">
        <v>99311</v>
      </c>
      <c r="B7048" s="103" t="s">
        <v>6337</v>
      </c>
      <c r="C7048" s="104" t="s">
        <v>37</v>
      </c>
      <c r="D7048" s="107">
        <v>0.51149999999999995</v>
      </c>
    </row>
    <row r="7049" spans="1:4" x14ac:dyDescent="0.25">
      <c r="A7049" s="104">
        <v>99314</v>
      </c>
      <c r="B7049" s="103" t="s">
        <v>6338</v>
      </c>
      <c r="C7049" s="104" t="s">
        <v>37</v>
      </c>
      <c r="D7049" s="107">
        <v>0.51170000000000004</v>
      </c>
    </row>
    <row r="7050" spans="1:4" x14ac:dyDescent="0.25">
      <c r="A7050" s="104">
        <v>99304</v>
      </c>
      <c r="B7050" s="103" t="s">
        <v>6339</v>
      </c>
      <c r="C7050" s="104" t="s">
        <v>37</v>
      </c>
      <c r="D7050" s="107">
        <v>0.51119999999999999</v>
      </c>
    </row>
    <row r="7051" spans="1:4" x14ac:dyDescent="0.25">
      <c r="A7051" s="104">
        <v>99306</v>
      </c>
      <c r="B7051" s="103" t="s">
        <v>6340</v>
      </c>
      <c r="C7051" s="104" t="s">
        <v>37</v>
      </c>
      <c r="D7051" s="107">
        <v>0.51139999999999997</v>
      </c>
    </row>
    <row r="7052" spans="1:4" x14ac:dyDescent="0.25">
      <c r="A7052" s="104">
        <v>99309</v>
      </c>
      <c r="B7052" s="103" t="s">
        <v>6341</v>
      </c>
      <c r="C7052" s="104" t="s">
        <v>37</v>
      </c>
      <c r="D7052" s="107">
        <v>0.51149999999999995</v>
      </c>
    </row>
    <row r="7053" spans="1:4" x14ac:dyDescent="0.25">
      <c r="A7053" s="104">
        <v>99327</v>
      </c>
      <c r="B7053" s="103" t="s">
        <v>6342</v>
      </c>
      <c r="C7053" s="104" t="s">
        <v>37</v>
      </c>
      <c r="D7053" s="107">
        <v>0.51170000000000004</v>
      </c>
    </row>
    <row r="7054" spans="1:4" x14ac:dyDescent="0.25">
      <c r="A7054" s="104">
        <v>98009</v>
      </c>
      <c r="B7054" s="103" t="s">
        <v>6343</v>
      </c>
      <c r="C7054" s="104" t="s">
        <v>37</v>
      </c>
      <c r="D7054" s="107">
        <v>0.4945</v>
      </c>
    </row>
    <row r="7055" spans="1:4" x14ac:dyDescent="0.25">
      <c r="A7055" s="104">
        <v>98011</v>
      </c>
      <c r="B7055" s="103" t="s">
        <v>6344</v>
      </c>
      <c r="C7055" s="104" t="s">
        <v>37</v>
      </c>
      <c r="D7055" s="107">
        <v>0.495</v>
      </c>
    </row>
    <row r="7056" spans="1:4" x14ac:dyDescent="0.25">
      <c r="A7056" s="104">
        <v>98013</v>
      </c>
      <c r="B7056" s="103" t="s">
        <v>6345</v>
      </c>
      <c r="C7056" s="104" t="s">
        <v>37</v>
      </c>
      <c r="D7056" s="107">
        <v>0.49540000000000001</v>
      </c>
    </row>
    <row r="7057" spans="1:4" x14ac:dyDescent="0.25">
      <c r="A7057" s="104">
        <v>98015</v>
      </c>
      <c r="B7057" s="103" t="s">
        <v>6346</v>
      </c>
      <c r="C7057" s="104" t="s">
        <v>37</v>
      </c>
      <c r="D7057" s="107">
        <v>0.49559999999999998</v>
      </c>
    </row>
    <row r="7058" spans="1:4" x14ac:dyDescent="0.25">
      <c r="A7058" s="104">
        <v>98017</v>
      </c>
      <c r="B7058" s="103" t="s">
        <v>6347</v>
      </c>
      <c r="C7058" s="104" t="s">
        <v>37</v>
      </c>
      <c r="D7058" s="107">
        <v>0.49590000000000001</v>
      </c>
    </row>
    <row r="7059" spans="1:4" x14ac:dyDescent="0.25">
      <c r="A7059" s="104">
        <v>98019</v>
      </c>
      <c r="B7059" s="103" t="s">
        <v>6348</v>
      </c>
      <c r="C7059" s="104" t="s">
        <v>37</v>
      </c>
      <c r="D7059" s="107">
        <v>0.49590000000000001</v>
      </c>
    </row>
    <row r="7060" spans="1:4" x14ac:dyDescent="0.25">
      <c r="A7060" s="104">
        <v>97995</v>
      </c>
      <c r="B7060" s="103" t="s">
        <v>6349</v>
      </c>
      <c r="C7060" s="104" t="s">
        <v>37</v>
      </c>
      <c r="D7060" s="107">
        <v>0.49309999999999998</v>
      </c>
    </row>
    <row r="7061" spans="1:4" x14ac:dyDescent="0.25">
      <c r="A7061" s="104">
        <v>97997</v>
      </c>
      <c r="B7061" s="103" t="s">
        <v>6350</v>
      </c>
      <c r="C7061" s="104" t="s">
        <v>37</v>
      </c>
      <c r="D7061" s="107">
        <v>0.49390000000000001</v>
      </c>
    </row>
    <row r="7062" spans="1:4" x14ac:dyDescent="0.25">
      <c r="A7062" s="104">
        <v>97999</v>
      </c>
      <c r="B7062" s="103" t="s">
        <v>6351</v>
      </c>
      <c r="C7062" s="104" t="s">
        <v>37</v>
      </c>
      <c r="D7062" s="107">
        <v>0.4945</v>
      </c>
    </row>
    <row r="7063" spans="1:4" x14ac:dyDescent="0.25">
      <c r="A7063" s="104">
        <v>98001</v>
      </c>
      <c r="B7063" s="103" t="s">
        <v>6352</v>
      </c>
      <c r="C7063" s="104" t="s">
        <v>37</v>
      </c>
      <c r="D7063" s="107">
        <v>0.495</v>
      </c>
    </row>
    <row r="7064" spans="1:4" x14ac:dyDescent="0.25">
      <c r="A7064" s="104">
        <v>98003</v>
      </c>
      <c r="B7064" s="103" t="s">
        <v>6353</v>
      </c>
      <c r="C7064" s="104" t="s">
        <v>37</v>
      </c>
      <c r="D7064" s="107">
        <v>0.49540000000000001</v>
      </c>
    </row>
    <row r="7065" spans="1:4" x14ac:dyDescent="0.25">
      <c r="A7065" s="104">
        <v>98005</v>
      </c>
      <c r="B7065" s="103" t="s">
        <v>6354</v>
      </c>
      <c r="C7065" s="104" t="s">
        <v>37</v>
      </c>
      <c r="D7065" s="107">
        <v>0.49559999999999998</v>
      </c>
    </row>
    <row r="7066" spans="1:4" x14ac:dyDescent="0.25">
      <c r="A7066" s="104">
        <v>98007</v>
      </c>
      <c r="B7066" s="103" t="s">
        <v>6355</v>
      </c>
      <c r="C7066" s="104" t="s">
        <v>37</v>
      </c>
      <c r="D7066" s="107">
        <v>0.49590000000000001</v>
      </c>
    </row>
    <row r="7067" spans="1:4" x14ac:dyDescent="0.25">
      <c r="A7067" s="104">
        <v>98031</v>
      </c>
      <c r="B7067" s="103" t="s">
        <v>6356</v>
      </c>
      <c r="C7067" s="104" t="s">
        <v>37</v>
      </c>
      <c r="D7067" s="107">
        <v>0.49559999999999998</v>
      </c>
    </row>
    <row r="7068" spans="1:4" x14ac:dyDescent="0.25">
      <c r="A7068" s="104">
        <v>98033</v>
      </c>
      <c r="B7068" s="103" t="s">
        <v>6357</v>
      </c>
      <c r="C7068" s="104" t="s">
        <v>37</v>
      </c>
      <c r="D7068" s="107">
        <v>0.49580000000000002</v>
      </c>
    </row>
    <row r="7069" spans="1:4" x14ac:dyDescent="0.25">
      <c r="A7069" s="104">
        <v>98035</v>
      </c>
      <c r="B7069" s="103" t="s">
        <v>6358</v>
      </c>
      <c r="C7069" s="104" t="s">
        <v>37</v>
      </c>
      <c r="D7069" s="107">
        <v>0.496</v>
      </c>
    </row>
    <row r="7070" spans="1:4" x14ac:dyDescent="0.25">
      <c r="A7070" s="104">
        <v>98037</v>
      </c>
      <c r="B7070" s="103" t="s">
        <v>6359</v>
      </c>
      <c r="C7070" s="104" t="s">
        <v>37</v>
      </c>
      <c r="D7070" s="107">
        <v>0.49609999999999999</v>
      </c>
    </row>
    <row r="7071" spans="1:4" x14ac:dyDescent="0.25">
      <c r="A7071" s="104">
        <v>98021</v>
      </c>
      <c r="B7071" s="103" t="s">
        <v>6360</v>
      </c>
      <c r="C7071" s="104" t="s">
        <v>37</v>
      </c>
      <c r="D7071" s="107">
        <v>0.49509999999999998</v>
      </c>
    </row>
    <row r="7072" spans="1:4" x14ac:dyDescent="0.25">
      <c r="A7072" s="104">
        <v>98023</v>
      </c>
      <c r="B7072" s="103" t="s">
        <v>6361</v>
      </c>
      <c r="C7072" s="104" t="s">
        <v>37</v>
      </c>
      <c r="D7072" s="107">
        <v>0.49540000000000001</v>
      </c>
    </row>
    <row r="7073" spans="1:4" x14ac:dyDescent="0.25">
      <c r="A7073" s="104">
        <v>98025</v>
      </c>
      <c r="B7073" s="103" t="s">
        <v>6362</v>
      </c>
      <c r="C7073" s="104" t="s">
        <v>37</v>
      </c>
      <c r="D7073" s="107">
        <v>0.49559999999999998</v>
      </c>
    </row>
    <row r="7074" spans="1:4" x14ac:dyDescent="0.25">
      <c r="A7074" s="104">
        <v>98027</v>
      </c>
      <c r="B7074" s="103" t="s">
        <v>6363</v>
      </c>
      <c r="C7074" s="104" t="s">
        <v>37</v>
      </c>
      <c r="D7074" s="107">
        <v>0.49590000000000001</v>
      </c>
    </row>
    <row r="7075" spans="1:4" x14ac:dyDescent="0.25">
      <c r="A7075" s="104">
        <v>98029</v>
      </c>
      <c r="B7075" s="103" t="s">
        <v>6364</v>
      </c>
      <c r="C7075" s="104" t="s">
        <v>37</v>
      </c>
      <c r="D7075" s="107">
        <v>0.496</v>
      </c>
    </row>
    <row r="7076" spans="1:4" x14ac:dyDescent="0.25">
      <c r="A7076" s="104">
        <v>98045</v>
      </c>
      <c r="B7076" s="103" t="s">
        <v>6365</v>
      </c>
      <c r="C7076" s="104" t="s">
        <v>37</v>
      </c>
      <c r="D7076" s="107">
        <v>0.49619999999999997</v>
      </c>
    </row>
    <row r="7077" spans="1:4" x14ac:dyDescent="0.25">
      <c r="A7077" s="104">
        <v>98047</v>
      </c>
      <c r="B7077" s="103" t="s">
        <v>6366</v>
      </c>
      <c r="C7077" s="104" t="s">
        <v>37</v>
      </c>
      <c r="D7077" s="107">
        <v>0.49630000000000002</v>
      </c>
    </row>
    <row r="7078" spans="1:4" x14ac:dyDescent="0.25">
      <c r="A7078" s="104">
        <v>98039</v>
      </c>
      <c r="B7078" s="103" t="s">
        <v>6367</v>
      </c>
      <c r="C7078" s="104" t="s">
        <v>37</v>
      </c>
      <c r="D7078" s="107">
        <v>0.49590000000000001</v>
      </c>
    </row>
    <row r="7079" spans="1:4" x14ac:dyDescent="0.25">
      <c r="A7079" s="104">
        <v>98041</v>
      </c>
      <c r="B7079" s="103" t="s">
        <v>6368</v>
      </c>
      <c r="C7079" s="104" t="s">
        <v>37</v>
      </c>
      <c r="D7079" s="107">
        <v>0.49609999999999999</v>
      </c>
    </row>
    <row r="7080" spans="1:4" x14ac:dyDescent="0.25">
      <c r="A7080" s="104">
        <v>98043</v>
      </c>
      <c r="B7080" s="103" t="s">
        <v>6369</v>
      </c>
      <c r="C7080" s="104" t="s">
        <v>37</v>
      </c>
      <c r="D7080" s="107">
        <v>0.49619999999999997</v>
      </c>
    </row>
    <row r="7081" spans="1:4" x14ac:dyDescent="0.25">
      <c r="A7081" s="104">
        <v>98049</v>
      </c>
      <c r="B7081" s="103" t="s">
        <v>6370</v>
      </c>
      <c r="C7081" s="104" t="s">
        <v>37</v>
      </c>
      <c r="D7081" s="107">
        <v>0.49669999999999997</v>
      </c>
    </row>
    <row r="7082" spans="1:4" x14ac:dyDescent="0.25">
      <c r="A7082" s="104">
        <v>101809</v>
      </c>
      <c r="B7082" s="103" t="s">
        <v>6371</v>
      </c>
      <c r="C7082" s="104" t="s">
        <v>30</v>
      </c>
      <c r="D7082" s="107">
        <v>0.43070000000000003</v>
      </c>
    </row>
    <row r="7083" spans="1:4" x14ac:dyDescent="0.25">
      <c r="A7083" s="104">
        <v>99280</v>
      </c>
      <c r="B7083" s="103" t="s">
        <v>6372</v>
      </c>
      <c r="C7083" s="104" t="s">
        <v>30</v>
      </c>
      <c r="D7083" s="107">
        <v>0.4955</v>
      </c>
    </row>
    <row r="7084" spans="1:4" x14ac:dyDescent="0.25">
      <c r="A7084" s="104">
        <v>99292</v>
      </c>
      <c r="B7084" s="103" t="s">
        <v>6373</v>
      </c>
      <c r="C7084" s="104" t="s">
        <v>30</v>
      </c>
      <c r="D7084" s="107">
        <v>0.48530000000000001</v>
      </c>
    </row>
    <row r="7085" spans="1:4" x14ac:dyDescent="0.25">
      <c r="A7085" s="104">
        <v>99242</v>
      </c>
      <c r="B7085" s="103" t="s">
        <v>6374</v>
      </c>
      <c r="C7085" s="104" t="s">
        <v>30</v>
      </c>
      <c r="D7085" s="107">
        <v>0.47410000000000002</v>
      </c>
    </row>
    <row r="7086" spans="1:4" x14ac:dyDescent="0.25">
      <c r="A7086" s="104">
        <v>99248</v>
      </c>
      <c r="B7086" s="103" t="s">
        <v>6375</v>
      </c>
      <c r="C7086" s="104" t="s">
        <v>30</v>
      </c>
      <c r="D7086" s="107">
        <v>0.45760000000000001</v>
      </c>
    </row>
    <row r="7087" spans="1:4" x14ac:dyDescent="0.25">
      <c r="A7087" s="104">
        <v>99275</v>
      </c>
      <c r="B7087" s="103" t="s">
        <v>6376</v>
      </c>
      <c r="C7087" s="104" t="s">
        <v>30</v>
      </c>
      <c r="D7087" s="107">
        <v>0.29799999999999999</v>
      </c>
    </row>
    <row r="7088" spans="1:4" x14ac:dyDescent="0.25">
      <c r="A7088" s="104">
        <v>99285</v>
      </c>
      <c r="B7088" s="103" t="s">
        <v>6377</v>
      </c>
      <c r="C7088" s="104" t="s">
        <v>30</v>
      </c>
      <c r="D7088" s="107">
        <v>0.26290000000000002</v>
      </c>
    </row>
    <row r="7089" spans="1:4" x14ac:dyDescent="0.25">
      <c r="A7089" s="104">
        <v>102457</v>
      </c>
      <c r="B7089" s="103" t="s">
        <v>6378</v>
      </c>
      <c r="C7089" s="104" t="s">
        <v>30</v>
      </c>
      <c r="D7089" s="107">
        <v>0.22059999999999999</v>
      </c>
    </row>
    <row r="7090" spans="1:4" x14ac:dyDescent="0.25">
      <c r="A7090" s="104">
        <v>102142</v>
      </c>
      <c r="B7090" s="103" t="s">
        <v>6379</v>
      </c>
      <c r="C7090" s="104" t="s">
        <v>30</v>
      </c>
      <c r="D7090" s="107">
        <v>0.21260000000000001</v>
      </c>
    </row>
    <row r="7091" spans="1:4" x14ac:dyDescent="0.25">
      <c r="A7091" s="104">
        <v>97980</v>
      </c>
      <c r="B7091" s="103" t="s">
        <v>12886</v>
      </c>
      <c r="C7091" s="104" t="s">
        <v>30</v>
      </c>
      <c r="D7091" s="107">
        <v>0.48099999999999998</v>
      </c>
    </row>
    <row r="7092" spans="1:4" x14ac:dyDescent="0.25">
      <c r="A7092" s="104">
        <v>98405</v>
      </c>
      <c r="B7092" s="103" t="s">
        <v>12887</v>
      </c>
      <c r="C7092" s="104" t="s">
        <v>30</v>
      </c>
      <c r="D7092" s="107">
        <v>0.47220000000000001</v>
      </c>
    </row>
    <row r="7093" spans="1:4" x14ac:dyDescent="0.25">
      <c r="A7093" s="104">
        <v>97988</v>
      </c>
      <c r="B7093" s="103" t="s">
        <v>12888</v>
      </c>
      <c r="C7093" s="104" t="s">
        <v>30</v>
      </c>
      <c r="D7093" s="107">
        <v>0.46210000000000001</v>
      </c>
    </row>
    <row r="7094" spans="1:4" x14ac:dyDescent="0.25">
      <c r="A7094" s="104">
        <v>97992</v>
      </c>
      <c r="B7094" s="103" t="s">
        <v>6380</v>
      </c>
      <c r="C7094" s="104" t="s">
        <v>30</v>
      </c>
      <c r="D7094" s="107">
        <v>0.44690000000000002</v>
      </c>
    </row>
    <row r="7095" spans="1:4" x14ac:dyDescent="0.25">
      <c r="A7095" s="104">
        <v>97978</v>
      </c>
      <c r="B7095" s="103" t="s">
        <v>6381</v>
      </c>
      <c r="C7095" s="104" t="s">
        <v>30</v>
      </c>
      <c r="D7095" s="107">
        <v>0.29609999999999997</v>
      </c>
    </row>
    <row r="7096" spans="1:4" x14ac:dyDescent="0.25">
      <c r="A7096" s="104">
        <v>98410</v>
      </c>
      <c r="B7096" s="103" t="s">
        <v>6382</v>
      </c>
      <c r="C7096" s="104" t="s">
        <v>30</v>
      </c>
      <c r="D7096" s="107">
        <v>0.23849999999999999</v>
      </c>
    </row>
    <row r="7097" spans="1:4" x14ac:dyDescent="0.25">
      <c r="A7097" s="104">
        <v>102139</v>
      </c>
      <c r="B7097" s="103" t="s">
        <v>12889</v>
      </c>
      <c r="C7097" s="104" t="s">
        <v>30</v>
      </c>
      <c r="D7097" s="107">
        <v>0.22639999999999999</v>
      </c>
    </row>
    <row r="7098" spans="1:4" x14ac:dyDescent="0.25">
      <c r="A7098" s="104">
        <v>102141</v>
      </c>
      <c r="B7098" s="103" t="s">
        <v>12890</v>
      </c>
      <c r="C7098" s="104" t="s">
        <v>30</v>
      </c>
      <c r="D7098" s="107">
        <v>0.2107</v>
      </c>
    </row>
    <row r="7099" spans="1:4" x14ac:dyDescent="0.25">
      <c r="A7099" s="104">
        <v>99290</v>
      </c>
      <c r="B7099" s="103" t="s">
        <v>6383</v>
      </c>
      <c r="C7099" s="104" t="s">
        <v>30</v>
      </c>
      <c r="D7099" s="107">
        <v>0.42620000000000002</v>
      </c>
    </row>
    <row r="7100" spans="1:4" x14ac:dyDescent="0.25">
      <c r="A7100" s="104">
        <v>99244</v>
      </c>
      <c r="B7100" s="103" t="s">
        <v>6384</v>
      </c>
      <c r="C7100" s="104" t="s">
        <v>30</v>
      </c>
      <c r="D7100" s="107">
        <v>0.41860000000000003</v>
      </c>
    </row>
    <row r="7101" spans="1:4" x14ac:dyDescent="0.25">
      <c r="A7101" s="104">
        <v>99256</v>
      </c>
      <c r="B7101" s="103" t="s">
        <v>6385</v>
      </c>
      <c r="C7101" s="104" t="s">
        <v>30</v>
      </c>
      <c r="D7101" s="107">
        <v>0.41520000000000001</v>
      </c>
    </row>
    <row r="7102" spans="1:4" x14ac:dyDescent="0.25">
      <c r="A7102" s="104">
        <v>99271</v>
      </c>
      <c r="B7102" s="103" t="s">
        <v>6386</v>
      </c>
      <c r="C7102" s="104" t="s">
        <v>30</v>
      </c>
      <c r="D7102" s="107">
        <v>0.41270000000000001</v>
      </c>
    </row>
    <row r="7103" spans="1:4" x14ac:dyDescent="0.25">
      <c r="A7103" s="104">
        <v>99284</v>
      </c>
      <c r="B7103" s="103" t="s">
        <v>6387</v>
      </c>
      <c r="C7103" s="104" t="s">
        <v>30</v>
      </c>
      <c r="D7103" s="107">
        <v>0.41070000000000001</v>
      </c>
    </row>
    <row r="7104" spans="1:4" x14ac:dyDescent="0.25">
      <c r="A7104" s="104">
        <v>99294</v>
      </c>
      <c r="B7104" s="103" t="s">
        <v>6388</v>
      </c>
      <c r="C7104" s="104" t="s">
        <v>30</v>
      </c>
      <c r="D7104" s="107">
        <v>0.40920000000000001</v>
      </c>
    </row>
    <row r="7105" spans="1:4" x14ac:dyDescent="0.25">
      <c r="A7105" s="104">
        <v>99252</v>
      </c>
      <c r="B7105" s="103" t="s">
        <v>6389</v>
      </c>
      <c r="C7105" s="104" t="s">
        <v>30</v>
      </c>
      <c r="D7105" s="107">
        <v>0.44600000000000001</v>
      </c>
    </row>
    <row r="7106" spans="1:4" x14ac:dyDescent="0.25">
      <c r="A7106" s="104">
        <v>99259</v>
      </c>
      <c r="B7106" s="103" t="s">
        <v>6390</v>
      </c>
      <c r="C7106" s="104" t="s">
        <v>30</v>
      </c>
      <c r="D7106" s="107">
        <v>0.4415</v>
      </c>
    </row>
    <row r="7107" spans="1:4" x14ac:dyDescent="0.25">
      <c r="A7107" s="104">
        <v>99265</v>
      </c>
      <c r="B7107" s="103" t="s">
        <v>6391</v>
      </c>
      <c r="C7107" s="104" t="s">
        <v>30</v>
      </c>
      <c r="D7107" s="107">
        <v>0.4385</v>
      </c>
    </row>
    <row r="7108" spans="1:4" x14ac:dyDescent="0.25">
      <c r="A7108" s="104">
        <v>99267</v>
      </c>
      <c r="B7108" s="103" t="s">
        <v>6392</v>
      </c>
      <c r="C7108" s="104" t="s">
        <v>30</v>
      </c>
      <c r="D7108" s="107">
        <v>0.43640000000000001</v>
      </c>
    </row>
    <row r="7109" spans="1:4" x14ac:dyDescent="0.25">
      <c r="A7109" s="104">
        <v>99274</v>
      </c>
      <c r="B7109" s="103" t="s">
        <v>6393</v>
      </c>
      <c r="C7109" s="104" t="s">
        <v>30</v>
      </c>
      <c r="D7109" s="107">
        <v>0.43219999999999997</v>
      </c>
    </row>
    <row r="7110" spans="1:4" x14ac:dyDescent="0.25">
      <c r="A7110" s="104">
        <v>99279</v>
      </c>
      <c r="B7110" s="103" t="s">
        <v>6394</v>
      </c>
      <c r="C7110" s="104" t="s">
        <v>30</v>
      </c>
      <c r="D7110" s="107">
        <v>0.43099999999999999</v>
      </c>
    </row>
    <row r="7111" spans="1:4" x14ac:dyDescent="0.25">
      <c r="A7111" s="104">
        <v>99286</v>
      </c>
      <c r="B7111" s="103" t="s">
        <v>6395</v>
      </c>
      <c r="C7111" s="104" t="s">
        <v>30</v>
      </c>
      <c r="D7111" s="107">
        <v>0.43009999999999998</v>
      </c>
    </row>
    <row r="7112" spans="1:4" x14ac:dyDescent="0.25">
      <c r="A7112" s="104">
        <v>99326</v>
      </c>
      <c r="B7112" s="103" t="s">
        <v>6396</v>
      </c>
      <c r="C7112" s="104" t="s">
        <v>30</v>
      </c>
      <c r="D7112" s="107">
        <v>0.38879999999999998</v>
      </c>
    </row>
    <row r="7113" spans="1:4" x14ac:dyDescent="0.25">
      <c r="A7113" s="104">
        <v>99287</v>
      </c>
      <c r="B7113" s="103" t="s">
        <v>6397</v>
      </c>
      <c r="C7113" s="104" t="s">
        <v>30</v>
      </c>
      <c r="D7113" s="107">
        <v>0.3846</v>
      </c>
    </row>
    <row r="7114" spans="1:4" x14ac:dyDescent="0.25">
      <c r="A7114" s="104">
        <v>99298</v>
      </c>
      <c r="B7114" s="103" t="s">
        <v>6398</v>
      </c>
      <c r="C7114" s="104" t="s">
        <v>30</v>
      </c>
      <c r="D7114" s="107">
        <v>0.38129999999999997</v>
      </c>
    </row>
    <row r="7115" spans="1:4" x14ac:dyDescent="0.25">
      <c r="A7115" s="104">
        <v>99300</v>
      </c>
      <c r="B7115" s="103" t="s">
        <v>6399</v>
      </c>
      <c r="C7115" s="104" t="s">
        <v>30</v>
      </c>
      <c r="D7115" s="107">
        <v>0.37869999999999998</v>
      </c>
    </row>
    <row r="7116" spans="1:4" x14ac:dyDescent="0.25">
      <c r="A7116" s="104">
        <v>99301</v>
      </c>
      <c r="B7116" s="103" t="s">
        <v>6400</v>
      </c>
      <c r="C7116" s="104" t="s">
        <v>30</v>
      </c>
      <c r="D7116" s="107">
        <v>0.41289999999999999</v>
      </c>
    </row>
    <row r="7117" spans="1:4" x14ac:dyDescent="0.25">
      <c r="A7117" s="104">
        <v>99312</v>
      </c>
      <c r="B7117" s="103" t="s">
        <v>6401</v>
      </c>
      <c r="C7117" s="104" t="s">
        <v>30</v>
      </c>
      <c r="D7117" s="107">
        <v>0.40849999999999997</v>
      </c>
    </row>
    <row r="7118" spans="1:4" x14ac:dyDescent="0.25">
      <c r="A7118" s="104">
        <v>99320</v>
      </c>
      <c r="B7118" s="103" t="s">
        <v>6402</v>
      </c>
      <c r="C7118" s="104" t="s">
        <v>30</v>
      </c>
      <c r="D7118" s="107">
        <v>0.40239999999999998</v>
      </c>
    </row>
    <row r="7119" spans="1:4" x14ac:dyDescent="0.25">
      <c r="A7119" s="104">
        <v>99322</v>
      </c>
      <c r="B7119" s="103" t="s">
        <v>6403</v>
      </c>
      <c r="C7119" s="104" t="s">
        <v>30</v>
      </c>
      <c r="D7119" s="107">
        <v>0.39989999999999998</v>
      </c>
    </row>
    <row r="7120" spans="1:4" x14ac:dyDescent="0.25">
      <c r="A7120" s="104">
        <v>99324</v>
      </c>
      <c r="B7120" s="103" t="s">
        <v>6404</v>
      </c>
      <c r="C7120" s="104" t="s">
        <v>30</v>
      </c>
      <c r="D7120" s="107">
        <v>0.39789999999999998</v>
      </c>
    </row>
    <row r="7121" spans="1:4" x14ac:dyDescent="0.25">
      <c r="A7121" s="104">
        <v>99310</v>
      </c>
      <c r="B7121" s="103" t="s">
        <v>6405</v>
      </c>
      <c r="C7121" s="104" t="s">
        <v>30</v>
      </c>
      <c r="D7121" s="107">
        <v>0.36880000000000002</v>
      </c>
    </row>
    <row r="7122" spans="1:4" x14ac:dyDescent="0.25">
      <c r="A7122" s="104">
        <v>99313</v>
      </c>
      <c r="B7122" s="103" t="s">
        <v>6406</v>
      </c>
      <c r="C7122" s="104" t="s">
        <v>30</v>
      </c>
      <c r="D7122" s="107">
        <v>0.36559999999999998</v>
      </c>
    </row>
    <row r="7123" spans="1:4" x14ac:dyDescent="0.25">
      <c r="A7123" s="104">
        <v>99303</v>
      </c>
      <c r="B7123" s="103" t="s">
        <v>6407</v>
      </c>
      <c r="C7123" s="104" t="s">
        <v>30</v>
      </c>
      <c r="D7123" s="107">
        <v>0.37790000000000001</v>
      </c>
    </row>
    <row r="7124" spans="1:4" x14ac:dyDescent="0.25">
      <c r="A7124" s="104">
        <v>99305</v>
      </c>
      <c r="B7124" s="103" t="s">
        <v>6408</v>
      </c>
      <c r="C7124" s="104" t="s">
        <v>30</v>
      </c>
      <c r="D7124" s="107">
        <v>0.37419999999999998</v>
      </c>
    </row>
    <row r="7125" spans="1:4" x14ac:dyDescent="0.25">
      <c r="A7125" s="104">
        <v>99308</v>
      </c>
      <c r="B7125" s="103" t="s">
        <v>6409</v>
      </c>
      <c r="C7125" s="104" t="s">
        <v>30</v>
      </c>
      <c r="D7125" s="107">
        <v>0.37130000000000002</v>
      </c>
    </row>
    <row r="7126" spans="1:4" x14ac:dyDescent="0.25">
      <c r="A7126" s="104">
        <v>99315</v>
      </c>
      <c r="B7126" s="103" t="s">
        <v>6410</v>
      </c>
      <c r="C7126" s="104" t="s">
        <v>30</v>
      </c>
      <c r="D7126" s="107">
        <v>0.36109999999999998</v>
      </c>
    </row>
    <row r="7127" spans="1:4" x14ac:dyDescent="0.25">
      <c r="A7127" s="104">
        <v>98008</v>
      </c>
      <c r="B7127" s="103" t="s">
        <v>6411</v>
      </c>
      <c r="C7127" s="104" t="s">
        <v>30</v>
      </c>
      <c r="D7127" s="107">
        <v>0.41880000000000001</v>
      </c>
    </row>
    <row r="7128" spans="1:4" x14ac:dyDescent="0.25">
      <c r="A7128" s="104">
        <v>98010</v>
      </c>
      <c r="B7128" s="103" t="s">
        <v>6412</v>
      </c>
      <c r="C7128" s="104" t="s">
        <v>30</v>
      </c>
      <c r="D7128" s="107">
        <v>0.41139999999999999</v>
      </c>
    </row>
    <row r="7129" spans="1:4" x14ac:dyDescent="0.25">
      <c r="A7129" s="104">
        <v>98012</v>
      </c>
      <c r="B7129" s="103" t="s">
        <v>6413</v>
      </c>
      <c r="C7129" s="104" t="s">
        <v>30</v>
      </c>
      <c r="D7129" s="107">
        <v>0.40799999999999997</v>
      </c>
    </row>
    <row r="7130" spans="1:4" x14ac:dyDescent="0.25">
      <c r="A7130" s="104">
        <v>98014</v>
      </c>
      <c r="B7130" s="103" t="s">
        <v>6414</v>
      </c>
      <c r="C7130" s="104" t="s">
        <v>30</v>
      </c>
      <c r="D7130" s="107">
        <v>0.40560000000000002</v>
      </c>
    </row>
    <row r="7131" spans="1:4" x14ac:dyDescent="0.25">
      <c r="A7131" s="104">
        <v>98016</v>
      </c>
      <c r="B7131" s="103" t="s">
        <v>6415</v>
      </c>
      <c r="C7131" s="104" t="s">
        <v>30</v>
      </c>
      <c r="D7131" s="107">
        <v>0.40360000000000001</v>
      </c>
    </row>
    <row r="7132" spans="1:4" x14ac:dyDescent="0.25">
      <c r="A7132" s="104">
        <v>98018</v>
      </c>
      <c r="B7132" s="103" t="s">
        <v>6416</v>
      </c>
      <c r="C7132" s="104" t="s">
        <v>30</v>
      </c>
      <c r="D7132" s="107">
        <v>0.40210000000000001</v>
      </c>
    </row>
    <row r="7133" spans="1:4" x14ac:dyDescent="0.25">
      <c r="A7133" s="104">
        <v>97994</v>
      </c>
      <c r="B7133" s="103" t="s">
        <v>12891</v>
      </c>
      <c r="C7133" s="104" t="s">
        <v>30</v>
      </c>
      <c r="D7133" s="107">
        <v>0.43819999999999998</v>
      </c>
    </row>
    <row r="7134" spans="1:4" x14ac:dyDescent="0.25">
      <c r="A7134" s="104">
        <v>97996</v>
      </c>
      <c r="B7134" s="103" t="s">
        <v>6417</v>
      </c>
      <c r="C7134" s="104" t="s">
        <v>30</v>
      </c>
      <c r="D7134" s="107">
        <v>0.43369999999999997</v>
      </c>
    </row>
    <row r="7135" spans="1:4" x14ac:dyDescent="0.25">
      <c r="A7135" s="104">
        <v>98407</v>
      </c>
      <c r="B7135" s="103" t="s">
        <v>6418</v>
      </c>
      <c r="C7135" s="104" t="s">
        <v>30</v>
      </c>
      <c r="D7135" s="107">
        <v>0.43070000000000003</v>
      </c>
    </row>
    <row r="7136" spans="1:4" x14ac:dyDescent="0.25">
      <c r="A7136" s="104">
        <v>98408</v>
      </c>
      <c r="B7136" s="103" t="s">
        <v>6419</v>
      </c>
      <c r="C7136" s="104" t="s">
        <v>30</v>
      </c>
      <c r="D7136" s="107">
        <v>0.42870000000000003</v>
      </c>
    </row>
    <row r="7137" spans="1:4" x14ac:dyDescent="0.25">
      <c r="A7137" s="104">
        <v>98002</v>
      </c>
      <c r="B7137" s="103" t="s">
        <v>6420</v>
      </c>
      <c r="C7137" s="104" t="s">
        <v>30</v>
      </c>
      <c r="D7137" s="107">
        <v>0.42459999999999998</v>
      </c>
    </row>
    <row r="7138" spans="1:4" x14ac:dyDescent="0.25">
      <c r="A7138" s="104">
        <v>98406</v>
      </c>
      <c r="B7138" s="103" t="s">
        <v>6421</v>
      </c>
      <c r="C7138" s="104" t="s">
        <v>30</v>
      </c>
      <c r="D7138" s="107">
        <v>0.42349999999999999</v>
      </c>
    </row>
    <row r="7139" spans="1:4" x14ac:dyDescent="0.25">
      <c r="A7139" s="104">
        <v>98006</v>
      </c>
      <c r="B7139" s="103" t="s">
        <v>6422</v>
      </c>
      <c r="C7139" s="104" t="s">
        <v>30</v>
      </c>
      <c r="D7139" s="107">
        <v>0.42249999999999999</v>
      </c>
    </row>
    <row r="7140" spans="1:4" x14ac:dyDescent="0.25">
      <c r="A7140" s="104">
        <v>98030</v>
      </c>
      <c r="B7140" s="103" t="s">
        <v>6423</v>
      </c>
      <c r="C7140" s="104" t="s">
        <v>30</v>
      </c>
      <c r="D7140" s="107">
        <v>0.38219999999999998</v>
      </c>
    </row>
    <row r="7141" spans="1:4" x14ac:dyDescent="0.25">
      <c r="A7141" s="104">
        <v>98032</v>
      </c>
      <c r="B7141" s="103" t="s">
        <v>6424</v>
      </c>
      <c r="C7141" s="104" t="s">
        <v>30</v>
      </c>
      <c r="D7141" s="107">
        <v>0.378</v>
      </c>
    </row>
    <row r="7142" spans="1:4" x14ac:dyDescent="0.25">
      <c r="A7142" s="104">
        <v>98034</v>
      </c>
      <c r="B7142" s="103" t="s">
        <v>6425</v>
      </c>
      <c r="C7142" s="104" t="s">
        <v>30</v>
      </c>
      <c r="D7142" s="107">
        <v>0.37480000000000002</v>
      </c>
    </row>
    <row r="7143" spans="1:4" x14ac:dyDescent="0.25">
      <c r="A7143" s="104">
        <v>98036</v>
      </c>
      <c r="B7143" s="103" t="s">
        <v>6426</v>
      </c>
      <c r="C7143" s="104" t="s">
        <v>30</v>
      </c>
      <c r="D7143" s="107">
        <v>0.37230000000000002</v>
      </c>
    </row>
    <row r="7144" spans="1:4" x14ac:dyDescent="0.25">
      <c r="A7144" s="104">
        <v>98020</v>
      </c>
      <c r="B7144" s="103" t="s">
        <v>6427</v>
      </c>
      <c r="C7144" s="104" t="s">
        <v>30</v>
      </c>
      <c r="D7144" s="107">
        <v>0.40579999999999999</v>
      </c>
    </row>
    <row r="7145" spans="1:4" x14ac:dyDescent="0.25">
      <c r="A7145" s="104">
        <v>98022</v>
      </c>
      <c r="B7145" s="103" t="s">
        <v>6428</v>
      </c>
      <c r="C7145" s="104" t="s">
        <v>30</v>
      </c>
      <c r="D7145" s="107">
        <v>0.40139999999999998</v>
      </c>
    </row>
    <row r="7146" spans="1:4" x14ac:dyDescent="0.25">
      <c r="A7146" s="104">
        <v>98024</v>
      </c>
      <c r="B7146" s="103" t="s">
        <v>6429</v>
      </c>
      <c r="C7146" s="104" t="s">
        <v>30</v>
      </c>
      <c r="D7146" s="107">
        <v>0.39550000000000002</v>
      </c>
    </row>
    <row r="7147" spans="1:4" x14ac:dyDescent="0.25">
      <c r="A7147" s="104">
        <v>98026</v>
      </c>
      <c r="B7147" s="103" t="s">
        <v>6430</v>
      </c>
      <c r="C7147" s="104" t="s">
        <v>30</v>
      </c>
      <c r="D7147" s="107">
        <v>0.3931</v>
      </c>
    </row>
    <row r="7148" spans="1:4" x14ac:dyDescent="0.25">
      <c r="A7148" s="104">
        <v>98028</v>
      </c>
      <c r="B7148" s="103" t="s">
        <v>6431</v>
      </c>
      <c r="C7148" s="104" t="s">
        <v>30</v>
      </c>
      <c r="D7148" s="107">
        <v>0.3911</v>
      </c>
    </row>
    <row r="7149" spans="1:4" x14ac:dyDescent="0.25">
      <c r="A7149" s="104">
        <v>98044</v>
      </c>
      <c r="B7149" s="103" t="s">
        <v>6432</v>
      </c>
      <c r="C7149" s="104" t="s">
        <v>30</v>
      </c>
      <c r="D7149" s="107">
        <v>0.36249999999999999</v>
      </c>
    </row>
    <row r="7150" spans="1:4" x14ac:dyDescent="0.25">
      <c r="A7150" s="104">
        <v>98046</v>
      </c>
      <c r="B7150" s="103" t="s">
        <v>6433</v>
      </c>
      <c r="C7150" s="104" t="s">
        <v>30</v>
      </c>
      <c r="D7150" s="107">
        <v>0.3594</v>
      </c>
    </row>
    <row r="7151" spans="1:4" x14ac:dyDescent="0.25">
      <c r="A7151" s="104">
        <v>98038</v>
      </c>
      <c r="B7151" s="103" t="s">
        <v>6434</v>
      </c>
      <c r="C7151" s="104" t="s">
        <v>30</v>
      </c>
      <c r="D7151" s="107">
        <v>0.37140000000000001</v>
      </c>
    </row>
    <row r="7152" spans="1:4" x14ac:dyDescent="0.25">
      <c r="A7152" s="104">
        <v>98040</v>
      </c>
      <c r="B7152" s="103" t="s">
        <v>6435</v>
      </c>
      <c r="C7152" s="104" t="s">
        <v>30</v>
      </c>
      <c r="D7152" s="107">
        <v>0.36780000000000002</v>
      </c>
    </row>
    <row r="7153" spans="1:4" x14ac:dyDescent="0.25">
      <c r="A7153" s="104">
        <v>98042</v>
      </c>
      <c r="B7153" s="103" t="s">
        <v>6436</v>
      </c>
      <c r="C7153" s="104" t="s">
        <v>30</v>
      </c>
      <c r="D7153" s="107">
        <v>0.3649</v>
      </c>
    </row>
    <row r="7154" spans="1:4" x14ac:dyDescent="0.25">
      <c r="A7154" s="104">
        <v>98048</v>
      </c>
      <c r="B7154" s="103" t="s">
        <v>6437</v>
      </c>
      <c r="C7154" s="104" t="s">
        <v>30</v>
      </c>
      <c r="D7154" s="107">
        <v>0.35499999999999998</v>
      </c>
    </row>
    <row r="7155" spans="1:4" x14ac:dyDescent="0.25">
      <c r="A7155" s="104">
        <v>97955</v>
      </c>
      <c r="B7155" s="103" t="s">
        <v>6438</v>
      </c>
      <c r="C7155" s="104" t="s">
        <v>30</v>
      </c>
      <c r="D7155" s="107">
        <v>0.28849999999999998</v>
      </c>
    </row>
    <row r="7156" spans="1:4" x14ac:dyDescent="0.25">
      <c r="A7156" s="104">
        <v>97948</v>
      </c>
      <c r="B7156" s="103" t="s">
        <v>6439</v>
      </c>
      <c r="C7156" s="104" t="s">
        <v>30</v>
      </c>
      <c r="D7156" s="107">
        <v>0.35220000000000001</v>
      </c>
    </row>
    <row r="7157" spans="1:4" x14ac:dyDescent="0.25">
      <c r="A7157" s="104">
        <v>97934</v>
      </c>
      <c r="B7157" s="103" t="s">
        <v>6440</v>
      </c>
      <c r="C7157" s="104" t="s">
        <v>30</v>
      </c>
      <c r="D7157" s="107">
        <v>0.24640000000000001</v>
      </c>
    </row>
    <row r="7158" spans="1:4" x14ac:dyDescent="0.25">
      <c r="A7158" s="104">
        <v>97953</v>
      </c>
      <c r="B7158" s="103" t="s">
        <v>6441</v>
      </c>
      <c r="C7158" s="104" t="s">
        <v>30</v>
      </c>
      <c r="D7158" s="107">
        <v>0.2964</v>
      </c>
    </row>
    <row r="7159" spans="1:4" x14ac:dyDescent="0.25">
      <c r="A7159" s="104">
        <v>97947</v>
      </c>
      <c r="B7159" s="103" t="s">
        <v>6442</v>
      </c>
      <c r="C7159" s="104" t="s">
        <v>30</v>
      </c>
      <c r="D7159" s="107">
        <v>0.35849999999999999</v>
      </c>
    </row>
    <row r="7160" spans="1:4" x14ac:dyDescent="0.25">
      <c r="A7160" s="104">
        <v>97933</v>
      </c>
      <c r="B7160" s="103" t="s">
        <v>6443</v>
      </c>
      <c r="C7160" s="104" t="s">
        <v>30</v>
      </c>
      <c r="D7160" s="107">
        <v>3.6200000000000003E-2</v>
      </c>
    </row>
    <row r="7161" spans="1:4" x14ac:dyDescent="0.25">
      <c r="A7161" s="104">
        <v>97961</v>
      </c>
      <c r="B7161" s="103" t="s">
        <v>6444</v>
      </c>
      <c r="C7161" s="104" t="s">
        <v>30</v>
      </c>
      <c r="D7161" s="107">
        <v>0.3538</v>
      </c>
    </row>
    <row r="7162" spans="1:4" x14ac:dyDescent="0.25">
      <c r="A7162" s="104">
        <v>97951</v>
      </c>
      <c r="B7162" s="103" t="s">
        <v>6445</v>
      </c>
      <c r="C7162" s="104" t="s">
        <v>30</v>
      </c>
      <c r="D7162" s="107">
        <v>0.41199999999999998</v>
      </c>
    </row>
    <row r="7163" spans="1:4" x14ac:dyDescent="0.25">
      <c r="A7163" s="104">
        <v>97973</v>
      </c>
      <c r="B7163" s="103" t="s">
        <v>6446</v>
      </c>
      <c r="C7163" s="104" t="s">
        <v>30</v>
      </c>
      <c r="D7163" s="107">
        <v>0.34870000000000001</v>
      </c>
    </row>
    <row r="7164" spans="1:4" x14ac:dyDescent="0.25">
      <c r="A7164" s="104">
        <v>97952</v>
      </c>
      <c r="B7164" s="103" t="s">
        <v>6447</v>
      </c>
      <c r="C7164" s="104" t="s">
        <v>30</v>
      </c>
      <c r="D7164" s="107">
        <v>0.40489999999999998</v>
      </c>
    </row>
    <row r="7165" spans="1:4" x14ac:dyDescent="0.25">
      <c r="A7165" s="104">
        <v>97957</v>
      </c>
      <c r="B7165" s="103" t="s">
        <v>6448</v>
      </c>
      <c r="C7165" s="104" t="s">
        <v>30</v>
      </c>
      <c r="D7165" s="107">
        <v>0.44</v>
      </c>
    </row>
    <row r="7166" spans="1:4" x14ac:dyDescent="0.25">
      <c r="A7166" s="104">
        <v>97950</v>
      </c>
      <c r="B7166" s="103" t="s">
        <v>6449</v>
      </c>
      <c r="C7166" s="104" t="s">
        <v>30</v>
      </c>
      <c r="D7166" s="107">
        <v>0.49619999999999997</v>
      </c>
    </row>
    <row r="7167" spans="1:4" x14ac:dyDescent="0.25">
      <c r="A7167" s="104">
        <v>97936</v>
      </c>
      <c r="B7167" s="103" t="s">
        <v>6450</v>
      </c>
      <c r="C7167" s="104" t="s">
        <v>30</v>
      </c>
      <c r="D7167" s="107">
        <v>0.44400000000000001</v>
      </c>
    </row>
    <row r="7168" spans="1:4" x14ac:dyDescent="0.25">
      <c r="A7168" s="104">
        <v>97956</v>
      </c>
      <c r="B7168" s="103" t="s">
        <v>6451</v>
      </c>
      <c r="C7168" s="104" t="s">
        <v>30</v>
      </c>
      <c r="D7168" s="107">
        <v>0.42509999999999998</v>
      </c>
    </row>
    <row r="7169" spans="1:4" x14ac:dyDescent="0.25">
      <c r="A7169" s="104">
        <v>97949</v>
      </c>
      <c r="B7169" s="103" t="s">
        <v>6452</v>
      </c>
      <c r="C7169" s="104" t="s">
        <v>30</v>
      </c>
      <c r="D7169" s="107">
        <v>0.49149999999999999</v>
      </c>
    </row>
    <row r="7170" spans="1:4" x14ac:dyDescent="0.25">
      <c r="A7170" s="104">
        <v>97935</v>
      </c>
      <c r="B7170" s="103" t="s">
        <v>6453</v>
      </c>
      <c r="C7170" s="104" t="s">
        <v>30</v>
      </c>
      <c r="D7170" s="107">
        <v>0.19800000000000001</v>
      </c>
    </row>
    <row r="7171" spans="1:4" x14ac:dyDescent="0.25">
      <c r="A7171" s="104">
        <v>99319</v>
      </c>
      <c r="B7171" s="103" t="s">
        <v>6454</v>
      </c>
      <c r="C7171" s="104" t="s">
        <v>37</v>
      </c>
      <c r="D7171" s="107">
        <v>0.55830000000000002</v>
      </c>
    </row>
    <row r="7172" spans="1:4" x14ac:dyDescent="0.25">
      <c r="A7172" s="104">
        <v>99318</v>
      </c>
      <c r="B7172" s="103" t="s">
        <v>6455</v>
      </c>
      <c r="C7172" s="104" t="s">
        <v>37</v>
      </c>
      <c r="D7172" s="107">
        <v>7.4099999999999999E-2</v>
      </c>
    </row>
    <row r="7173" spans="1:4" x14ac:dyDescent="0.25">
      <c r="A7173" s="104">
        <v>98051</v>
      </c>
      <c r="B7173" s="103" t="s">
        <v>6456</v>
      </c>
      <c r="C7173" s="104" t="s">
        <v>37</v>
      </c>
      <c r="D7173" s="107">
        <v>0.52959999999999996</v>
      </c>
    </row>
    <row r="7174" spans="1:4" x14ac:dyDescent="0.25">
      <c r="A7174" s="104">
        <v>98050</v>
      </c>
      <c r="B7174" s="103" t="s">
        <v>6457</v>
      </c>
      <c r="C7174" s="104" t="s">
        <v>37</v>
      </c>
      <c r="D7174" s="107">
        <v>7.4099999999999999E-2</v>
      </c>
    </row>
    <row r="7175" spans="1:4" x14ac:dyDescent="0.25">
      <c r="A7175" s="104">
        <v>99272</v>
      </c>
      <c r="B7175" s="103" t="s">
        <v>6458</v>
      </c>
      <c r="C7175" s="104" t="s">
        <v>30</v>
      </c>
      <c r="D7175" s="107">
        <v>0.50309999999999999</v>
      </c>
    </row>
    <row r="7176" spans="1:4" x14ac:dyDescent="0.25">
      <c r="A7176" s="104">
        <v>99273</v>
      </c>
      <c r="B7176" s="103" t="s">
        <v>6459</v>
      </c>
      <c r="C7176" s="104" t="s">
        <v>30</v>
      </c>
      <c r="D7176" s="107">
        <v>0.51859999999999995</v>
      </c>
    </row>
    <row r="7177" spans="1:4" x14ac:dyDescent="0.25">
      <c r="A7177" s="104">
        <v>99268</v>
      </c>
      <c r="B7177" s="103" t="s">
        <v>6460</v>
      </c>
      <c r="C7177" s="104" t="s">
        <v>30</v>
      </c>
      <c r="D7177" s="107">
        <v>0.23710000000000001</v>
      </c>
    </row>
    <row r="7178" spans="1:4" x14ac:dyDescent="0.25">
      <c r="A7178" s="104">
        <v>99270</v>
      </c>
      <c r="B7178" s="103" t="s">
        <v>6461</v>
      </c>
      <c r="C7178" s="104" t="s">
        <v>30</v>
      </c>
      <c r="D7178" s="107">
        <v>0.2006</v>
      </c>
    </row>
    <row r="7179" spans="1:4" x14ac:dyDescent="0.25">
      <c r="A7179" s="104">
        <v>97976</v>
      </c>
      <c r="B7179" s="103" t="s">
        <v>6462</v>
      </c>
      <c r="C7179" s="104" t="s">
        <v>30</v>
      </c>
      <c r="D7179" s="107">
        <v>0.48749999999999999</v>
      </c>
    </row>
    <row r="7180" spans="1:4" x14ac:dyDescent="0.25">
      <c r="A7180" s="104">
        <v>97977</v>
      </c>
      <c r="B7180" s="103" t="s">
        <v>6463</v>
      </c>
      <c r="C7180" s="104" t="s">
        <v>30</v>
      </c>
      <c r="D7180" s="107">
        <v>0.49869999999999998</v>
      </c>
    </row>
    <row r="7181" spans="1:4" x14ac:dyDescent="0.25">
      <c r="A7181" s="104">
        <v>97974</v>
      </c>
      <c r="B7181" s="103" t="s">
        <v>6464</v>
      </c>
      <c r="C7181" s="104" t="s">
        <v>30</v>
      </c>
      <c r="D7181" s="107">
        <v>0.23580000000000001</v>
      </c>
    </row>
    <row r="7182" spans="1:4" x14ac:dyDescent="0.25">
      <c r="A7182" s="104">
        <v>97975</v>
      </c>
      <c r="B7182" s="103" t="s">
        <v>6465</v>
      </c>
      <c r="C7182" s="104" t="s">
        <v>30</v>
      </c>
      <c r="D7182" s="107">
        <v>0.19969999999999999</v>
      </c>
    </row>
    <row r="7183" spans="1:4" x14ac:dyDescent="0.25">
      <c r="A7183" s="104">
        <v>101798</v>
      </c>
      <c r="B7183" s="103" t="s">
        <v>6466</v>
      </c>
      <c r="C7183" s="104" t="s">
        <v>30</v>
      </c>
      <c r="D7183" s="107">
        <v>0.15640000000000001</v>
      </c>
    </row>
    <row r="7184" spans="1:4" x14ac:dyDescent="0.25">
      <c r="A7184" s="104">
        <v>101799</v>
      </c>
      <c r="B7184" s="103" t="s">
        <v>6467</v>
      </c>
      <c r="C7184" s="104" t="s">
        <v>30</v>
      </c>
      <c r="D7184" s="107">
        <v>0.1079</v>
      </c>
    </row>
    <row r="7185" spans="1:4" x14ac:dyDescent="0.25">
      <c r="A7185" s="104">
        <v>102487</v>
      </c>
      <c r="B7185" s="103" t="s">
        <v>6468</v>
      </c>
      <c r="C7185" s="104" t="s">
        <v>107</v>
      </c>
      <c r="D7185" s="107">
        <v>0.4617</v>
      </c>
    </row>
    <row r="7186" spans="1:4" x14ac:dyDescent="0.25">
      <c r="A7186" s="104">
        <v>102486</v>
      </c>
      <c r="B7186" s="103" t="s">
        <v>6469</v>
      </c>
      <c r="C7186" s="104" t="s">
        <v>107</v>
      </c>
      <c r="D7186" s="107">
        <v>0.2293</v>
      </c>
    </row>
    <row r="7187" spans="1:4" x14ac:dyDescent="0.25">
      <c r="A7187" s="104">
        <v>102474</v>
      </c>
      <c r="B7187" s="103" t="s">
        <v>6470</v>
      </c>
      <c r="C7187" s="104" t="s">
        <v>107</v>
      </c>
      <c r="D7187" s="107">
        <v>0.17499999999999999</v>
      </c>
    </row>
    <row r="7188" spans="1:4" x14ac:dyDescent="0.25">
      <c r="A7188" s="104">
        <v>102480</v>
      </c>
      <c r="B7188" s="103" t="s">
        <v>6471</v>
      </c>
      <c r="C7188" s="104" t="s">
        <v>107</v>
      </c>
      <c r="D7188" s="107">
        <v>0.155</v>
      </c>
    </row>
    <row r="7189" spans="1:4" x14ac:dyDescent="0.25">
      <c r="A7189" s="104">
        <v>94975</v>
      </c>
      <c r="B7189" s="103" t="s">
        <v>6472</v>
      </c>
      <c r="C7189" s="104" t="s">
        <v>107</v>
      </c>
      <c r="D7189" s="107">
        <v>0.28739999999999999</v>
      </c>
    </row>
    <row r="7190" spans="1:4" x14ac:dyDescent="0.25">
      <c r="A7190" s="104">
        <v>94963</v>
      </c>
      <c r="B7190" s="103" t="s">
        <v>6473</v>
      </c>
      <c r="C7190" s="104" t="s">
        <v>107</v>
      </c>
      <c r="D7190" s="107">
        <v>0.22059999999999999</v>
      </c>
    </row>
    <row r="7191" spans="1:4" x14ac:dyDescent="0.25">
      <c r="A7191" s="104">
        <v>94969</v>
      </c>
      <c r="B7191" s="103" t="s">
        <v>6474</v>
      </c>
      <c r="C7191" s="104" t="s">
        <v>107</v>
      </c>
      <c r="D7191" s="107">
        <v>0.1961</v>
      </c>
    </row>
    <row r="7192" spans="1:4" x14ac:dyDescent="0.25">
      <c r="A7192" s="104">
        <v>102475</v>
      </c>
      <c r="B7192" s="103" t="s">
        <v>6475</v>
      </c>
      <c r="C7192" s="104" t="s">
        <v>107</v>
      </c>
      <c r="D7192" s="107">
        <v>0.1767</v>
      </c>
    </row>
    <row r="7193" spans="1:4" x14ac:dyDescent="0.25">
      <c r="A7193" s="104">
        <v>102481</v>
      </c>
      <c r="B7193" s="103" t="s">
        <v>6476</v>
      </c>
      <c r="C7193" s="104" t="s">
        <v>107</v>
      </c>
      <c r="D7193" s="107">
        <v>0.14480000000000001</v>
      </c>
    </row>
    <row r="7194" spans="1:4" x14ac:dyDescent="0.25">
      <c r="A7194" s="104">
        <v>94964</v>
      </c>
      <c r="B7194" s="103" t="s">
        <v>6477</v>
      </c>
      <c r="C7194" s="104" t="s">
        <v>107</v>
      </c>
      <c r="D7194" s="107">
        <v>0.21779999999999999</v>
      </c>
    </row>
    <row r="7195" spans="1:4" x14ac:dyDescent="0.25">
      <c r="A7195" s="104">
        <v>94970</v>
      </c>
      <c r="B7195" s="103" t="s">
        <v>6478</v>
      </c>
      <c r="C7195" s="104" t="s">
        <v>107</v>
      </c>
      <c r="D7195" s="107">
        <v>0.1799</v>
      </c>
    </row>
    <row r="7196" spans="1:4" x14ac:dyDescent="0.25">
      <c r="A7196" s="104">
        <v>102476</v>
      </c>
      <c r="B7196" s="103" t="s">
        <v>6479</v>
      </c>
      <c r="C7196" s="104" t="s">
        <v>107</v>
      </c>
      <c r="D7196" s="107">
        <v>0.14729999999999999</v>
      </c>
    </row>
    <row r="7197" spans="1:4" x14ac:dyDescent="0.25">
      <c r="A7197" s="104">
        <v>102482</v>
      </c>
      <c r="B7197" s="103" t="s">
        <v>6480</v>
      </c>
      <c r="C7197" s="104" t="s">
        <v>107</v>
      </c>
      <c r="D7197" s="107">
        <v>0.13139999999999999</v>
      </c>
    </row>
    <row r="7198" spans="1:4" x14ac:dyDescent="0.25">
      <c r="A7198" s="104">
        <v>94965</v>
      </c>
      <c r="B7198" s="103" t="s">
        <v>6481</v>
      </c>
      <c r="C7198" s="104" t="s">
        <v>107</v>
      </c>
      <c r="D7198" s="107">
        <v>0.19070000000000001</v>
      </c>
    </row>
    <row r="7199" spans="1:4" x14ac:dyDescent="0.25">
      <c r="A7199" s="104">
        <v>94971</v>
      </c>
      <c r="B7199" s="103" t="s">
        <v>6482</v>
      </c>
      <c r="C7199" s="104" t="s">
        <v>107</v>
      </c>
      <c r="D7199" s="107">
        <v>0.16600000000000001</v>
      </c>
    </row>
    <row r="7200" spans="1:4" x14ac:dyDescent="0.25">
      <c r="A7200" s="104">
        <v>102477</v>
      </c>
      <c r="B7200" s="103" t="s">
        <v>6483</v>
      </c>
      <c r="C7200" s="104" t="s">
        <v>107</v>
      </c>
      <c r="D7200" s="107">
        <v>0.15290000000000001</v>
      </c>
    </row>
    <row r="7201" spans="1:4" x14ac:dyDescent="0.25">
      <c r="A7201" s="104">
        <v>102483</v>
      </c>
      <c r="B7201" s="103" t="s">
        <v>6484</v>
      </c>
      <c r="C7201" s="104" t="s">
        <v>107</v>
      </c>
      <c r="D7201" s="107">
        <v>0.12859999999999999</v>
      </c>
    </row>
    <row r="7202" spans="1:4" x14ac:dyDescent="0.25">
      <c r="A7202" s="104">
        <v>94966</v>
      </c>
      <c r="B7202" s="103" t="s">
        <v>6485</v>
      </c>
      <c r="C7202" s="104" t="s">
        <v>107</v>
      </c>
      <c r="D7202" s="107">
        <v>0.18240000000000001</v>
      </c>
    </row>
    <row r="7203" spans="1:4" x14ac:dyDescent="0.25">
      <c r="A7203" s="104">
        <v>94972</v>
      </c>
      <c r="B7203" s="103" t="s">
        <v>6486</v>
      </c>
      <c r="C7203" s="104" t="s">
        <v>107</v>
      </c>
      <c r="D7203" s="107">
        <v>0.15870000000000001</v>
      </c>
    </row>
    <row r="7204" spans="1:4" x14ac:dyDescent="0.25">
      <c r="A7204" s="104">
        <v>102478</v>
      </c>
      <c r="B7204" s="103" t="s">
        <v>6487</v>
      </c>
      <c r="C7204" s="104" t="s">
        <v>107</v>
      </c>
      <c r="D7204" s="107">
        <v>0.1275</v>
      </c>
    </row>
    <row r="7205" spans="1:4" x14ac:dyDescent="0.25">
      <c r="A7205" s="104">
        <v>102484</v>
      </c>
      <c r="B7205" s="103" t="s">
        <v>6488</v>
      </c>
      <c r="C7205" s="104" t="s">
        <v>107</v>
      </c>
      <c r="D7205" s="107">
        <v>0.1169</v>
      </c>
    </row>
    <row r="7206" spans="1:4" x14ac:dyDescent="0.25">
      <c r="A7206" s="104">
        <v>94967</v>
      </c>
      <c r="B7206" s="103" t="s">
        <v>6489</v>
      </c>
      <c r="C7206" s="104" t="s">
        <v>107</v>
      </c>
      <c r="D7206" s="107">
        <v>0.16819999999999999</v>
      </c>
    </row>
    <row r="7207" spans="1:4" x14ac:dyDescent="0.25">
      <c r="A7207" s="104">
        <v>94973</v>
      </c>
      <c r="B7207" s="103" t="s">
        <v>6490</v>
      </c>
      <c r="C7207" s="104" t="s">
        <v>107</v>
      </c>
      <c r="D7207" s="107">
        <v>0.14230000000000001</v>
      </c>
    </row>
    <row r="7208" spans="1:4" x14ac:dyDescent="0.25">
      <c r="A7208" s="104">
        <v>94974</v>
      </c>
      <c r="B7208" s="103" t="s">
        <v>6491</v>
      </c>
      <c r="C7208" s="104" t="s">
        <v>107</v>
      </c>
      <c r="D7208" s="107">
        <v>0.31869999999999998</v>
      </c>
    </row>
    <row r="7209" spans="1:4" x14ac:dyDescent="0.25">
      <c r="A7209" s="104">
        <v>94962</v>
      </c>
      <c r="B7209" s="103" t="s">
        <v>6492</v>
      </c>
      <c r="C7209" s="104" t="s">
        <v>107</v>
      </c>
      <c r="D7209" s="107">
        <v>0.2487</v>
      </c>
    </row>
    <row r="7210" spans="1:4" x14ac:dyDescent="0.25">
      <c r="A7210" s="104">
        <v>94968</v>
      </c>
      <c r="B7210" s="103" t="s">
        <v>6493</v>
      </c>
      <c r="C7210" s="104" t="s">
        <v>107</v>
      </c>
      <c r="D7210" s="107">
        <v>0.22650000000000001</v>
      </c>
    </row>
    <row r="7211" spans="1:4" x14ac:dyDescent="0.25">
      <c r="A7211" s="104">
        <v>102485</v>
      </c>
      <c r="B7211" s="103" t="s">
        <v>6494</v>
      </c>
      <c r="C7211" s="104" t="s">
        <v>107</v>
      </c>
      <c r="D7211" s="107">
        <v>0.24690000000000001</v>
      </c>
    </row>
    <row r="7212" spans="1:4" x14ac:dyDescent="0.25">
      <c r="A7212" s="104">
        <v>102473</v>
      </c>
      <c r="B7212" s="103" t="s">
        <v>6495</v>
      </c>
      <c r="C7212" s="104" t="s">
        <v>107</v>
      </c>
      <c r="D7212" s="107">
        <v>0.191</v>
      </c>
    </row>
    <row r="7213" spans="1:4" x14ac:dyDescent="0.25">
      <c r="A7213" s="104">
        <v>102479</v>
      </c>
      <c r="B7213" s="103" t="s">
        <v>6496</v>
      </c>
      <c r="C7213" s="104" t="s">
        <v>107</v>
      </c>
      <c r="D7213" s="107">
        <v>0.17280000000000001</v>
      </c>
    </row>
    <row r="7214" spans="1:4" x14ac:dyDescent="0.25">
      <c r="A7214" s="104">
        <v>103769</v>
      </c>
      <c r="B7214" s="103" t="s">
        <v>6516</v>
      </c>
      <c r="C7214" s="104" t="s">
        <v>30</v>
      </c>
      <c r="D7214" s="107">
        <v>0.11849999999999999</v>
      </c>
    </row>
    <row r="7215" spans="1:4" x14ac:dyDescent="0.25">
      <c r="A7215" s="104">
        <v>106295</v>
      </c>
      <c r="B7215" s="103" t="s">
        <v>14944</v>
      </c>
      <c r="C7215" s="104" t="s">
        <v>30</v>
      </c>
      <c r="D7215" s="107">
        <v>0.1255</v>
      </c>
    </row>
    <row r="7216" spans="1:4" x14ac:dyDescent="0.25">
      <c r="A7216" s="104">
        <v>106300</v>
      </c>
      <c r="B7216" s="103" t="s">
        <v>14945</v>
      </c>
      <c r="C7216" s="104" t="s">
        <v>30</v>
      </c>
      <c r="D7216" s="107">
        <v>0.22209999999999999</v>
      </c>
    </row>
    <row r="7217" spans="1:4" x14ac:dyDescent="0.25">
      <c r="A7217" s="104">
        <v>106293</v>
      </c>
      <c r="B7217" s="103" t="s">
        <v>14946</v>
      </c>
      <c r="C7217" s="104" t="s">
        <v>30</v>
      </c>
      <c r="D7217" s="107">
        <v>9.1700000000000004E-2</v>
      </c>
    </row>
    <row r="7218" spans="1:4" x14ac:dyDescent="0.25">
      <c r="A7218" s="104">
        <v>106297</v>
      </c>
      <c r="B7218" s="103" t="s">
        <v>14947</v>
      </c>
      <c r="C7218" s="104" t="s">
        <v>30</v>
      </c>
      <c r="D7218" s="107">
        <v>0.17180000000000001</v>
      </c>
    </row>
    <row r="7219" spans="1:4" x14ac:dyDescent="0.25">
      <c r="A7219" s="104">
        <v>106298</v>
      </c>
      <c r="B7219" s="103" t="s">
        <v>14948</v>
      </c>
      <c r="C7219" s="104" t="s">
        <v>30</v>
      </c>
      <c r="D7219" s="107">
        <v>0.1704</v>
      </c>
    </row>
    <row r="7220" spans="1:4" x14ac:dyDescent="0.25">
      <c r="A7220" s="104">
        <v>106301</v>
      </c>
      <c r="B7220" s="103" t="s">
        <v>14949</v>
      </c>
      <c r="C7220" s="104" t="s">
        <v>30</v>
      </c>
      <c r="D7220" s="107">
        <v>0.23860000000000001</v>
      </c>
    </row>
    <row r="7221" spans="1:4" x14ac:dyDescent="0.25">
      <c r="A7221" s="104">
        <v>106292</v>
      </c>
      <c r="B7221" s="103" t="s">
        <v>14950</v>
      </c>
      <c r="C7221" s="104" t="s">
        <v>30</v>
      </c>
      <c r="D7221" s="107">
        <v>9.6600000000000005E-2</v>
      </c>
    </row>
    <row r="7222" spans="1:4" x14ac:dyDescent="0.25">
      <c r="A7222" s="104">
        <v>106282</v>
      </c>
      <c r="B7222" s="103" t="s">
        <v>14951</v>
      </c>
      <c r="C7222" s="104" t="s">
        <v>30</v>
      </c>
      <c r="D7222" s="107">
        <v>0.1807</v>
      </c>
    </row>
    <row r="7223" spans="1:4" x14ac:dyDescent="0.25">
      <c r="A7223" s="104">
        <v>106283</v>
      </c>
      <c r="B7223" s="103" t="s">
        <v>14952</v>
      </c>
      <c r="C7223" s="104" t="s">
        <v>30</v>
      </c>
      <c r="D7223" s="107">
        <v>0.1807</v>
      </c>
    </row>
    <row r="7224" spans="1:4" x14ac:dyDescent="0.25">
      <c r="A7224" s="104">
        <v>106286</v>
      </c>
      <c r="B7224" s="103" t="s">
        <v>14953</v>
      </c>
      <c r="C7224" s="104" t="s">
        <v>30</v>
      </c>
      <c r="D7224" s="107">
        <v>0.27589999999999998</v>
      </c>
    </row>
    <row r="7225" spans="1:4" x14ac:dyDescent="0.25">
      <c r="A7225" s="104">
        <v>106287</v>
      </c>
      <c r="B7225" s="103" t="s">
        <v>14954</v>
      </c>
      <c r="C7225" s="104" t="s">
        <v>30</v>
      </c>
      <c r="D7225" s="107">
        <v>0.37580000000000002</v>
      </c>
    </row>
    <row r="7226" spans="1:4" x14ac:dyDescent="0.25">
      <c r="A7226" s="104">
        <v>106288</v>
      </c>
      <c r="B7226" s="103" t="s">
        <v>14955</v>
      </c>
      <c r="C7226" s="104" t="s">
        <v>30</v>
      </c>
      <c r="D7226" s="107">
        <v>0.47110000000000002</v>
      </c>
    </row>
    <row r="7227" spans="1:4" x14ac:dyDescent="0.25">
      <c r="A7227" s="104">
        <v>106289</v>
      </c>
      <c r="B7227" s="103" t="s">
        <v>14956</v>
      </c>
      <c r="C7227" s="104" t="s">
        <v>30</v>
      </c>
      <c r="D7227" s="107">
        <v>0.59630000000000005</v>
      </c>
    </row>
    <row r="7228" spans="1:4" x14ac:dyDescent="0.25">
      <c r="A7228" s="104">
        <v>106290</v>
      </c>
      <c r="B7228" s="103" t="s">
        <v>14957</v>
      </c>
      <c r="C7228" s="104" t="s">
        <v>30</v>
      </c>
      <c r="D7228" s="107">
        <v>0.69730000000000003</v>
      </c>
    </row>
    <row r="7229" spans="1:4" x14ac:dyDescent="0.25">
      <c r="A7229" s="104">
        <v>106291</v>
      </c>
      <c r="B7229" s="103" t="s">
        <v>14958</v>
      </c>
      <c r="C7229" s="104" t="s">
        <v>30</v>
      </c>
      <c r="D7229" s="107">
        <v>0.74570000000000003</v>
      </c>
    </row>
    <row r="7230" spans="1:4" x14ac:dyDescent="0.25">
      <c r="A7230" s="104">
        <v>102136</v>
      </c>
      <c r="B7230" s="103" t="s">
        <v>14959</v>
      </c>
      <c r="C7230" s="104" t="s">
        <v>30</v>
      </c>
      <c r="D7230" s="107">
        <v>0.90490000000000004</v>
      </c>
    </row>
    <row r="7231" spans="1:4" x14ac:dyDescent="0.25">
      <c r="A7231" s="104">
        <v>106263</v>
      </c>
      <c r="B7231" s="103" t="s">
        <v>14960</v>
      </c>
      <c r="C7231" s="104" t="s">
        <v>30</v>
      </c>
      <c r="D7231" s="107">
        <v>0.91930000000000001</v>
      </c>
    </row>
    <row r="7232" spans="1:4" x14ac:dyDescent="0.25">
      <c r="A7232" s="104">
        <v>106299</v>
      </c>
      <c r="B7232" s="103" t="s">
        <v>14971</v>
      </c>
      <c r="C7232" s="104" t="s">
        <v>30</v>
      </c>
      <c r="D7232" s="107">
        <v>0.29239999999999999</v>
      </c>
    </row>
    <row r="7233" spans="1:4" x14ac:dyDescent="0.25">
      <c r="A7233" s="104">
        <v>97097</v>
      </c>
      <c r="B7233" s="103" t="s">
        <v>6527</v>
      </c>
      <c r="C7233" s="104" t="s">
        <v>28</v>
      </c>
      <c r="D7233" s="107">
        <v>7.0599999999999996E-2</v>
      </c>
    </row>
    <row r="7234" spans="1:4" x14ac:dyDescent="0.25">
      <c r="A7234" s="104">
        <v>97089</v>
      </c>
      <c r="B7234" s="103" t="s">
        <v>6528</v>
      </c>
      <c r="C7234" s="104" t="s">
        <v>280</v>
      </c>
      <c r="D7234" s="107">
        <v>8.8499999999999995E-2</v>
      </c>
    </row>
    <row r="7235" spans="1:4" x14ac:dyDescent="0.25">
      <c r="A7235" s="104">
        <v>97090</v>
      </c>
      <c r="B7235" s="103" t="s">
        <v>6529</v>
      </c>
      <c r="C7235" s="104" t="s">
        <v>280</v>
      </c>
      <c r="D7235" s="107">
        <v>7.7299999999999994E-2</v>
      </c>
    </row>
    <row r="7236" spans="1:4" x14ac:dyDescent="0.25">
      <c r="A7236" s="104">
        <v>97091</v>
      </c>
      <c r="B7236" s="103" t="s">
        <v>6530</v>
      </c>
      <c r="C7236" s="104" t="s">
        <v>280</v>
      </c>
      <c r="D7236" s="107">
        <v>7.3099999999999998E-2</v>
      </c>
    </row>
    <row r="7237" spans="1:4" x14ac:dyDescent="0.25">
      <c r="A7237" s="104">
        <v>97092</v>
      </c>
      <c r="B7237" s="103" t="s">
        <v>6531</v>
      </c>
      <c r="C7237" s="104" t="s">
        <v>280</v>
      </c>
      <c r="D7237" s="107">
        <v>6.3200000000000006E-2</v>
      </c>
    </row>
    <row r="7238" spans="1:4" x14ac:dyDescent="0.25">
      <c r="A7238" s="104">
        <v>97093</v>
      </c>
      <c r="B7238" s="103" t="s">
        <v>6533</v>
      </c>
      <c r="C7238" s="104" t="s">
        <v>280</v>
      </c>
      <c r="D7238" s="107">
        <v>5.2699999999999997E-2</v>
      </c>
    </row>
    <row r="7239" spans="1:4" x14ac:dyDescent="0.25">
      <c r="A7239" s="104">
        <v>97088</v>
      </c>
      <c r="B7239" s="103" t="s">
        <v>6535</v>
      </c>
      <c r="C7239" s="104" t="s">
        <v>280</v>
      </c>
      <c r="D7239" s="107">
        <v>9.4600000000000004E-2</v>
      </c>
    </row>
    <row r="7240" spans="1:4" x14ac:dyDescent="0.25">
      <c r="A7240" s="104">
        <v>97087</v>
      </c>
      <c r="B7240" s="103" t="s">
        <v>6536</v>
      </c>
      <c r="C7240" s="104" t="s">
        <v>28</v>
      </c>
      <c r="D7240" s="107">
        <v>0.19700000000000001</v>
      </c>
    </row>
    <row r="7241" spans="1:4" x14ac:dyDescent="0.25">
      <c r="A7241" s="104">
        <v>97083</v>
      </c>
      <c r="B7241" s="103" t="s">
        <v>6537</v>
      </c>
      <c r="C7241" s="104" t="s">
        <v>28</v>
      </c>
      <c r="D7241" s="107">
        <v>0.94399999999999995</v>
      </c>
    </row>
    <row r="7242" spans="1:4" x14ac:dyDescent="0.25">
      <c r="A7242" s="104">
        <v>97084</v>
      </c>
      <c r="B7242" s="103" t="s">
        <v>6538</v>
      </c>
      <c r="C7242" s="104" t="s">
        <v>28</v>
      </c>
      <c r="D7242" s="107">
        <v>0.93589999999999995</v>
      </c>
    </row>
    <row r="7243" spans="1:4" x14ac:dyDescent="0.25">
      <c r="A7243" s="104">
        <v>97096</v>
      </c>
      <c r="B7243" s="103" t="s">
        <v>6539</v>
      </c>
      <c r="C7243" s="104" t="s">
        <v>107</v>
      </c>
      <c r="D7243" s="107">
        <v>3.3099999999999997E-2</v>
      </c>
    </row>
    <row r="7244" spans="1:4" x14ac:dyDescent="0.25">
      <c r="A7244" s="104">
        <v>97082</v>
      </c>
      <c r="B7244" s="103" t="s">
        <v>6540</v>
      </c>
      <c r="C7244" s="104" t="s">
        <v>107</v>
      </c>
      <c r="D7244" s="107">
        <v>1</v>
      </c>
    </row>
    <row r="7245" spans="1:4" x14ac:dyDescent="0.25">
      <c r="A7245" s="104">
        <v>103076</v>
      </c>
      <c r="B7245" s="103" t="s">
        <v>6541</v>
      </c>
      <c r="C7245" s="104" t="s">
        <v>28</v>
      </c>
      <c r="D7245" s="107">
        <v>0.1633</v>
      </c>
    </row>
    <row r="7246" spans="1:4" x14ac:dyDescent="0.25">
      <c r="A7246" s="104">
        <v>103077</v>
      </c>
      <c r="B7246" s="103" t="s">
        <v>6543</v>
      </c>
      <c r="C7246" s="104" t="s">
        <v>28</v>
      </c>
      <c r="D7246" s="107">
        <v>0.1424</v>
      </c>
    </row>
    <row r="7247" spans="1:4" x14ac:dyDescent="0.25">
      <c r="A7247" s="104">
        <v>103078</v>
      </c>
      <c r="B7247" s="103" t="s">
        <v>6545</v>
      </c>
      <c r="C7247" s="104" t="s">
        <v>28</v>
      </c>
      <c r="D7247" s="107">
        <v>0.1313</v>
      </c>
    </row>
    <row r="7248" spans="1:4" x14ac:dyDescent="0.25">
      <c r="A7248" s="104">
        <v>103079</v>
      </c>
      <c r="B7248" s="103" t="s">
        <v>6547</v>
      </c>
      <c r="C7248" s="104" t="s">
        <v>28</v>
      </c>
      <c r="D7248" s="107">
        <v>0.1205</v>
      </c>
    </row>
    <row r="7249" spans="1:4" x14ac:dyDescent="0.25">
      <c r="A7249" s="104">
        <v>103080</v>
      </c>
      <c r="B7249" s="103" t="s">
        <v>6549</v>
      </c>
      <c r="C7249" s="104" t="s">
        <v>28</v>
      </c>
      <c r="D7249" s="107">
        <v>0.109</v>
      </c>
    </row>
    <row r="7250" spans="1:4" x14ac:dyDescent="0.25">
      <c r="A7250" s="104">
        <v>103075</v>
      </c>
      <c r="B7250" s="103" t="s">
        <v>6551</v>
      </c>
      <c r="C7250" s="104" t="s">
        <v>28</v>
      </c>
      <c r="D7250" s="107">
        <v>0.1343</v>
      </c>
    </row>
    <row r="7251" spans="1:4" x14ac:dyDescent="0.25">
      <c r="A7251" s="104">
        <v>103074</v>
      </c>
      <c r="B7251" s="103" t="s">
        <v>6557</v>
      </c>
      <c r="C7251" s="104" t="s">
        <v>28</v>
      </c>
      <c r="D7251" s="107">
        <v>0.14710000000000001</v>
      </c>
    </row>
    <row r="7252" spans="1:4" x14ac:dyDescent="0.25">
      <c r="A7252" s="104">
        <v>97101</v>
      </c>
      <c r="B7252" s="103" t="s">
        <v>6563</v>
      </c>
      <c r="C7252" s="104" t="s">
        <v>28</v>
      </c>
      <c r="D7252" s="107">
        <v>0.15809999999999999</v>
      </c>
    </row>
    <row r="7253" spans="1:4" x14ac:dyDescent="0.25">
      <c r="A7253" s="104">
        <v>97102</v>
      </c>
      <c r="B7253" s="103" t="s">
        <v>6565</v>
      </c>
      <c r="C7253" s="104" t="s">
        <v>28</v>
      </c>
      <c r="D7253" s="107">
        <v>0.1406</v>
      </c>
    </row>
    <row r="7254" spans="1:4" x14ac:dyDescent="0.25">
      <c r="A7254" s="104">
        <v>97103</v>
      </c>
      <c r="B7254" s="103" t="s">
        <v>6567</v>
      </c>
      <c r="C7254" s="104" t="s">
        <v>28</v>
      </c>
      <c r="D7254" s="107">
        <v>0.13089999999999999</v>
      </c>
    </row>
    <row r="7255" spans="1:4" x14ac:dyDescent="0.25">
      <c r="A7255" s="104">
        <v>103072</v>
      </c>
      <c r="B7255" s="103" t="s">
        <v>6569</v>
      </c>
      <c r="C7255" s="104" t="s">
        <v>28</v>
      </c>
      <c r="D7255" s="107">
        <v>0.121</v>
      </c>
    </row>
    <row r="7256" spans="1:4" x14ac:dyDescent="0.25">
      <c r="A7256" s="104">
        <v>103073</v>
      </c>
      <c r="B7256" s="103" t="s">
        <v>6571</v>
      </c>
      <c r="C7256" s="104" t="s">
        <v>28</v>
      </c>
      <c r="D7256" s="107">
        <v>0.1103</v>
      </c>
    </row>
    <row r="7257" spans="1:4" x14ac:dyDescent="0.25">
      <c r="A7257" s="104">
        <v>97086</v>
      </c>
      <c r="B7257" s="103" t="s">
        <v>6573</v>
      </c>
      <c r="C7257" s="104" t="s">
        <v>28</v>
      </c>
      <c r="D7257" s="107">
        <v>0.78169999999999995</v>
      </c>
    </row>
    <row r="7258" spans="1:4" x14ac:dyDescent="0.25">
      <c r="A7258" s="104">
        <v>104766</v>
      </c>
      <c r="B7258" s="103" t="s">
        <v>6575</v>
      </c>
      <c r="C7258" s="104" t="s">
        <v>37</v>
      </c>
      <c r="D7258" s="107">
        <v>0.84660000000000002</v>
      </c>
    </row>
    <row r="7259" spans="1:4" x14ac:dyDescent="0.25">
      <c r="A7259" s="104">
        <v>90467</v>
      </c>
      <c r="B7259" s="103" t="s">
        <v>6576</v>
      </c>
      <c r="C7259" s="104" t="s">
        <v>37</v>
      </c>
      <c r="D7259" s="107">
        <v>0.83260000000000001</v>
      </c>
    </row>
    <row r="7260" spans="1:4" x14ac:dyDescent="0.25">
      <c r="A7260" s="104">
        <v>90466</v>
      </c>
      <c r="B7260" s="103" t="s">
        <v>6577</v>
      </c>
      <c r="C7260" s="104" t="s">
        <v>37</v>
      </c>
      <c r="D7260" s="107">
        <v>0.83720000000000006</v>
      </c>
    </row>
    <row r="7261" spans="1:4" x14ac:dyDescent="0.25">
      <c r="A7261" s="104">
        <v>90469</v>
      </c>
      <c r="B7261" s="103" t="s">
        <v>6578</v>
      </c>
      <c r="C7261" s="104" t="s">
        <v>37</v>
      </c>
      <c r="D7261" s="107">
        <v>0.66669999999999996</v>
      </c>
    </row>
    <row r="7262" spans="1:4" x14ac:dyDescent="0.25">
      <c r="A7262" s="104">
        <v>90470</v>
      </c>
      <c r="B7262" s="103" t="s">
        <v>6579</v>
      </c>
      <c r="C7262" s="104" t="s">
        <v>37</v>
      </c>
      <c r="D7262" s="107">
        <v>0.64100000000000001</v>
      </c>
    </row>
    <row r="7263" spans="1:4" x14ac:dyDescent="0.25">
      <c r="A7263" s="104">
        <v>90468</v>
      </c>
      <c r="B7263" s="103" t="s">
        <v>6580</v>
      </c>
      <c r="C7263" s="104" t="s">
        <v>37</v>
      </c>
      <c r="D7263" s="107">
        <v>0.67269999999999996</v>
      </c>
    </row>
    <row r="7264" spans="1:4" x14ac:dyDescent="0.25">
      <c r="A7264" s="104">
        <v>91188</v>
      </c>
      <c r="B7264" s="103" t="s">
        <v>12892</v>
      </c>
      <c r="C7264" s="104" t="s">
        <v>30</v>
      </c>
      <c r="D7264" s="107">
        <v>0.74270000000000003</v>
      </c>
    </row>
    <row r="7265" spans="1:4" x14ac:dyDescent="0.25">
      <c r="A7265" s="104">
        <v>91189</v>
      </c>
      <c r="B7265" s="103" t="s">
        <v>12893</v>
      </c>
      <c r="C7265" s="104" t="s">
        <v>30</v>
      </c>
      <c r="D7265" s="107">
        <v>0.56989999999999996</v>
      </c>
    </row>
    <row r="7266" spans="1:4" x14ac:dyDescent="0.25">
      <c r="A7266" s="104">
        <v>91192</v>
      </c>
      <c r="B7266" s="103" t="s">
        <v>6581</v>
      </c>
      <c r="C7266" s="104" t="s">
        <v>30</v>
      </c>
      <c r="D7266" s="107">
        <v>0.53010000000000002</v>
      </c>
    </row>
    <row r="7267" spans="1:4" x14ac:dyDescent="0.25">
      <c r="A7267" s="104">
        <v>91190</v>
      </c>
      <c r="B7267" s="103" t="s">
        <v>6582</v>
      </c>
      <c r="C7267" s="104" t="s">
        <v>30</v>
      </c>
      <c r="D7267" s="107">
        <v>0.72309999999999997</v>
      </c>
    </row>
    <row r="7268" spans="1:4" x14ac:dyDescent="0.25">
      <c r="A7268" s="104">
        <v>91191</v>
      </c>
      <c r="B7268" s="103" t="s">
        <v>6583</v>
      </c>
      <c r="C7268" s="104" t="s">
        <v>30</v>
      </c>
      <c r="D7268" s="107">
        <v>0.61839999999999995</v>
      </c>
    </row>
    <row r="7269" spans="1:4" x14ac:dyDescent="0.25">
      <c r="A7269" s="104">
        <v>95541</v>
      </c>
      <c r="B7269" s="103" t="s">
        <v>12894</v>
      </c>
      <c r="C7269" s="104" t="s">
        <v>30</v>
      </c>
      <c r="D7269" s="107">
        <v>1</v>
      </c>
    </row>
    <row r="7270" spans="1:4" x14ac:dyDescent="0.25">
      <c r="A7270" s="104">
        <v>104785</v>
      </c>
      <c r="B7270" s="103" t="s">
        <v>6584</v>
      </c>
      <c r="C7270" s="104" t="s">
        <v>37</v>
      </c>
      <c r="D7270" s="107">
        <v>0.54500000000000004</v>
      </c>
    </row>
    <row r="7271" spans="1:4" x14ac:dyDescent="0.25">
      <c r="A7271" s="104">
        <v>91166</v>
      </c>
      <c r="B7271" s="103" t="s">
        <v>6585</v>
      </c>
      <c r="C7271" s="104" t="s">
        <v>37</v>
      </c>
      <c r="D7271" s="107">
        <v>0.46400000000000002</v>
      </c>
    </row>
    <row r="7272" spans="1:4" x14ac:dyDescent="0.25">
      <c r="A7272" s="104">
        <v>91167</v>
      </c>
      <c r="B7272" s="103" t="s">
        <v>6586</v>
      </c>
      <c r="C7272" s="104" t="s">
        <v>37</v>
      </c>
      <c r="D7272" s="107">
        <v>0.65780000000000005</v>
      </c>
    </row>
    <row r="7273" spans="1:4" x14ac:dyDescent="0.25">
      <c r="A7273" s="104">
        <v>91176</v>
      </c>
      <c r="B7273" s="103" t="s">
        <v>12896</v>
      </c>
      <c r="C7273" s="104" t="s">
        <v>37</v>
      </c>
      <c r="D7273" s="107">
        <v>0.52610000000000001</v>
      </c>
    </row>
    <row r="7274" spans="1:4" x14ac:dyDescent="0.25">
      <c r="A7274" s="104">
        <v>91182</v>
      </c>
      <c r="B7274" s="103" t="s">
        <v>6587</v>
      </c>
      <c r="C7274" s="104" t="s">
        <v>37</v>
      </c>
      <c r="D7274" s="107">
        <v>0.87909999999999999</v>
      </c>
    </row>
    <row r="7275" spans="1:4" x14ac:dyDescent="0.25">
      <c r="A7275" s="104">
        <v>91186</v>
      </c>
      <c r="B7275" s="103" t="s">
        <v>6588</v>
      </c>
      <c r="C7275" s="104" t="s">
        <v>37</v>
      </c>
      <c r="D7275" s="107">
        <v>0.88649999999999995</v>
      </c>
    </row>
    <row r="7276" spans="1:4" x14ac:dyDescent="0.25">
      <c r="A7276" s="104">
        <v>91171</v>
      </c>
      <c r="B7276" s="103" t="s">
        <v>6589</v>
      </c>
      <c r="C7276" s="104" t="s">
        <v>37</v>
      </c>
      <c r="D7276" s="107">
        <v>0.59819999999999995</v>
      </c>
    </row>
    <row r="7277" spans="1:4" x14ac:dyDescent="0.25">
      <c r="A7277" s="104">
        <v>91187</v>
      </c>
      <c r="B7277" s="103" t="s">
        <v>6590</v>
      </c>
      <c r="C7277" s="104" t="s">
        <v>37</v>
      </c>
      <c r="D7277" s="107">
        <v>0.89770000000000005</v>
      </c>
    </row>
    <row r="7278" spans="1:4" x14ac:dyDescent="0.25">
      <c r="A7278" s="104">
        <v>91172</v>
      </c>
      <c r="B7278" s="103" t="s">
        <v>6591</v>
      </c>
      <c r="C7278" s="104" t="s">
        <v>37</v>
      </c>
      <c r="D7278" s="107">
        <v>0.58889999999999998</v>
      </c>
    </row>
    <row r="7279" spans="1:4" x14ac:dyDescent="0.25">
      <c r="A7279" s="104">
        <v>91185</v>
      </c>
      <c r="B7279" s="103" t="s">
        <v>6592</v>
      </c>
      <c r="C7279" s="104" t="s">
        <v>37</v>
      </c>
      <c r="D7279" s="107">
        <v>0.87909999999999999</v>
      </c>
    </row>
    <row r="7280" spans="1:4" x14ac:dyDescent="0.25">
      <c r="A7280" s="104">
        <v>91170</v>
      </c>
      <c r="B7280" s="103" t="s">
        <v>6593</v>
      </c>
      <c r="C7280" s="104" t="s">
        <v>37</v>
      </c>
      <c r="D7280" s="107">
        <v>0.65780000000000005</v>
      </c>
    </row>
    <row r="7281" spans="1:4" x14ac:dyDescent="0.25">
      <c r="A7281" s="104">
        <v>91180</v>
      </c>
      <c r="B7281" s="103" t="s">
        <v>12897</v>
      </c>
      <c r="C7281" s="104" t="s">
        <v>37</v>
      </c>
      <c r="D7281" s="107">
        <v>0.53039999999999998</v>
      </c>
    </row>
    <row r="7282" spans="1:4" x14ac:dyDescent="0.25">
      <c r="A7282" s="104">
        <v>91181</v>
      </c>
      <c r="B7282" s="103" t="s">
        <v>12898</v>
      </c>
      <c r="C7282" s="104" t="s">
        <v>37</v>
      </c>
      <c r="D7282" s="107">
        <v>0.53920000000000001</v>
      </c>
    </row>
    <row r="7283" spans="1:4" x14ac:dyDescent="0.25">
      <c r="A7283" s="104">
        <v>91179</v>
      </c>
      <c r="B7283" s="103" t="s">
        <v>12899</v>
      </c>
      <c r="C7283" s="104" t="s">
        <v>37</v>
      </c>
      <c r="D7283" s="107">
        <v>0.52610000000000001</v>
      </c>
    </row>
    <row r="7284" spans="1:4" x14ac:dyDescent="0.25">
      <c r="A7284" s="104">
        <v>91174</v>
      </c>
      <c r="B7284" s="103" t="s">
        <v>6594</v>
      </c>
      <c r="C7284" s="104" t="s">
        <v>37</v>
      </c>
      <c r="D7284" s="107">
        <v>0.59809999999999997</v>
      </c>
    </row>
    <row r="7285" spans="1:4" x14ac:dyDescent="0.25">
      <c r="A7285" s="104">
        <v>91175</v>
      </c>
      <c r="B7285" s="103" t="s">
        <v>6595</v>
      </c>
      <c r="C7285" s="104" t="s">
        <v>37</v>
      </c>
      <c r="D7285" s="107">
        <v>0.5887</v>
      </c>
    </row>
    <row r="7286" spans="1:4" x14ac:dyDescent="0.25">
      <c r="A7286" s="104">
        <v>91173</v>
      </c>
      <c r="B7286" s="103" t="s">
        <v>6596</v>
      </c>
      <c r="C7286" s="104" t="s">
        <v>37</v>
      </c>
      <c r="D7286" s="107">
        <v>0.65880000000000005</v>
      </c>
    </row>
    <row r="7287" spans="1:4" x14ac:dyDescent="0.25">
      <c r="A7287" s="104">
        <v>104759</v>
      </c>
      <c r="B7287" s="103" t="s">
        <v>6597</v>
      </c>
      <c r="C7287" s="104" t="s">
        <v>30</v>
      </c>
      <c r="D7287" s="107">
        <v>1</v>
      </c>
    </row>
    <row r="7288" spans="1:4" x14ac:dyDescent="0.25">
      <c r="A7288" s="104">
        <v>104760</v>
      </c>
      <c r="B7288" s="103" t="s">
        <v>6598</v>
      </c>
      <c r="C7288" s="104" t="s">
        <v>30</v>
      </c>
      <c r="D7288" s="107">
        <v>1</v>
      </c>
    </row>
    <row r="7289" spans="1:4" x14ac:dyDescent="0.25">
      <c r="A7289" s="104">
        <v>104758</v>
      </c>
      <c r="B7289" s="103" t="s">
        <v>6599</v>
      </c>
      <c r="C7289" s="104" t="s">
        <v>30</v>
      </c>
      <c r="D7289" s="107">
        <v>1</v>
      </c>
    </row>
    <row r="7290" spans="1:4" x14ac:dyDescent="0.25">
      <c r="A7290" s="104">
        <v>90437</v>
      </c>
      <c r="B7290" s="103" t="s">
        <v>6600</v>
      </c>
      <c r="C7290" s="104" t="s">
        <v>30</v>
      </c>
      <c r="D7290" s="107">
        <v>1</v>
      </c>
    </row>
    <row r="7291" spans="1:4" x14ac:dyDescent="0.25">
      <c r="A7291" s="104">
        <v>90438</v>
      </c>
      <c r="B7291" s="103" t="s">
        <v>6601</v>
      </c>
      <c r="C7291" s="104" t="s">
        <v>30</v>
      </c>
      <c r="D7291" s="107">
        <v>1</v>
      </c>
    </row>
    <row r="7292" spans="1:4" x14ac:dyDescent="0.25">
      <c r="A7292" s="104">
        <v>90436</v>
      </c>
      <c r="B7292" s="103" t="s">
        <v>6602</v>
      </c>
      <c r="C7292" s="104" t="s">
        <v>30</v>
      </c>
      <c r="D7292" s="107">
        <v>1</v>
      </c>
    </row>
    <row r="7293" spans="1:4" x14ac:dyDescent="0.25">
      <c r="A7293" s="104">
        <v>104770</v>
      </c>
      <c r="B7293" s="103" t="s">
        <v>6603</v>
      </c>
      <c r="C7293" s="104" t="s">
        <v>30</v>
      </c>
      <c r="D7293" s="107">
        <v>1</v>
      </c>
    </row>
    <row r="7294" spans="1:4" x14ac:dyDescent="0.25">
      <c r="A7294" s="104">
        <v>104772</v>
      </c>
      <c r="B7294" s="103" t="s">
        <v>6604</v>
      </c>
      <c r="C7294" s="104" t="s">
        <v>30</v>
      </c>
      <c r="D7294" s="107">
        <v>1</v>
      </c>
    </row>
    <row r="7295" spans="1:4" x14ac:dyDescent="0.25">
      <c r="A7295" s="104">
        <v>104768</v>
      </c>
      <c r="B7295" s="103" t="s">
        <v>6605</v>
      </c>
      <c r="C7295" s="104" t="s">
        <v>30</v>
      </c>
      <c r="D7295" s="107">
        <v>1</v>
      </c>
    </row>
    <row r="7296" spans="1:4" x14ac:dyDescent="0.25">
      <c r="A7296" s="104">
        <v>104769</v>
      </c>
      <c r="B7296" s="103" t="s">
        <v>6606</v>
      </c>
      <c r="C7296" s="104" t="s">
        <v>30</v>
      </c>
      <c r="D7296" s="107">
        <v>1</v>
      </c>
    </row>
    <row r="7297" spans="1:4" x14ac:dyDescent="0.25">
      <c r="A7297" s="104">
        <v>104771</v>
      </c>
      <c r="B7297" s="103" t="s">
        <v>6607</v>
      </c>
      <c r="C7297" s="104" t="s">
        <v>30</v>
      </c>
      <c r="D7297" s="107">
        <v>1</v>
      </c>
    </row>
    <row r="7298" spans="1:4" x14ac:dyDescent="0.25">
      <c r="A7298" s="104">
        <v>104767</v>
      </c>
      <c r="B7298" s="103" t="s">
        <v>6608</v>
      </c>
      <c r="C7298" s="104" t="s">
        <v>30</v>
      </c>
      <c r="D7298" s="107">
        <v>1</v>
      </c>
    </row>
    <row r="7299" spans="1:4" x14ac:dyDescent="0.25">
      <c r="A7299" s="104">
        <v>104762</v>
      </c>
      <c r="B7299" s="103" t="s">
        <v>6609</v>
      </c>
      <c r="C7299" s="104" t="s">
        <v>30</v>
      </c>
      <c r="D7299" s="107">
        <v>0.79859999999999998</v>
      </c>
    </row>
    <row r="7300" spans="1:4" x14ac:dyDescent="0.25">
      <c r="A7300" s="104">
        <v>104763</v>
      </c>
      <c r="B7300" s="103" t="s">
        <v>6610</v>
      </c>
      <c r="C7300" s="104" t="s">
        <v>30</v>
      </c>
      <c r="D7300" s="107">
        <v>0.79869999999999997</v>
      </c>
    </row>
    <row r="7301" spans="1:4" x14ac:dyDescent="0.25">
      <c r="A7301" s="104">
        <v>104761</v>
      </c>
      <c r="B7301" s="103" t="s">
        <v>6611</v>
      </c>
      <c r="C7301" s="104" t="s">
        <v>30</v>
      </c>
      <c r="D7301" s="107">
        <v>0.8</v>
      </c>
    </row>
    <row r="7302" spans="1:4" x14ac:dyDescent="0.25">
      <c r="A7302" s="104">
        <v>90440</v>
      </c>
      <c r="B7302" s="103" t="s">
        <v>6612</v>
      </c>
      <c r="C7302" s="104" t="s">
        <v>30</v>
      </c>
      <c r="D7302" s="107">
        <v>0.79269999999999996</v>
      </c>
    </row>
    <row r="7303" spans="1:4" x14ac:dyDescent="0.25">
      <c r="A7303" s="104">
        <v>90441</v>
      </c>
      <c r="B7303" s="103" t="s">
        <v>6613</v>
      </c>
      <c r="C7303" s="104" t="s">
        <v>30</v>
      </c>
      <c r="D7303" s="107">
        <v>0.79269999999999996</v>
      </c>
    </row>
    <row r="7304" spans="1:4" x14ac:dyDescent="0.25">
      <c r="A7304" s="104">
        <v>90439</v>
      </c>
      <c r="B7304" s="103" t="s">
        <v>6614</v>
      </c>
      <c r="C7304" s="104" t="s">
        <v>30</v>
      </c>
      <c r="D7304" s="107">
        <v>0.79400000000000004</v>
      </c>
    </row>
    <row r="7305" spans="1:4" x14ac:dyDescent="0.25">
      <c r="A7305" s="104">
        <v>104776</v>
      </c>
      <c r="B7305" s="103" t="s">
        <v>6615</v>
      </c>
      <c r="C7305" s="104" t="s">
        <v>30</v>
      </c>
      <c r="D7305" s="107">
        <v>0.86680000000000001</v>
      </c>
    </row>
    <row r="7306" spans="1:4" x14ac:dyDescent="0.25">
      <c r="A7306" s="104">
        <v>104778</v>
      </c>
      <c r="B7306" s="103" t="s">
        <v>6616</v>
      </c>
      <c r="C7306" s="104" t="s">
        <v>30</v>
      </c>
      <c r="D7306" s="107">
        <v>0.86639999999999995</v>
      </c>
    </row>
    <row r="7307" spans="1:4" x14ac:dyDescent="0.25">
      <c r="A7307" s="104">
        <v>104774</v>
      </c>
      <c r="B7307" s="103" t="s">
        <v>6617</v>
      </c>
      <c r="C7307" s="104" t="s">
        <v>30</v>
      </c>
      <c r="D7307" s="107">
        <v>0.86919999999999997</v>
      </c>
    </row>
    <row r="7308" spans="1:4" x14ac:dyDescent="0.25">
      <c r="A7308" s="104">
        <v>104775</v>
      </c>
      <c r="B7308" s="103" t="s">
        <v>6618</v>
      </c>
      <c r="C7308" s="104" t="s">
        <v>30</v>
      </c>
      <c r="D7308" s="107">
        <v>0.85760000000000003</v>
      </c>
    </row>
    <row r="7309" spans="1:4" x14ac:dyDescent="0.25">
      <c r="A7309" s="104">
        <v>104777</v>
      </c>
      <c r="B7309" s="103" t="s">
        <v>6619</v>
      </c>
      <c r="C7309" s="104" t="s">
        <v>30</v>
      </c>
      <c r="D7309" s="107">
        <v>0.85760000000000003</v>
      </c>
    </row>
    <row r="7310" spans="1:4" x14ac:dyDescent="0.25">
      <c r="A7310" s="104">
        <v>104773</v>
      </c>
      <c r="B7310" s="103" t="s">
        <v>6620</v>
      </c>
      <c r="C7310" s="104" t="s">
        <v>30</v>
      </c>
      <c r="D7310" s="107">
        <v>0.86070000000000002</v>
      </c>
    </row>
    <row r="7311" spans="1:4" x14ac:dyDescent="0.25">
      <c r="A7311" s="104">
        <v>104782</v>
      </c>
      <c r="B7311" s="103" t="s">
        <v>6621</v>
      </c>
      <c r="C7311" s="104" t="s">
        <v>30</v>
      </c>
      <c r="D7311" s="107">
        <v>9.7600000000000006E-2</v>
      </c>
    </row>
    <row r="7312" spans="1:4" x14ac:dyDescent="0.25">
      <c r="A7312" s="104">
        <v>90451</v>
      </c>
      <c r="B7312" s="103" t="s">
        <v>6622</v>
      </c>
      <c r="C7312" s="104" t="s">
        <v>30</v>
      </c>
      <c r="D7312" s="107">
        <v>0.6421</v>
      </c>
    </row>
    <row r="7313" spans="1:4" x14ac:dyDescent="0.25">
      <c r="A7313" s="104">
        <v>90452</v>
      </c>
      <c r="B7313" s="103" t="s">
        <v>6623</v>
      </c>
      <c r="C7313" s="104" t="s">
        <v>30</v>
      </c>
      <c r="D7313" s="107">
        <v>0.28289999999999998</v>
      </c>
    </row>
    <row r="7314" spans="1:4" x14ac:dyDescent="0.25">
      <c r="A7314" s="104">
        <v>90455</v>
      </c>
      <c r="B7314" s="103" t="s">
        <v>6624</v>
      </c>
      <c r="C7314" s="104" t="s">
        <v>30</v>
      </c>
      <c r="D7314" s="107">
        <v>0.63219999999999998</v>
      </c>
    </row>
    <row r="7315" spans="1:4" x14ac:dyDescent="0.25">
      <c r="A7315" s="104">
        <v>104784</v>
      </c>
      <c r="B7315" s="103" t="s">
        <v>6625</v>
      </c>
      <c r="C7315" s="104" t="s">
        <v>30</v>
      </c>
      <c r="D7315" s="107">
        <v>0.50619999999999998</v>
      </c>
    </row>
    <row r="7316" spans="1:4" x14ac:dyDescent="0.25">
      <c r="A7316" s="104">
        <v>90453</v>
      </c>
      <c r="B7316" s="103" t="s">
        <v>6626</v>
      </c>
      <c r="C7316" s="104" t="s">
        <v>30</v>
      </c>
      <c r="D7316" s="107">
        <v>0.59619999999999995</v>
      </c>
    </row>
    <row r="7317" spans="1:4" x14ac:dyDescent="0.25">
      <c r="A7317" s="104">
        <v>104783</v>
      </c>
      <c r="B7317" s="103" t="s">
        <v>6627</v>
      </c>
      <c r="C7317" s="104" t="s">
        <v>30</v>
      </c>
      <c r="D7317" s="107">
        <v>0.54339999999999999</v>
      </c>
    </row>
    <row r="7318" spans="1:4" x14ac:dyDescent="0.25">
      <c r="A7318" s="104">
        <v>90454</v>
      </c>
      <c r="B7318" s="103" t="s">
        <v>6628</v>
      </c>
      <c r="C7318" s="104" t="s">
        <v>30</v>
      </c>
      <c r="D7318" s="107">
        <v>0.55359999999999998</v>
      </c>
    </row>
    <row r="7319" spans="1:4" x14ac:dyDescent="0.25">
      <c r="A7319" s="104">
        <v>90459</v>
      </c>
      <c r="B7319" s="103" t="s">
        <v>6629</v>
      </c>
      <c r="C7319" s="104" t="s">
        <v>30</v>
      </c>
      <c r="D7319" s="107">
        <v>1</v>
      </c>
    </row>
    <row r="7320" spans="1:4" x14ac:dyDescent="0.25">
      <c r="A7320" s="104">
        <v>90456</v>
      </c>
      <c r="B7320" s="103" t="s">
        <v>6630</v>
      </c>
      <c r="C7320" s="104" t="s">
        <v>30</v>
      </c>
      <c r="D7320" s="107">
        <v>1</v>
      </c>
    </row>
    <row r="7321" spans="1:4" x14ac:dyDescent="0.25">
      <c r="A7321" s="104">
        <v>90458</v>
      </c>
      <c r="B7321" s="103" t="s">
        <v>6631</v>
      </c>
      <c r="C7321" s="104" t="s">
        <v>30</v>
      </c>
      <c r="D7321" s="107">
        <v>1</v>
      </c>
    </row>
    <row r="7322" spans="1:4" x14ac:dyDescent="0.25">
      <c r="A7322" s="104">
        <v>90457</v>
      </c>
      <c r="B7322" s="103" t="s">
        <v>6632</v>
      </c>
      <c r="C7322" s="104" t="s">
        <v>30</v>
      </c>
      <c r="D7322" s="107">
        <v>1</v>
      </c>
    </row>
    <row r="7323" spans="1:4" x14ac:dyDescent="0.25">
      <c r="A7323" s="104">
        <v>90447</v>
      </c>
      <c r="B7323" s="103" t="s">
        <v>6633</v>
      </c>
      <c r="C7323" s="104" t="s">
        <v>37</v>
      </c>
      <c r="D7323" s="107">
        <v>1</v>
      </c>
    </row>
    <row r="7324" spans="1:4" x14ac:dyDescent="0.25">
      <c r="A7324" s="104">
        <v>91222</v>
      </c>
      <c r="B7324" s="103" t="s">
        <v>6634</v>
      </c>
      <c r="C7324" s="104" t="s">
        <v>37</v>
      </c>
      <c r="D7324" s="107">
        <v>1</v>
      </c>
    </row>
    <row r="7325" spans="1:4" x14ac:dyDescent="0.25">
      <c r="A7325" s="104">
        <v>90443</v>
      </c>
      <c r="B7325" s="103" t="s">
        <v>6635</v>
      </c>
      <c r="C7325" s="104" t="s">
        <v>37</v>
      </c>
      <c r="D7325" s="107">
        <v>1</v>
      </c>
    </row>
    <row r="7326" spans="1:4" x14ac:dyDescent="0.25">
      <c r="A7326" s="104">
        <v>104780</v>
      </c>
      <c r="B7326" s="103" t="s">
        <v>6636</v>
      </c>
      <c r="C7326" s="104" t="s">
        <v>37</v>
      </c>
      <c r="D7326" s="107">
        <v>0.98719999999999997</v>
      </c>
    </row>
    <row r="7327" spans="1:4" x14ac:dyDescent="0.25">
      <c r="A7327" s="104">
        <v>104781</v>
      </c>
      <c r="B7327" s="103" t="s">
        <v>6637</v>
      </c>
      <c r="C7327" s="104" t="s">
        <v>37</v>
      </c>
      <c r="D7327" s="107">
        <v>0.98780000000000001</v>
      </c>
    </row>
    <row r="7328" spans="1:4" x14ac:dyDescent="0.25">
      <c r="A7328" s="104">
        <v>104779</v>
      </c>
      <c r="B7328" s="103" t="s">
        <v>6638</v>
      </c>
      <c r="C7328" s="104" t="s">
        <v>37</v>
      </c>
      <c r="D7328" s="107">
        <v>0.98719999999999997</v>
      </c>
    </row>
    <row r="7329" spans="1:4" x14ac:dyDescent="0.25">
      <c r="A7329" s="104">
        <v>104787</v>
      </c>
      <c r="B7329" s="103" t="s">
        <v>6639</v>
      </c>
      <c r="C7329" s="104" t="s">
        <v>37</v>
      </c>
      <c r="D7329" s="107">
        <v>0.79569999999999996</v>
      </c>
    </row>
    <row r="7330" spans="1:4" x14ac:dyDescent="0.25">
      <c r="A7330" s="104">
        <v>104788</v>
      </c>
      <c r="B7330" s="103" t="s">
        <v>6640</v>
      </c>
      <c r="C7330" s="104" t="s">
        <v>37</v>
      </c>
      <c r="D7330" s="107">
        <v>0.7923</v>
      </c>
    </row>
    <row r="7331" spans="1:4" x14ac:dyDescent="0.25">
      <c r="A7331" s="104">
        <v>104786</v>
      </c>
      <c r="B7331" s="103" t="s">
        <v>6641</v>
      </c>
      <c r="C7331" s="104" t="s">
        <v>37</v>
      </c>
      <c r="D7331" s="107">
        <v>0.79659999999999997</v>
      </c>
    </row>
    <row r="7332" spans="1:4" x14ac:dyDescent="0.25">
      <c r="A7332" s="104">
        <v>90445</v>
      </c>
      <c r="B7332" s="103" t="s">
        <v>6642</v>
      </c>
      <c r="C7332" s="104" t="s">
        <v>37</v>
      </c>
      <c r="D7332" s="107">
        <v>0.95499999999999996</v>
      </c>
    </row>
    <row r="7333" spans="1:4" x14ac:dyDescent="0.25">
      <c r="A7333" s="104">
        <v>90446</v>
      </c>
      <c r="B7333" s="103" t="s">
        <v>6643</v>
      </c>
      <c r="C7333" s="104" t="s">
        <v>37</v>
      </c>
      <c r="D7333" s="107">
        <v>0.95479999999999998</v>
      </c>
    </row>
    <row r="7334" spans="1:4" x14ac:dyDescent="0.25">
      <c r="A7334" s="104">
        <v>90444</v>
      </c>
      <c r="B7334" s="103" t="s">
        <v>6644</v>
      </c>
      <c r="C7334" s="104" t="s">
        <v>37</v>
      </c>
      <c r="D7334" s="107">
        <v>0.95499999999999996</v>
      </c>
    </row>
    <row r="7335" spans="1:4" x14ac:dyDescent="0.25">
      <c r="A7335" s="104">
        <v>104764</v>
      </c>
      <c r="B7335" s="103" t="s">
        <v>6645</v>
      </c>
      <c r="C7335" s="104" t="s">
        <v>37</v>
      </c>
      <c r="D7335" s="107">
        <v>0.44750000000000001</v>
      </c>
    </row>
    <row r="7336" spans="1:4" x14ac:dyDescent="0.25">
      <c r="A7336" s="104">
        <v>90460</v>
      </c>
      <c r="B7336" s="103" t="s">
        <v>6646</v>
      </c>
      <c r="C7336" s="104" t="s">
        <v>37</v>
      </c>
      <c r="D7336" s="107">
        <v>0.34429999999999999</v>
      </c>
    </row>
    <row r="7337" spans="1:4" x14ac:dyDescent="0.25">
      <c r="A7337" s="104">
        <v>90462</v>
      </c>
      <c r="B7337" s="103" t="s">
        <v>6647</v>
      </c>
      <c r="C7337" s="104" t="s">
        <v>37</v>
      </c>
      <c r="D7337" s="107">
        <v>0.35499999999999998</v>
      </c>
    </row>
    <row r="7338" spans="1:4" x14ac:dyDescent="0.25">
      <c r="A7338" s="104">
        <v>104765</v>
      </c>
      <c r="B7338" s="103" t="s">
        <v>6648</v>
      </c>
      <c r="C7338" s="104" t="s">
        <v>37</v>
      </c>
      <c r="D7338" s="107">
        <v>0.63570000000000004</v>
      </c>
    </row>
    <row r="7339" spans="1:4" x14ac:dyDescent="0.25">
      <c r="A7339" s="104">
        <v>90461</v>
      </c>
      <c r="B7339" s="103" t="s">
        <v>6649</v>
      </c>
      <c r="C7339" s="104" t="s">
        <v>37</v>
      </c>
      <c r="D7339" s="107">
        <v>0.53059999999999996</v>
      </c>
    </row>
    <row r="7340" spans="1:4" x14ac:dyDescent="0.25">
      <c r="A7340" s="104">
        <v>90463</v>
      </c>
      <c r="B7340" s="103" t="s">
        <v>6650</v>
      </c>
      <c r="C7340" s="104" t="s">
        <v>37</v>
      </c>
      <c r="D7340" s="107">
        <v>0.48099999999999998</v>
      </c>
    </row>
    <row r="7341" spans="1:4" x14ac:dyDescent="0.25">
      <c r="A7341" s="104">
        <v>96560</v>
      </c>
      <c r="B7341" s="103" t="s">
        <v>6651</v>
      </c>
      <c r="C7341" s="104" t="s">
        <v>28</v>
      </c>
      <c r="D7341" s="107">
        <v>0.50480000000000003</v>
      </c>
    </row>
    <row r="7342" spans="1:4" x14ac:dyDescent="0.25">
      <c r="A7342" s="104">
        <v>96559</v>
      </c>
      <c r="B7342" s="103" t="s">
        <v>6652</v>
      </c>
      <c r="C7342" s="104" t="s">
        <v>28</v>
      </c>
      <c r="D7342" s="107">
        <v>0.33310000000000001</v>
      </c>
    </row>
    <row r="7343" spans="1:4" x14ac:dyDescent="0.25">
      <c r="A7343" s="104">
        <v>96562</v>
      </c>
      <c r="B7343" s="103" t="s">
        <v>6653</v>
      </c>
      <c r="C7343" s="104" t="s">
        <v>37</v>
      </c>
      <c r="D7343" s="107">
        <v>0.51470000000000005</v>
      </c>
    </row>
    <row r="7344" spans="1:4" x14ac:dyDescent="0.25">
      <c r="A7344" s="104">
        <v>96563</v>
      </c>
      <c r="B7344" s="103" t="s">
        <v>6654</v>
      </c>
      <c r="C7344" s="104" t="s">
        <v>37</v>
      </c>
      <c r="D7344" s="107">
        <v>0.45850000000000002</v>
      </c>
    </row>
    <row r="7345" spans="1:4" x14ac:dyDescent="0.25">
      <c r="A7345" s="104">
        <v>101870</v>
      </c>
      <c r="B7345" s="103" t="s">
        <v>6661</v>
      </c>
      <c r="C7345" s="104" t="s">
        <v>28</v>
      </c>
      <c r="D7345" s="107">
        <v>0.85019999999999996</v>
      </c>
    </row>
    <row r="7346" spans="1:4" x14ac:dyDescent="0.25">
      <c r="A7346" s="104">
        <v>101866</v>
      </c>
      <c r="B7346" s="103" t="s">
        <v>12900</v>
      </c>
      <c r="C7346" s="104" t="s">
        <v>28</v>
      </c>
      <c r="D7346" s="107">
        <v>0.82599999999999996</v>
      </c>
    </row>
    <row r="7347" spans="1:4" x14ac:dyDescent="0.25">
      <c r="A7347" s="104">
        <v>101867</v>
      </c>
      <c r="B7347" s="103" t="s">
        <v>6662</v>
      </c>
      <c r="C7347" s="104" t="s">
        <v>28</v>
      </c>
      <c r="D7347" s="107">
        <v>0.84570000000000001</v>
      </c>
    </row>
    <row r="7348" spans="1:4" x14ac:dyDescent="0.25">
      <c r="A7348" s="104">
        <v>101868</v>
      </c>
      <c r="B7348" s="103" t="s">
        <v>6663</v>
      </c>
      <c r="C7348" s="104" t="s">
        <v>28</v>
      </c>
      <c r="D7348" s="107">
        <v>0.80740000000000001</v>
      </c>
    </row>
    <row r="7349" spans="1:4" x14ac:dyDescent="0.25">
      <c r="A7349" s="104">
        <v>101869</v>
      </c>
      <c r="B7349" s="103" t="s">
        <v>6664</v>
      </c>
      <c r="C7349" s="104" t="s">
        <v>28</v>
      </c>
      <c r="D7349" s="107">
        <v>0.83189999999999997</v>
      </c>
    </row>
    <row r="7350" spans="1:4" x14ac:dyDescent="0.25">
      <c r="A7350" s="104">
        <v>101856</v>
      </c>
      <c r="B7350" s="103" t="s">
        <v>6665</v>
      </c>
      <c r="C7350" s="104" t="s">
        <v>28</v>
      </c>
      <c r="D7350" s="107">
        <v>0.78839999999999999</v>
      </c>
    </row>
    <row r="7351" spans="1:4" x14ac:dyDescent="0.25">
      <c r="A7351" s="104">
        <v>101865</v>
      </c>
      <c r="B7351" s="103" t="s">
        <v>6666</v>
      </c>
      <c r="C7351" s="104" t="s">
        <v>28</v>
      </c>
      <c r="D7351" s="107">
        <v>0.84309999999999996</v>
      </c>
    </row>
    <row r="7352" spans="1:4" x14ac:dyDescent="0.25">
      <c r="A7352" s="104">
        <v>101861</v>
      </c>
      <c r="B7352" s="103" t="s">
        <v>12901</v>
      </c>
      <c r="C7352" s="104" t="s">
        <v>28</v>
      </c>
      <c r="D7352" s="107">
        <v>0.82479999999999998</v>
      </c>
    </row>
    <row r="7353" spans="1:4" x14ac:dyDescent="0.25">
      <c r="A7353" s="104">
        <v>101862</v>
      </c>
      <c r="B7353" s="103" t="s">
        <v>6667</v>
      </c>
      <c r="C7353" s="104" t="s">
        <v>28</v>
      </c>
      <c r="D7353" s="107">
        <v>0.83809999999999996</v>
      </c>
    </row>
    <row r="7354" spans="1:4" x14ac:dyDescent="0.25">
      <c r="A7354" s="104">
        <v>101863</v>
      </c>
      <c r="B7354" s="103" t="s">
        <v>6668</v>
      </c>
      <c r="C7354" s="104" t="s">
        <v>28</v>
      </c>
      <c r="D7354" s="107">
        <v>0.79549999999999998</v>
      </c>
    </row>
    <row r="7355" spans="1:4" x14ac:dyDescent="0.25">
      <c r="A7355" s="104">
        <v>101864</v>
      </c>
      <c r="B7355" s="103" t="s">
        <v>6669</v>
      </c>
      <c r="C7355" s="104" t="s">
        <v>28</v>
      </c>
      <c r="D7355" s="107">
        <v>0.82269999999999999</v>
      </c>
    </row>
    <row r="7356" spans="1:4" x14ac:dyDescent="0.25">
      <c r="A7356" s="104">
        <v>101860</v>
      </c>
      <c r="B7356" s="103" t="s">
        <v>6670</v>
      </c>
      <c r="C7356" s="104" t="s">
        <v>28</v>
      </c>
      <c r="D7356" s="107">
        <v>0.83430000000000004</v>
      </c>
    </row>
    <row r="7357" spans="1:4" x14ac:dyDescent="0.25">
      <c r="A7357" s="104">
        <v>101857</v>
      </c>
      <c r="B7357" s="103" t="s">
        <v>6671</v>
      </c>
      <c r="C7357" s="104" t="s">
        <v>28</v>
      </c>
      <c r="D7357" s="107">
        <v>0.82920000000000005</v>
      </c>
    </row>
    <row r="7358" spans="1:4" x14ac:dyDescent="0.25">
      <c r="A7358" s="104">
        <v>101858</v>
      </c>
      <c r="B7358" s="103" t="s">
        <v>6672</v>
      </c>
      <c r="C7358" s="104" t="s">
        <v>28</v>
      </c>
      <c r="D7358" s="107">
        <v>0.79249999999999998</v>
      </c>
    </row>
    <row r="7359" spans="1:4" x14ac:dyDescent="0.25">
      <c r="A7359" s="104">
        <v>101859</v>
      </c>
      <c r="B7359" s="103" t="s">
        <v>6673</v>
      </c>
      <c r="C7359" s="104" t="s">
        <v>28</v>
      </c>
      <c r="D7359" s="107">
        <v>0.81130000000000002</v>
      </c>
    </row>
    <row r="7360" spans="1:4" x14ac:dyDescent="0.25">
      <c r="A7360" s="104">
        <v>101852</v>
      </c>
      <c r="B7360" s="103" t="s">
        <v>6674</v>
      </c>
      <c r="C7360" s="104" t="s">
        <v>28</v>
      </c>
      <c r="D7360" s="107">
        <v>0.60529999999999995</v>
      </c>
    </row>
    <row r="7361" spans="1:4" x14ac:dyDescent="0.25">
      <c r="A7361" s="104">
        <v>101850</v>
      </c>
      <c r="B7361" s="103" t="s">
        <v>6676</v>
      </c>
      <c r="C7361" s="104" t="s">
        <v>28</v>
      </c>
      <c r="D7361" s="107">
        <v>0.65790000000000004</v>
      </c>
    </row>
    <row r="7362" spans="1:4" x14ac:dyDescent="0.25">
      <c r="A7362" s="104">
        <v>101855</v>
      </c>
      <c r="B7362" s="103" t="s">
        <v>6677</v>
      </c>
      <c r="C7362" s="104" t="s">
        <v>28</v>
      </c>
      <c r="D7362" s="107">
        <v>0.50560000000000005</v>
      </c>
    </row>
    <row r="7363" spans="1:4" x14ac:dyDescent="0.25">
      <c r="A7363" s="104">
        <v>101853</v>
      </c>
      <c r="B7363" s="103" t="s">
        <v>12902</v>
      </c>
      <c r="C7363" s="104" t="s">
        <v>28</v>
      </c>
      <c r="D7363" s="107">
        <v>0.60470000000000002</v>
      </c>
    </row>
    <row r="7364" spans="1:4" x14ac:dyDescent="0.25">
      <c r="A7364" s="104">
        <v>101849</v>
      </c>
      <c r="B7364" s="103" t="s">
        <v>6679</v>
      </c>
      <c r="C7364" s="104" t="s">
        <v>107</v>
      </c>
      <c r="D7364" s="107">
        <v>9.06E-2</v>
      </c>
    </row>
    <row r="7365" spans="1:4" x14ac:dyDescent="0.25">
      <c r="A7365" s="104">
        <v>101841</v>
      </c>
      <c r="B7365" s="103" t="s">
        <v>6680</v>
      </c>
      <c r="C7365" s="104" t="s">
        <v>107</v>
      </c>
      <c r="D7365" s="107">
        <v>0.1152</v>
      </c>
    </row>
    <row r="7366" spans="1:4" x14ac:dyDescent="0.25">
      <c r="A7366" s="104">
        <v>101843</v>
      </c>
      <c r="B7366" s="103" t="s">
        <v>6681</v>
      </c>
      <c r="C7366" s="104" t="s">
        <v>107</v>
      </c>
      <c r="D7366" s="107">
        <v>6.6400000000000001E-2</v>
      </c>
    </row>
    <row r="7367" spans="1:4" x14ac:dyDescent="0.25">
      <c r="A7367" s="104">
        <v>101844</v>
      </c>
      <c r="B7367" s="103" t="s">
        <v>6682</v>
      </c>
      <c r="C7367" s="104" t="s">
        <v>107</v>
      </c>
      <c r="D7367" s="107">
        <v>5.5399999999999998E-2</v>
      </c>
    </row>
    <row r="7368" spans="1:4" x14ac:dyDescent="0.25">
      <c r="A7368" s="104">
        <v>101845</v>
      </c>
      <c r="B7368" s="103" t="s">
        <v>6683</v>
      </c>
      <c r="C7368" s="104" t="s">
        <v>107</v>
      </c>
      <c r="D7368" s="107">
        <v>4.7600000000000003E-2</v>
      </c>
    </row>
    <row r="7369" spans="1:4" x14ac:dyDescent="0.25">
      <c r="A7369" s="104">
        <v>101842</v>
      </c>
      <c r="B7369" s="103" t="s">
        <v>6684</v>
      </c>
      <c r="C7369" s="104" t="s">
        <v>107</v>
      </c>
      <c r="D7369" s="107">
        <v>0.1313</v>
      </c>
    </row>
    <row r="7370" spans="1:4" x14ac:dyDescent="0.25">
      <c r="A7370" s="104">
        <v>101846</v>
      </c>
      <c r="B7370" s="103" t="s">
        <v>6685</v>
      </c>
      <c r="C7370" s="104" t="s">
        <v>107</v>
      </c>
      <c r="D7370" s="107">
        <v>7.1199999999999999E-2</v>
      </c>
    </row>
    <row r="7371" spans="1:4" x14ac:dyDescent="0.25">
      <c r="A7371" s="104">
        <v>101847</v>
      </c>
      <c r="B7371" s="103" t="s">
        <v>6686</v>
      </c>
      <c r="C7371" s="104" t="s">
        <v>107</v>
      </c>
      <c r="D7371" s="107">
        <v>5.8700000000000002E-2</v>
      </c>
    </row>
    <row r="7372" spans="1:4" x14ac:dyDescent="0.25">
      <c r="A7372" s="104">
        <v>101848</v>
      </c>
      <c r="B7372" s="103" t="s">
        <v>6687</v>
      </c>
      <c r="C7372" s="104" t="s">
        <v>107</v>
      </c>
      <c r="D7372" s="107">
        <v>0.05</v>
      </c>
    </row>
    <row r="7373" spans="1:4" x14ac:dyDescent="0.25">
      <c r="A7373" s="104">
        <v>101839</v>
      </c>
      <c r="B7373" s="103" t="s">
        <v>6688</v>
      </c>
      <c r="C7373" s="104" t="s">
        <v>107</v>
      </c>
      <c r="D7373" s="107">
        <v>8.3099999999999993E-2</v>
      </c>
    </row>
    <row r="7374" spans="1:4" x14ac:dyDescent="0.25">
      <c r="A7374" s="104">
        <v>101840</v>
      </c>
      <c r="B7374" s="103" t="s">
        <v>6689</v>
      </c>
      <c r="C7374" s="104" t="s">
        <v>107</v>
      </c>
      <c r="D7374" s="107">
        <v>0.16689999999999999</v>
      </c>
    </row>
    <row r="7375" spans="1:4" x14ac:dyDescent="0.25">
      <c r="A7375" s="104">
        <v>101837</v>
      </c>
      <c r="B7375" s="103" t="s">
        <v>6690</v>
      </c>
      <c r="C7375" s="104" t="s">
        <v>107</v>
      </c>
      <c r="D7375" s="107">
        <v>0.1749</v>
      </c>
    </row>
    <row r="7376" spans="1:4" x14ac:dyDescent="0.25">
      <c r="A7376" s="104">
        <v>101838</v>
      </c>
      <c r="B7376" s="103" t="s">
        <v>6691</v>
      </c>
      <c r="C7376" s="104" t="s">
        <v>107</v>
      </c>
      <c r="D7376" s="107">
        <v>0.11210000000000001</v>
      </c>
    </row>
    <row r="7377" spans="1:4" x14ac:dyDescent="0.25">
      <c r="A7377" s="104">
        <v>101836</v>
      </c>
      <c r="B7377" s="103" t="s">
        <v>6692</v>
      </c>
      <c r="C7377" s="104" t="s">
        <v>107</v>
      </c>
      <c r="D7377" s="107">
        <v>0.43859999999999999</v>
      </c>
    </row>
    <row r="7378" spans="1:4" x14ac:dyDescent="0.25">
      <c r="A7378" s="104">
        <v>101835</v>
      </c>
      <c r="B7378" s="103" t="s">
        <v>6693</v>
      </c>
      <c r="C7378" s="104" t="s">
        <v>107</v>
      </c>
      <c r="D7378" s="107">
        <v>0.48859999999999998</v>
      </c>
    </row>
    <row r="7379" spans="1:4" x14ac:dyDescent="0.25">
      <c r="A7379" s="104">
        <v>101827</v>
      </c>
      <c r="B7379" s="103" t="s">
        <v>6694</v>
      </c>
      <c r="C7379" s="104" t="s">
        <v>107</v>
      </c>
      <c r="D7379" s="107">
        <v>0.63590000000000002</v>
      </c>
    </row>
    <row r="7380" spans="1:4" x14ac:dyDescent="0.25">
      <c r="A7380" s="104">
        <v>101829</v>
      </c>
      <c r="B7380" s="103" t="s">
        <v>6695</v>
      </c>
      <c r="C7380" s="104" t="s">
        <v>107</v>
      </c>
      <c r="D7380" s="107">
        <v>0.47089999999999999</v>
      </c>
    </row>
    <row r="7381" spans="1:4" x14ac:dyDescent="0.25">
      <c r="A7381" s="104">
        <v>101830</v>
      </c>
      <c r="B7381" s="103" t="s">
        <v>6696</v>
      </c>
      <c r="C7381" s="104" t="s">
        <v>107</v>
      </c>
      <c r="D7381" s="107">
        <v>0.4199</v>
      </c>
    </row>
    <row r="7382" spans="1:4" x14ac:dyDescent="0.25">
      <c r="A7382" s="104">
        <v>101831</v>
      </c>
      <c r="B7382" s="103" t="s">
        <v>6697</v>
      </c>
      <c r="C7382" s="104" t="s">
        <v>107</v>
      </c>
      <c r="D7382" s="107">
        <v>0.3795</v>
      </c>
    </row>
    <row r="7383" spans="1:4" x14ac:dyDescent="0.25">
      <c r="A7383" s="104">
        <v>101828</v>
      </c>
      <c r="B7383" s="103" t="s">
        <v>6698</v>
      </c>
      <c r="C7383" s="104" t="s">
        <v>107</v>
      </c>
      <c r="D7383" s="107">
        <v>0.6754</v>
      </c>
    </row>
    <row r="7384" spans="1:4" x14ac:dyDescent="0.25">
      <c r="A7384" s="104">
        <v>101832</v>
      </c>
      <c r="B7384" s="103" t="s">
        <v>6699</v>
      </c>
      <c r="C7384" s="104" t="s">
        <v>107</v>
      </c>
      <c r="D7384" s="107">
        <v>0.4914</v>
      </c>
    </row>
    <row r="7385" spans="1:4" x14ac:dyDescent="0.25">
      <c r="A7385" s="104">
        <v>101833</v>
      </c>
      <c r="B7385" s="103" t="s">
        <v>6700</v>
      </c>
      <c r="C7385" s="104" t="s">
        <v>107</v>
      </c>
      <c r="D7385" s="107">
        <v>0.43580000000000002</v>
      </c>
    </row>
    <row r="7386" spans="1:4" x14ac:dyDescent="0.25">
      <c r="A7386" s="104">
        <v>101834</v>
      </c>
      <c r="B7386" s="103" t="s">
        <v>6701</v>
      </c>
      <c r="C7386" s="104" t="s">
        <v>107</v>
      </c>
      <c r="D7386" s="107">
        <v>0.3921</v>
      </c>
    </row>
    <row r="7387" spans="1:4" x14ac:dyDescent="0.25">
      <c r="A7387" s="104">
        <v>101825</v>
      </c>
      <c r="B7387" s="103" t="s">
        <v>6702</v>
      </c>
      <c r="C7387" s="104" t="s">
        <v>107</v>
      </c>
      <c r="D7387" s="107">
        <v>0.53710000000000002</v>
      </c>
    </row>
    <row r="7388" spans="1:4" x14ac:dyDescent="0.25">
      <c r="A7388" s="104">
        <v>101826</v>
      </c>
      <c r="B7388" s="103" t="s">
        <v>6703</v>
      </c>
      <c r="C7388" s="104" t="s">
        <v>107</v>
      </c>
      <c r="D7388" s="107">
        <v>0.47010000000000002</v>
      </c>
    </row>
    <row r="7389" spans="1:4" x14ac:dyDescent="0.25">
      <c r="A7389" s="104">
        <v>101823</v>
      </c>
      <c r="B7389" s="103" t="s">
        <v>6704</v>
      </c>
      <c r="C7389" s="104" t="s">
        <v>107</v>
      </c>
      <c r="D7389" s="107">
        <v>0.75929999999999997</v>
      </c>
    </row>
    <row r="7390" spans="1:4" x14ac:dyDescent="0.25">
      <c r="A7390" s="104">
        <v>101824</v>
      </c>
      <c r="B7390" s="103" t="s">
        <v>6705</v>
      </c>
      <c r="C7390" s="104" t="s">
        <v>107</v>
      </c>
      <c r="D7390" s="107">
        <v>0.62760000000000005</v>
      </c>
    </row>
    <row r="7391" spans="1:4" x14ac:dyDescent="0.25">
      <c r="A7391" s="104">
        <v>101822</v>
      </c>
      <c r="B7391" s="103" t="s">
        <v>6706</v>
      </c>
      <c r="C7391" s="104" t="s">
        <v>107</v>
      </c>
      <c r="D7391" s="107">
        <v>0.98009999999999997</v>
      </c>
    </row>
    <row r="7392" spans="1:4" x14ac:dyDescent="0.25">
      <c r="A7392" s="104">
        <v>101819</v>
      </c>
      <c r="B7392" s="103" t="s">
        <v>6707</v>
      </c>
      <c r="C7392" s="104" t="s">
        <v>28</v>
      </c>
      <c r="D7392" s="107">
        <v>0.68859999999999999</v>
      </c>
    </row>
    <row r="7393" spans="1:4" x14ac:dyDescent="0.25">
      <c r="A7393" s="104">
        <v>101817</v>
      </c>
      <c r="B7393" s="103" t="s">
        <v>6709</v>
      </c>
      <c r="C7393" s="104" t="s">
        <v>28</v>
      </c>
      <c r="D7393" s="107">
        <v>0.7601</v>
      </c>
    </row>
    <row r="7394" spans="1:4" x14ac:dyDescent="0.25">
      <c r="A7394" s="104">
        <v>101816</v>
      </c>
      <c r="B7394" s="103" t="s">
        <v>6710</v>
      </c>
      <c r="C7394" s="104" t="s">
        <v>28</v>
      </c>
      <c r="D7394" s="107">
        <v>0.56120000000000003</v>
      </c>
    </row>
    <row r="7395" spans="1:4" x14ac:dyDescent="0.25">
      <c r="A7395" s="104">
        <v>101820</v>
      </c>
      <c r="B7395" s="103" t="s">
        <v>6712</v>
      </c>
      <c r="C7395" s="104" t="s">
        <v>28</v>
      </c>
      <c r="D7395" s="107">
        <v>0.86550000000000005</v>
      </c>
    </row>
    <row r="7396" spans="1:4" x14ac:dyDescent="0.25">
      <c r="A7396" s="104">
        <v>102988</v>
      </c>
      <c r="B7396" s="103" t="s">
        <v>6713</v>
      </c>
      <c r="C7396" s="104" t="s">
        <v>28</v>
      </c>
      <c r="D7396" s="107">
        <v>0.89770000000000005</v>
      </c>
    </row>
    <row r="7397" spans="1:4" x14ac:dyDescent="0.25">
      <c r="A7397" s="104">
        <v>101814</v>
      </c>
      <c r="B7397" s="103" t="s">
        <v>6714</v>
      </c>
      <c r="C7397" s="104" t="s">
        <v>28</v>
      </c>
      <c r="D7397" s="107">
        <v>0.69220000000000004</v>
      </c>
    </row>
    <row r="7398" spans="1:4" x14ac:dyDescent="0.25">
      <c r="A7398" s="104">
        <v>102098</v>
      </c>
      <c r="B7398" s="103" t="s">
        <v>6715</v>
      </c>
      <c r="C7398" s="104" t="s">
        <v>107</v>
      </c>
      <c r="D7398" s="107">
        <v>0.12529999999999999</v>
      </c>
    </row>
    <row r="7399" spans="1:4" x14ac:dyDescent="0.25">
      <c r="A7399" s="104">
        <v>92994</v>
      </c>
      <c r="B7399" s="103" t="s">
        <v>6719</v>
      </c>
      <c r="C7399" s="104" t="s">
        <v>37</v>
      </c>
      <c r="D7399" s="107">
        <v>6.3E-2</v>
      </c>
    </row>
    <row r="7400" spans="1:4" x14ac:dyDescent="0.25">
      <c r="A7400" s="104">
        <v>92996</v>
      </c>
      <c r="B7400" s="103" t="s">
        <v>6720</v>
      </c>
      <c r="C7400" s="104" t="s">
        <v>37</v>
      </c>
      <c r="D7400" s="107">
        <v>6.1600000000000002E-2</v>
      </c>
    </row>
    <row r="7401" spans="1:4" x14ac:dyDescent="0.25">
      <c r="A7401" s="104">
        <v>92998</v>
      </c>
      <c r="B7401" s="103" t="s">
        <v>6721</v>
      </c>
      <c r="C7401" s="104" t="s">
        <v>37</v>
      </c>
      <c r="D7401" s="107">
        <v>5.9299999999999999E-2</v>
      </c>
    </row>
    <row r="7402" spans="1:4" x14ac:dyDescent="0.25">
      <c r="A7402" s="104">
        <v>93000</v>
      </c>
      <c r="B7402" s="103" t="s">
        <v>6722</v>
      </c>
      <c r="C7402" s="104" t="s">
        <v>37</v>
      </c>
      <c r="D7402" s="107">
        <v>5.5599999999999997E-2</v>
      </c>
    </row>
    <row r="7403" spans="1:4" x14ac:dyDescent="0.25">
      <c r="A7403" s="104">
        <v>92984</v>
      </c>
      <c r="B7403" s="103" t="s">
        <v>6723</v>
      </c>
      <c r="C7403" s="104" t="s">
        <v>37</v>
      </c>
      <c r="D7403" s="107">
        <v>0.1225</v>
      </c>
    </row>
    <row r="7404" spans="1:4" x14ac:dyDescent="0.25">
      <c r="A7404" s="104">
        <v>93002</v>
      </c>
      <c r="B7404" s="103" t="s">
        <v>6724</v>
      </c>
      <c r="C7404" s="104" t="s">
        <v>37</v>
      </c>
      <c r="D7404" s="107">
        <v>5.2200000000000003E-2</v>
      </c>
    </row>
    <row r="7405" spans="1:4" x14ac:dyDescent="0.25">
      <c r="A7405" s="104">
        <v>92986</v>
      </c>
      <c r="B7405" s="103" t="s">
        <v>6725</v>
      </c>
      <c r="C7405" s="104" t="s">
        <v>37</v>
      </c>
      <c r="D7405" s="107">
        <v>0.1017</v>
      </c>
    </row>
    <row r="7406" spans="1:4" x14ac:dyDescent="0.25">
      <c r="A7406" s="104">
        <v>92988</v>
      </c>
      <c r="B7406" s="103" t="s">
        <v>6726</v>
      </c>
      <c r="C7406" s="104" t="s">
        <v>37</v>
      </c>
      <c r="D7406" s="107">
        <v>8.3599999999999994E-2</v>
      </c>
    </row>
    <row r="7407" spans="1:4" x14ac:dyDescent="0.25">
      <c r="A7407" s="104">
        <v>92990</v>
      </c>
      <c r="B7407" s="103" t="s">
        <v>6727</v>
      </c>
      <c r="C7407" s="104" t="s">
        <v>37</v>
      </c>
      <c r="D7407" s="107">
        <v>7.3400000000000007E-2</v>
      </c>
    </row>
    <row r="7408" spans="1:4" x14ac:dyDescent="0.25">
      <c r="A7408" s="104">
        <v>92992</v>
      </c>
      <c r="B7408" s="103" t="s">
        <v>6728</v>
      </c>
      <c r="C7408" s="104" t="s">
        <v>37</v>
      </c>
      <c r="D7408" s="107">
        <v>6.9199999999999998E-2</v>
      </c>
    </row>
    <row r="7409" spans="1:4" x14ac:dyDescent="0.25">
      <c r="A7409" s="104">
        <v>103491</v>
      </c>
      <c r="B7409" s="103" t="s">
        <v>6729</v>
      </c>
      <c r="C7409" s="104" t="s">
        <v>107</v>
      </c>
      <c r="D7409" s="107">
        <v>0.48909999999999998</v>
      </c>
    </row>
    <row r="7410" spans="1:4" x14ac:dyDescent="0.25">
      <c r="A7410" s="104">
        <v>93026</v>
      </c>
      <c r="B7410" s="103" t="s">
        <v>6730</v>
      </c>
      <c r="C7410" s="104" t="s">
        <v>30</v>
      </c>
      <c r="D7410" s="107">
        <v>0.39589999999999997</v>
      </c>
    </row>
    <row r="7411" spans="1:4" x14ac:dyDescent="0.25">
      <c r="A7411" s="104">
        <v>93018</v>
      </c>
      <c r="B7411" s="103" t="s">
        <v>6731</v>
      </c>
      <c r="C7411" s="104" t="s">
        <v>30</v>
      </c>
      <c r="D7411" s="107">
        <v>0.74209999999999998</v>
      </c>
    </row>
    <row r="7412" spans="1:4" x14ac:dyDescent="0.25">
      <c r="A7412" s="104">
        <v>93020</v>
      </c>
      <c r="B7412" s="103" t="s">
        <v>6732</v>
      </c>
      <c r="C7412" s="104" t="s">
        <v>30</v>
      </c>
      <c r="D7412" s="107">
        <v>0.67069999999999996</v>
      </c>
    </row>
    <row r="7413" spans="1:4" x14ac:dyDescent="0.25">
      <c r="A7413" s="104">
        <v>93022</v>
      </c>
      <c r="B7413" s="103" t="s">
        <v>6733</v>
      </c>
      <c r="C7413" s="104" t="s">
        <v>30</v>
      </c>
      <c r="D7413" s="107">
        <v>0.48830000000000001</v>
      </c>
    </row>
    <row r="7414" spans="1:4" x14ac:dyDescent="0.25">
      <c r="A7414" s="104">
        <v>93024</v>
      </c>
      <c r="B7414" s="103" t="s">
        <v>6734</v>
      </c>
      <c r="C7414" s="104" t="s">
        <v>30</v>
      </c>
      <c r="D7414" s="107">
        <v>0.51390000000000002</v>
      </c>
    </row>
    <row r="7415" spans="1:4" x14ac:dyDescent="0.25">
      <c r="A7415" s="104">
        <v>97670</v>
      </c>
      <c r="B7415" s="103" t="s">
        <v>6735</v>
      </c>
      <c r="C7415" s="104" t="s">
        <v>37</v>
      </c>
      <c r="D7415" s="107">
        <v>0.32069999999999999</v>
      </c>
    </row>
    <row r="7416" spans="1:4" x14ac:dyDescent="0.25">
      <c r="A7416" s="104">
        <v>97667</v>
      </c>
      <c r="B7416" s="103" t="s">
        <v>6740</v>
      </c>
      <c r="C7416" s="104" t="s">
        <v>37</v>
      </c>
      <c r="D7416" s="107">
        <v>0.34029999999999999</v>
      </c>
    </row>
    <row r="7417" spans="1:4" x14ac:dyDescent="0.25">
      <c r="A7417" s="104">
        <v>97668</v>
      </c>
      <c r="B7417" s="103" t="s">
        <v>6741</v>
      </c>
      <c r="C7417" s="104" t="s">
        <v>37</v>
      </c>
      <c r="D7417" s="107">
        <v>0.3362</v>
      </c>
    </row>
    <row r="7418" spans="1:4" x14ac:dyDescent="0.25">
      <c r="A7418" s="104">
        <v>97669</v>
      </c>
      <c r="B7418" s="103" t="s">
        <v>6742</v>
      </c>
      <c r="C7418" s="104" t="s">
        <v>37</v>
      </c>
      <c r="D7418" s="107">
        <v>0.36630000000000001</v>
      </c>
    </row>
    <row r="7419" spans="1:4" x14ac:dyDescent="0.25">
      <c r="A7419" s="104">
        <v>93012</v>
      </c>
      <c r="B7419" s="103" t="s">
        <v>6743</v>
      </c>
      <c r="C7419" s="104" t="s">
        <v>37</v>
      </c>
      <c r="D7419" s="107">
        <v>0.13009999999999999</v>
      </c>
    </row>
    <row r="7420" spans="1:4" x14ac:dyDescent="0.25">
      <c r="A7420" s="104">
        <v>93008</v>
      </c>
      <c r="B7420" s="103" t="s">
        <v>6744</v>
      </c>
      <c r="C7420" s="104" t="s">
        <v>37</v>
      </c>
      <c r="D7420" s="107">
        <v>0.27039999999999997</v>
      </c>
    </row>
    <row r="7421" spans="1:4" x14ac:dyDescent="0.25">
      <c r="A7421" s="104">
        <v>93009</v>
      </c>
      <c r="B7421" s="103" t="s">
        <v>6745</v>
      </c>
      <c r="C7421" s="104" t="s">
        <v>37</v>
      </c>
      <c r="D7421" s="107">
        <v>0.20699999999999999</v>
      </c>
    </row>
    <row r="7422" spans="1:4" x14ac:dyDescent="0.25">
      <c r="A7422" s="104">
        <v>93010</v>
      </c>
      <c r="B7422" s="103" t="s">
        <v>6746</v>
      </c>
      <c r="C7422" s="104" t="s">
        <v>37</v>
      </c>
      <c r="D7422" s="107">
        <v>0.1762</v>
      </c>
    </row>
    <row r="7423" spans="1:4" x14ac:dyDescent="0.25">
      <c r="A7423" s="104">
        <v>93011</v>
      </c>
      <c r="B7423" s="103" t="s">
        <v>6747</v>
      </c>
      <c r="C7423" s="104" t="s">
        <v>37</v>
      </c>
      <c r="D7423" s="107">
        <v>0.15909999999999999</v>
      </c>
    </row>
    <row r="7424" spans="1:4" x14ac:dyDescent="0.25">
      <c r="A7424" s="104">
        <v>93017</v>
      </c>
      <c r="B7424" s="103" t="s">
        <v>6749</v>
      </c>
      <c r="C7424" s="104" t="s">
        <v>30</v>
      </c>
      <c r="D7424" s="107">
        <v>0.4345</v>
      </c>
    </row>
    <row r="7425" spans="1:4" x14ac:dyDescent="0.25">
      <c r="A7425" s="104">
        <v>93013</v>
      </c>
      <c r="B7425" s="103" t="s">
        <v>6750</v>
      </c>
      <c r="C7425" s="104" t="s">
        <v>30</v>
      </c>
      <c r="D7425" s="107">
        <v>0.75439999999999996</v>
      </c>
    </row>
    <row r="7426" spans="1:4" x14ac:dyDescent="0.25">
      <c r="A7426" s="104">
        <v>93014</v>
      </c>
      <c r="B7426" s="103" t="s">
        <v>6751</v>
      </c>
      <c r="C7426" s="104" t="s">
        <v>30</v>
      </c>
      <c r="D7426" s="107">
        <v>0.7097</v>
      </c>
    </row>
    <row r="7427" spans="1:4" x14ac:dyDescent="0.25">
      <c r="A7427" s="104">
        <v>93015</v>
      </c>
      <c r="B7427" s="103" t="s">
        <v>6752</v>
      </c>
      <c r="C7427" s="104" t="s">
        <v>30</v>
      </c>
      <c r="D7427" s="107">
        <v>0.56759999999999999</v>
      </c>
    </row>
    <row r="7428" spans="1:4" x14ac:dyDescent="0.25">
      <c r="A7428" s="104">
        <v>93016</v>
      </c>
      <c r="B7428" s="103" t="s">
        <v>6753</v>
      </c>
      <c r="C7428" s="104" t="s">
        <v>30</v>
      </c>
      <c r="D7428" s="107">
        <v>0.5202</v>
      </c>
    </row>
    <row r="7429" spans="1:4" x14ac:dyDescent="0.25">
      <c r="A7429" s="104">
        <v>103490</v>
      </c>
      <c r="B7429" s="103" t="s">
        <v>6754</v>
      </c>
      <c r="C7429" s="104" t="s">
        <v>107</v>
      </c>
      <c r="D7429" s="107">
        <v>0.71599999999999997</v>
      </c>
    </row>
    <row r="7430" spans="1:4" x14ac:dyDescent="0.25">
      <c r="A7430" s="104">
        <v>106082</v>
      </c>
      <c r="B7430" s="103" t="s">
        <v>13303</v>
      </c>
      <c r="C7430" s="104" t="s">
        <v>30</v>
      </c>
      <c r="D7430" s="107">
        <v>0.55010000000000003</v>
      </c>
    </row>
    <row r="7431" spans="1:4" x14ac:dyDescent="0.25">
      <c r="A7431" s="104">
        <v>98306</v>
      </c>
      <c r="B7431" s="103" t="s">
        <v>13304</v>
      </c>
      <c r="C7431" s="104" t="s">
        <v>30</v>
      </c>
      <c r="D7431" s="107">
        <v>0.52080000000000004</v>
      </c>
    </row>
    <row r="7432" spans="1:4" x14ac:dyDescent="0.25">
      <c r="A7432" s="104">
        <v>100553</v>
      </c>
      <c r="B7432" s="103" t="s">
        <v>13305</v>
      </c>
      <c r="C7432" s="104" t="s">
        <v>37</v>
      </c>
      <c r="D7432" s="107">
        <v>0.1842</v>
      </c>
    </row>
    <row r="7433" spans="1:4" x14ac:dyDescent="0.25">
      <c r="A7433" s="104">
        <v>100554</v>
      </c>
      <c r="B7433" s="103" t="s">
        <v>13306</v>
      </c>
      <c r="C7433" s="104" t="s">
        <v>37</v>
      </c>
      <c r="D7433" s="107">
        <v>0.71679999999999999</v>
      </c>
    </row>
    <row r="7434" spans="1:4" x14ac:dyDescent="0.25">
      <c r="A7434" s="104">
        <v>98300</v>
      </c>
      <c r="B7434" s="103" t="s">
        <v>13307</v>
      </c>
      <c r="C7434" s="104" t="s">
        <v>37</v>
      </c>
      <c r="D7434" s="107">
        <v>0.70850000000000002</v>
      </c>
    </row>
    <row r="7435" spans="1:4" x14ac:dyDescent="0.25">
      <c r="A7435" s="104">
        <v>98295</v>
      </c>
      <c r="B7435" s="103" t="s">
        <v>13308</v>
      </c>
      <c r="C7435" s="104" t="s">
        <v>37</v>
      </c>
      <c r="D7435" s="107">
        <v>7.5499999999999998E-2</v>
      </c>
    </row>
    <row r="7436" spans="1:4" x14ac:dyDescent="0.25">
      <c r="A7436" s="104">
        <v>98294</v>
      </c>
      <c r="B7436" s="103" t="s">
        <v>13309</v>
      </c>
      <c r="C7436" s="104" t="s">
        <v>37</v>
      </c>
      <c r="D7436" s="107">
        <v>0.31940000000000002</v>
      </c>
    </row>
    <row r="7437" spans="1:4" x14ac:dyDescent="0.25">
      <c r="A7437" s="104">
        <v>98297</v>
      </c>
      <c r="B7437" s="103" t="s">
        <v>13310</v>
      </c>
      <c r="C7437" s="104" t="s">
        <v>37</v>
      </c>
      <c r="D7437" s="107">
        <v>5.5800000000000002E-2</v>
      </c>
    </row>
    <row r="7438" spans="1:4" x14ac:dyDescent="0.25">
      <c r="A7438" s="104">
        <v>98296</v>
      </c>
      <c r="B7438" s="103" t="s">
        <v>13311</v>
      </c>
      <c r="C7438" s="104" t="s">
        <v>37</v>
      </c>
      <c r="D7438" s="107">
        <v>0.25269999999999998</v>
      </c>
    </row>
    <row r="7439" spans="1:4" x14ac:dyDescent="0.25">
      <c r="A7439" s="104">
        <v>98299</v>
      </c>
      <c r="B7439" s="103" t="s">
        <v>13312</v>
      </c>
      <c r="C7439" s="104" t="s">
        <v>37</v>
      </c>
      <c r="D7439" s="107">
        <v>2.1899999999999999E-2</v>
      </c>
    </row>
    <row r="7440" spans="1:4" x14ac:dyDescent="0.25">
      <c r="A7440" s="104">
        <v>98298</v>
      </c>
      <c r="B7440" s="103" t="s">
        <v>13313</v>
      </c>
      <c r="C7440" s="104" t="s">
        <v>37</v>
      </c>
      <c r="D7440" s="107">
        <v>0.1138</v>
      </c>
    </row>
    <row r="7441" spans="1:4" x14ac:dyDescent="0.25">
      <c r="A7441" s="104">
        <v>98261</v>
      </c>
      <c r="B7441" s="103" t="s">
        <v>13314</v>
      </c>
      <c r="C7441" s="104" t="s">
        <v>37</v>
      </c>
      <c r="D7441" s="107">
        <v>0.79049999999999998</v>
      </c>
    </row>
    <row r="7442" spans="1:4" x14ac:dyDescent="0.25">
      <c r="A7442" s="104">
        <v>98287</v>
      </c>
      <c r="B7442" s="103" t="s">
        <v>13315</v>
      </c>
      <c r="C7442" s="104" t="s">
        <v>37</v>
      </c>
      <c r="D7442" s="107">
        <v>0.47549999999999998</v>
      </c>
    </row>
    <row r="7443" spans="1:4" x14ac:dyDescent="0.25">
      <c r="A7443" s="104">
        <v>98280</v>
      </c>
      <c r="B7443" s="103" t="s">
        <v>13316</v>
      </c>
      <c r="C7443" s="104" t="s">
        <v>37</v>
      </c>
      <c r="D7443" s="107">
        <v>0.89529999999999998</v>
      </c>
    </row>
    <row r="7444" spans="1:4" x14ac:dyDescent="0.25">
      <c r="A7444" s="104">
        <v>98288</v>
      </c>
      <c r="B7444" s="103" t="s">
        <v>13317</v>
      </c>
      <c r="C7444" s="104" t="s">
        <v>37</v>
      </c>
      <c r="D7444" s="107">
        <v>0.3584</v>
      </c>
    </row>
    <row r="7445" spans="1:4" x14ac:dyDescent="0.25">
      <c r="A7445" s="104">
        <v>98281</v>
      </c>
      <c r="B7445" s="103" t="s">
        <v>13318</v>
      </c>
      <c r="C7445" s="104" t="s">
        <v>37</v>
      </c>
      <c r="D7445" s="107">
        <v>0.81850000000000001</v>
      </c>
    </row>
    <row r="7446" spans="1:4" x14ac:dyDescent="0.25">
      <c r="A7446" s="104">
        <v>98262</v>
      </c>
      <c r="B7446" s="103" t="s">
        <v>13319</v>
      </c>
      <c r="C7446" s="104" t="s">
        <v>37</v>
      </c>
      <c r="D7446" s="107">
        <v>0.67120000000000002</v>
      </c>
    </row>
    <row r="7447" spans="1:4" x14ac:dyDescent="0.25">
      <c r="A7447" s="104">
        <v>98289</v>
      </c>
      <c r="B7447" s="103" t="s">
        <v>13320</v>
      </c>
      <c r="C7447" s="104" t="s">
        <v>37</v>
      </c>
      <c r="D7447" s="107">
        <v>0.374</v>
      </c>
    </row>
    <row r="7448" spans="1:4" x14ac:dyDescent="0.25">
      <c r="A7448" s="104">
        <v>98282</v>
      </c>
      <c r="B7448" s="103" t="s">
        <v>13321</v>
      </c>
      <c r="C7448" s="104" t="s">
        <v>37</v>
      </c>
      <c r="D7448" s="107">
        <v>0.81200000000000006</v>
      </c>
    </row>
    <row r="7449" spans="1:4" x14ac:dyDescent="0.25">
      <c r="A7449" s="104">
        <v>98263</v>
      </c>
      <c r="B7449" s="103" t="s">
        <v>13322</v>
      </c>
      <c r="C7449" s="104" t="s">
        <v>37</v>
      </c>
      <c r="D7449" s="107">
        <v>0.66590000000000005</v>
      </c>
    </row>
    <row r="7450" spans="1:4" x14ac:dyDescent="0.25">
      <c r="A7450" s="104">
        <v>98290</v>
      </c>
      <c r="B7450" s="103" t="s">
        <v>13323</v>
      </c>
      <c r="C7450" s="104" t="s">
        <v>37</v>
      </c>
      <c r="D7450" s="107">
        <v>0.30359999999999998</v>
      </c>
    </row>
    <row r="7451" spans="1:4" x14ac:dyDescent="0.25">
      <c r="A7451" s="104">
        <v>98283</v>
      </c>
      <c r="B7451" s="103" t="s">
        <v>13324</v>
      </c>
      <c r="C7451" s="104" t="s">
        <v>37</v>
      </c>
      <c r="D7451" s="107">
        <v>0.74260000000000004</v>
      </c>
    </row>
    <row r="7452" spans="1:4" x14ac:dyDescent="0.25">
      <c r="A7452" s="104">
        <v>98264</v>
      </c>
      <c r="B7452" s="103" t="s">
        <v>13325</v>
      </c>
      <c r="C7452" s="104" t="s">
        <v>37</v>
      </c>
      <c r="D7452" s="107">
        <v>0.57530000000000003</v>
      </c>
    </row>
    <row r="7453" spans="1:4" x14ac:dyDescent="0.25">
      <c r="A7453" s="104">
        <v>98273</v>
      </c>
      <c r="B7453" s="103" t="s">
        <v>13326</v>
      </c>
      <c r="C7453" s="104" t="s">
        <v>37</v>
      </c>
      <c r="D7453" s="107">
        <v>0.13650000000000001</v>
      </c>
    </row>
    <row r="7454" spans="1:4" x14ac:dyDescent="0.25">
      <c r="A7454" s="104">
        <v>98291</v>
      </c>
      <c r="B7454" s="103" t="s">
        <v>13327</v>
      </c>
      <c r="C7454" s="104" t="s">
        <v>37</v>
      </c>
      <c r="D7454" s="107">
        <v>0.27660000000000001</v>
      </c>
    </row>
    <row r="7455" spans="1:4" x14ac:dyDescent="0.25">
      <c r="A7455" s="104">
        <v>98284</v>
      </c>
      <c r="B7455" s="103" t="s">
        <v>13328</v>
      </c>
      <c r="C7455" s="104" t="s">
        <v>37</v>
      </c>
      <c r="D7455" s="107">
        <v>0.7056</v>
      </c>
    </row>
    <row r="7456" spans="1:4" x14ac:dyDescent="0.25">
      <c r="A7456" s="104">
        <v>98265</v>
      </c>
      <c r="B7456" s="103" t="s">
        <v>13329</v>
      </c>
      <c r="C7456" s="104" t="s">
        <v>37</v>
      </c>
      <c r="D7456" s="107">
        <v>0.53200000000000003</v>
      </c>
    </row>
    <row r="7457" spans="1:4" x14ac:dyDescent="0.25">
      <c r="A7457" s="104">
        <v>98274</v>
      </c>
      <c r="B7457" s="103" t="s">
        <v>13330</v>
      </c>
      <c r="C7457" s="104" t="s">
        <v>37</v>
      </c>
      <c r="D7457" s="107">
        <v>0.13639999999999999</v>
      </c>
    </row>
    <row r="7458" spans="1:4" x14ac:dyDescent="0.25">
      <c r="A7458" s="104">
        <v>98292</v>
      </c>
      <c r="B7458" s="103" t="s">
        <v>13331</v>
      </c>
      <c r="C7458" s="104" t="s">
        <v>37</v>
      </c>
      <c r="D7458" s="107">
        <v>0.2374</v>
      </c>
    </row>
    <row r="7459" spans="1:4" x14ac:dyDescent="0.25">
      <c r="A7459" s="104">
        <v>98285</v>
      </c>
      <c r="B7459" s="103" t="s">
        <v>13332</v>
      </c>
      <c r="C7459" s="104" t="s">
        <v>37</v>
      </c>
      <c r="D7459" s="107">
        <v>0.65400000000000003</v>
      </c>
    </row>
    <row r="7460" spans="1:4" x14ac:dyDescent="0.25">
      <c r="A7460" s="104">
        <v>98266</v>
      </c>
      <c r="B7460" s="103" t="s">
        <v>13333</v>
      </c>
      <c r="C7460" s="104" t="s">
        <v>37</v>
      </c>
      <c r="D7460" s="107">
        <v>0.47470000000000001</v>
      </c>
    </row>
    <row r="7461" spans="1:4" x14ac:dyDescent="0.25">
      <c r="A7461" s="104">
        <v>98275</v>
      </c>
      <c r="B7461" s="103" t="s">
        <v>13334</v>
      </c>
      <c r="C7461" s="104" t="s">
        <v>37</v>
      </c>
      <c r="D7461" s="107">
        <v>0.11890000000000001</v>
      </c>
    </row>
    <row r="7462" spans="1:4" x14ac:dyDescent="0.25">
      <c r="A7462" s="104">
        <v>98293</v>
      </c>
      <c r="B7462" s="103" t="s">
        <v>13335</v>
      </c>
      <c r="C7462" s="104" t="s">
        <v>37</v>
      </c>
      <c r="D7462" s="107">
        <v>0.2394</v>
      </c>
    </row>
    <row r="7463" spans="1:4" x14ac:dyDescent="0.25">
      <c r="A7463" s="104">
        <v>98286</v>
      </c>
      <c r="B7463" s="103" t="s">
        <v>13336</v>
      </c>
      <c r="C7463" s="104" t="s">
        <v>37</v>
      </c>
      <c r="D7463" s="107">
        <v>0.54079999999999995</v>
      </c>
    </row>
    <row r="7464" spans="1:4" x14ac:dyDescent="0.25">
      <c r="A7464" s="104">
        <v>98267</v>
      </c>
      <c r="B7464" s="103" t="s">
        <v>13337</v>
      </c>
      <c r="C7464" s="104" t="s">
        <v>37</v>
      </c>
      <c r="D7464" s="107">
        <v>0.38969999999999999</v>
      </c>
    </row>
    <row r="7465" spans="1:4" x14ac:dyDescent="0.25">
      <c r="A7465" s="104">
        <v>98276</v>
      </c>
      <c r="B7465" s="103" t="s">
        <v>13338</v>
      </c>
      <c r="C7465" s="104" t="s">
        <v>37</v>
      </c>
      <c r="D7465" s="107">
        <v>0.1792</v>
      </c>
    </row>
    <row r="7466" spans="1:4" x14ac:dyDescent="0.25">
      <c r="A7466" s="104">
        <v>98268</v>
      </c>
      <c r="B7466" s="103" t="s">
        <v>13339</v>
      </c>
      <c r="C7466" s="104" t="s">
        <v>37</v>
      </c>
      <c r="D7466" s="107">
        <v>0.27579999999999999</v>
      </c>
    </row>
    <row r="7467" spans="1:4" x14ac:dyDescent="0.25">
      <c r="A7467" s="104">
        <v>98277</v>
      </c>
      <c r="B7467" s="103" t="s">
        <v>13340</v>
      </c>
      <c r="C7467" s="104" t="s">
        <v>37</v>
      </c>
      <c r="D7467" s="107">
        <v>0.13789999999999999</v>
      </c>
    </row>
    <row r="7468" spans="1:4" x14ac:dyDescent="0.25">
      <c r="A7468" s="104">
        <v>98272</v>
      </c>
      <c r="B7468" s="103" t="s">
        <v>13341</v>
      </c>
      <c r="C7468" s="104" t="s">
        <v>37</v>
      </c>
      <c r="D7468" s="107">
        <v>7.6300000000000007E-2</v>
      </c>
    </row>
    <row r="7469" spans="1:4" x14ac:dyDescent="0.25">
      <c r="A7469" s="104">
        <v>98269</v>
      </c>
      <c r="B7469" s="103" t="s">
        <v>13342</v>
      </c>
      <c r="C7469" s="104" t="s">
        <v>37</v>
      </c>
      <c r="D7469" s="107">
        <v>0.22209999999999999</v>
      </c>
    </row>
    <row r="7470" spans="1:4" x14ac:dyDescent="0.25">
      <c r="A7470" s="104">
        <v>98278</v>
      </c>
      <c r="B7470" s="103" t="s">
        <v>13343</v>
      </c>
      <c r="C7470" s="104" t="s">
        <v>37</v>
      </c>
      <c r="D7470" s="107">
        <v>0.1187</v>
      </c>
    </row>
    <row r="7471" spans="1:4" x14ac:dyDescent="0.25">
      <c r="A7471" s="104">
        <v>98270</v>
      </c>
      <c r="B7471" s="103" t="s">
        <v>13344</v>
      </c>
      <c r="C7471" s="104" t="s">
        <v>37</v>
      </c>
      <c r="D7471" s="107">
        <v>0.16339999999999999</v>
      </c>
    </row>
    <row r="7472" spans="1:4" x14ac:dyDescent="0.25">
      <c r="A7472" s="104">
        <v>98279</v>
      </c>
      <c r="B7472" s="103" t="s">
        <v>13345</v>
      </c>
      <c r="C7472" s="104" t="s">
        <v>37</v>
      </c>
      <c r="D7472" s="107">
        <v>9.2799999999999994E-2</v>
      </c>
    </row>
    <row r="7473" spans="1:4" x14ac:dyDescent="0.25">
      <c r="A7473" s="104">
        <v>98271</v>
      </c>
      <c r="B7473" s="103" t="s">
        <v>13346</v>
      </c>
      <c r="C7473" s="104" t="s">
        <v>37</v>
      </c>
      <c r="D7473" s="107">
        <v>0.12770000000000001</v>
      </c>
    </row>
    <row r="7474" spans="1:4" x14ac:dyDescent="0.25">
      <c r="A7474" s="104">
        <v>98400</v>
      </c>
      <c r="B7474" s="103" t="s">
        <v>13347</v>
      </c>
      <c r="C7474" s="104" t="s">
        <v>37</v>
      </c>
      <c r="D7474" s="107">
        <v>0.31780000000000003</v>
      </c>
    </row>
    <row r="7475" spans="1:4" x14ac:dyDescent="0.25">
      <c r="A7475" s="104">
        <v>98401</v>
      </c>
      <c r="B7475" s="103" t="s">
        <v>13348</v>
      </c>
      <c r="C7475" s="104" t="s">
        <v>37</v>
      </c>
      <c r="D7475" s="107">
        <v>0.23080000000000001</v>
      </c>
    </row>
    <row r="7476" spans="1:4" x14ac:dyDescent="0.25">
      <c r="A7476" s="104">
        <v>98402</v>
      </c>
      <c r="B7476" s="103" t="s">
        <v>13349</v>
      </c>
      <c r="C7476" s="104" t="s">
        <v>37</v>
      </c>
      <c r="D7476" s="107">
        <v>0.21740000000000001</v>
      </c>
    </row>
    <row r="7477" spans="1:4" x14ac:dyDescent="0.25">
      <c r="A7477" s="104">
        <v>100556</v>
      </c>
      <c r="B7477" s="103" t="s">
        <v>13350</v>
      </c>
      <c r="C7477" s="104" t="s">
        <v>30</v>
      </c>
      <c r="D7477" s="107">
        <v>0.3281</v>
      </c>
    </row>
    <row r="7478" spans="1:4" x14ac:dyDescent="0.25">
      <c r="A7478" s="104">
        <v>100557</v>
      </c>
      <c r="B7478" s="103" t="s">
        <v>13351</v>
      </c>
      <c r="C7478" s="104" t="s">
        <v>30</v>
      </c>
      <c r="D7478" s="107">
        <v>0.1091</v>
      </c>
    </row>
    <row r="7479" spans="1:4" x14ac:dyDescent="0.25">
      <c r="A7479" s="104">
        <v>98301</v>
      </c>
      <c r="B7479" s="103" t="s">
        <v>13352</v>
      </c>
      <c r="C7479" s="104" t="s">
        <v>30</v>
      </c>
      <c r="D7479" s="107">
        <v>0.46639999999999998</v>
      </c>
    </row>
    <row r="7480" spans="1:4" x14ac:dyDescent="0.25">
      <c r="A7480" s="104">
        <v>98302</v>
      </c>
      <c r="B7480" s="103" t="s">
        <v>13353</v>
      </c>
      <c r="C7480" s="104" t="s">
        <v>30</v>
      </c>
      <c r="D7480" s="107">
        <v>0.24610000000000001</v>
      </c>
    </row>
    <row r="7481" spans="1:4" x14ac:dyDescent="0.25">
      <c r="A7481" s="104">
        <v>98593</v>
      </c>
      <c r="B7481" s="103" t="s">
        <v>13354</v>
      </c>
      <c r="C7481" s="104" t="s">
        <v>30</v>
      </c>
      <c r="D7481" s="107">
        <v>0.22409999999999999</v>
      </c>
    </row>
    <row r="7482" spans="1:4" x14ac:dyDescent="0.25">
      <c r="A7482" s="104">
        <v>98304</v>
      </c>
      <c r="B7482" s="103" t="s">
        <v>13355</v>
      </c>
      <c r="C7482" s="104" t="s">
        <v>30</v>
      </c>
      <c r="D7482" s="107">
        <v>0.1555</v>
      </c>
    </row>
    <row r="7483" spans="1:4" x14ac:dyDescent="0.25">
      <c r="A7483" s="104">
        <v>100561</v>
      </c>
      <c r="B7483" s="103" t="s">
        <v>13356</v>
      </c>
      <c r="C7483" s="104" t="s">
        <v>30</v>
      </c>
      <c r="D7483" s="107">
        <v>0.1598</v>
      </c>
    </row>
    <row r="7484" spans="1:4" x14ac:dyDescent="0.25">
      <c r="A7484" s="104">
        <v>100562</v>
      </c>
      <c r="B7484" s="103" t="s">
        <v>13357</v>
      </c>
      <c r="C7484" s="104" t="s">
        <v>30</v>
      </c>
      <c r="D7484" s="107">
        <v>0.1215</v>
      </c>
    </row>
    <row r="7485" spans="1:4" x14ac:dyDescent="0.25">
      <c r="A7485" s="104">
        <v>100560</v>
      </c>
      <c r="B7485" s="103" t="s">
        <v>13358</v>
      </c>
      <c r="C7485" s="104" t="s">
        <v>30</v>
      </c>
      <c r="D7485" s="107">
        <v>0.26129999999999998</v>
      </c>
    </row>
    <row r="7486" spans="1:4" x14ac:dyDescent="0.25">
      <c r="A7486" s="104">
        <v>100563</v>
      </c>
      <c r="B7486" s="103" t="s">
        <v>13359</v>
      </c>
      <c r="C7486" s="104" t="s">
        <v>30</v>
      </c>
      <c r="D7486" s="107">
        <v>0.10059999999999999</v>
      </c>
    </row>
    <row r="7487" spans="1:4" x14ac:dyDescent="0.25">
      <c r="A7487" s="104">
        <v>100555</v>
      </c>
      <c r="B7487" s="103" t="s">
        <v>13360</v>
      </c>
      <c r="C7487" s="104" t="s">
        <v>30</v>
      </c>
      <c r="D7487" s="107">
        <v>3.49E-2</v>
      </c>
    </row>
    <row r="7488" spans="1:4" x14ac:dyDescent="0.25">
      <c r="A7488" s="104">
        <v>98305</v>
      </c>
      <c r="B7488" s="103" t="s">
        <v>13361</v>
      </c>
      <c r="C7488" s="104" t="s">
        <v>30</v>
      </c>
      <c r="D7488" s="107">
        <v>1.7500000000000002E-2</v>
      </c>
    </row>
    <row r="7489" spans="1:4" x14ac:dyDescent="0.25">
      <c r="A7489" s="104">
        <v>98307</v>
      </c>
      <c r="B7489" s="103" t="s">
        <v>13362</v>
      </c>
      <c r="C7489" s="104" t="s">
        <v>30</v>
      </c>
      <c r="D7489" s="107">
        <v>0.34410000000000002</v>
      </c>
    </row>
    <row r="7490" spans="1:4" x14ac:dyDescent="0.25">
      <c r="A7490" s="104">
        <v>98308</v>
      </c>
      <c r="B7490" s="103" t="s">
        <v>13363</v>
      </c>
      <c r="C7490" s="104" t="s">
        <v>30</v>
      </c>
      <c r="D7490" s="107">
        <v>0.48070000000000002</v>
      </c>
    </row>
    <row r="7491" spans="1:4" x14ac:dyDescent="0.25">
      <c r="A7491" s="104">
        <v>103401</v>
      </c>
      <c r="B7491" s="103" t="s">
        <v>6755</v>
      </c>
      <c r="C7491" s="104" t="s">
        <v>30</v>
      </c>
      <c r="D7491" s="107">
        <v>1</v>
      </c>
    </row>
    <row r="7492" spans="1:4" x14ac:dyDescent="0.25">
      <c r="A7492" s="104">
        <v>103402</v>
      </c>
      <c r="B7492" s="103" t="s">
        <v>6756</v>
      </c>
      <c r="C7492" s="104" t="s">
        <v>30</v>
      </c>
      <c r="D7492" s="107">
        <v>1</v>
      </c>
    </row>
    <row r="7493" spans="1:4" x14ac:dyDescent="0.25">
      <c r="A7493" s="104">
        <v>103403</v>
      </c>
      <c r="B7493" s="103" t="s">
        <v>6757</v>
      </c>
      <c r="C7493" s="104" t="s">
        <v>30</v>
      </c>
      <c r="D7493" s="107">
        <v>1</v>
      </c>
    </row>
    <row r="7494" spans="1:4" x14ac:dyDescent="0.25">
      <c r="A7494" s="104">
        <v>103397</v>
      </c>
      <c r="B7494" s="103" t="s">
        <v>6758</v>
      </c>
      <c r="C7494" s="104" t="s">
        <v>30</v>
      </c>
      <c r="D7494" s="107">
        <v>1</v>
      </c>
    </row>
    <row r="7495" spans="1:4" x14ac:dyDescent="0.25">
      <c r="A7495" s="104">
        <v>103404</v>
      </c>
      <c r="B7495" s="103" t="s">
        <v>6759</v>
      </c>
      <c r="C7495" s="104" t="s">
        <v>30</v>
      </c>
      <c r="D7495" s="107">
        <v>1</v>
      </c>
    </row>
    <row r="7496" spans="1:4" x14ac:dyDescent="0.25">
      <c r="A7496" s="104">
        <v>103405</v>
      </c>
      <c r="B7496" s="103" t="s">
        <v>6760</v>
      </c>
      <c r="C7496" s="104" t="s">
        <v>30</v>
      </c>
      <c r="D7496" s="107">
        <v>1</v>
      </c>
    </row>
    <row r="7497" spans="1:4" x14ac:dyDescent="0.25">
      <c r="A7497" s="104">
        <v>103406</v>
      </c>
      <c r="B7497" s="103" t="s">
        <v>6761</v>
      </c>
      <c r="C7497" s="104" t="s">
        <v>30</v>
      </c>
      <c r="D7497" s="107">
        <v>1</v>
      </c>
    </row>
    <row r="7498" spans="1:4" x14ac:dyDescent="0.25">
      <c r="A7498" s="104">
        <v>103407</v>
      </c>
      <c r="B7498" s="103" t="s">
        <v>6762</v>
      </c>
      <c r="C7498" s="104" t="s">
        <v>30</v>
      </c>
      <c r="D7498" s="107">
        <v>1</v>
      </c>
    </row>
    <row r="7499" spans="1:4" x14ac:dyDescent="0.25">
      <c r="A7499" s="104">
        <v>103408</v>
      </c>
      <c r="B7499" s="103" t="s">
        <v>6763</v>
      </c>
      <c r="C7499" s="104" t="s">
        <v>30</v>
      </c>
      <c r="D7499" s="107">
        <v>1</v>
      </c>
    </row>
    <row r="7500" spans="1:4" x14ac:dyDescent="0.25">
      <c r="A7500" s="104">
        <v>103398</v>
      </c>
      <c r="B7500" s="103" t="s">
        <v>6764</v>
      </c>
      <c r="C7500" s="104" t="s">
        <v>30</v>
      </c>
      <c r="D7500" s="107">
        <v>1</v>
      </c>
    </row>
    <row r="7501" spans="1:4" x14ac:dyDescent="0.25">
      <c r="A7501" s="104">
        <v>103409</v>
      </c>
      <c r="B7501" s="103" t="s">
        <v>6765</v>
      </c>
      <c r="C7501" s="104" t="s">
        <v>30</v>
      </c>
      <c r="D7501" s="107">
        <v>1</v>
      </c>
    </row>
    <row r="7502" spans="1:4" x14ac:dyDescent="0.25">
      <c r="A7502" s="104">
        <v>103410</v>
      </c>
      <c r="B7502" s="103" t="s">
        <v>6766</v>
      </c>
      <c r="C7502" s="104" t="s">
        <v>30</v>
      </c>
      <c r="D7502" s="107">
        <v>1</v>
      </c>
    </row>
    <row r="7503" spans="1:4" x14ac:dyDescent="0.25">
      <c r="A7503" s="104">
        <v>103399</v>
      </c>
      <c r="B7503" s="103" t="s">
        <v>6767</v>
      </c>
      <c r="C7503" s="104" t="s">
        <v>30</v>
      </c>
      <c r="D7503" s="107">
        <v>1</v>
      </c>
    </row>
    <row r="7504" spans="1:4" x14ac:dyDescent="0.25">
      <c r="A7504" s="104">
        <v>103400</v>
      </c>
      <c r="B7504" s="103" t="s">
        <v>6768</v>
      </c>
      <c r="C7504" s="104" t="s">
        <v>30</v>
      </c>
      <c r="D7504" s="107">
        <v>1</v>
      </c>
    </row>
    <row r="7505" spans="1:4" x14ac:dyDescent="0.25">
      <c r="A7505" s="104">
        <v>103415</v>
      </c>
      <c r="B7505" s="103" t="s">
        <v>6769</v>
      </c>
      <c r="C7505" s="104" t="s">
        <v>30</v>
      </c>
      <c r="D7505" s="107">
        <v>1</v>
      </c>
    </row>
    <row r="7506" spans="1:4" x14ac:dyDescent="0.25">
      <c r="A7506" s="104">
        <v>103416</v>
      </c>
      <c r="B7506" s="103" t="s">
        <v>6770</v>
      </c>
      <c r="C7506" s="104" t="s">
        <v>30</v>
      </c>
      <c r="D7506" s="107">
        <v>1</v>
      </c>
    </row>
    <row r="7507" spans="1:4" x14ac:dyDescent="0.25">
      <c r="A7507" s="104">
        <v>103417</v>
      </c>
      <c r="B7507" s="103" t="s">
        <v>6771</v>
      </c>
      <c r="C7507" s="104" t="s">
        <v>30</v>
      </c>
      <c r="D7507" s="107">
        <v>1</v>
      </c>
    </row>
    <row r="7508" spans="1:4" x14ac:dyDescent="0.25">
      <c r="A7508" s="104">
        <v>103411</v>
      </c>
      <c r="B7508" s="103" t="s">
        <v>6772</v>
      </c>
      <c r="C7508" s="104" t="s">
        <v>30</v>
      </c>
      <c r="D7508" s="107">
        <v>1</v>
      </c>
    </row>
    <row r="7509" spans="1:4" x14ac:dyDescent="0.25">
      <c r="A7509" s="104">
        <v>103418</v>
      </c>
      <c r="B7509" s="103" t="s">
        <v>6773</v>
      </c>
      <c r="C7509" s="104" t="s">
        <v>30</v>
      </c>
      <c r="D7509" s="107">
        <v>1</v>
      </c>
    </row>
    <row r="7510" spans="1:4" x14ac:dyDescent="0.25">
      <c r="A7510" s="104">
        <v>103419</v>
      </c>
      <c r="B7510" s="103" t="s">
        <v>6774</v>
      </c>
      <c r="C7510" s="104" t="s">
        <v>30</v>
      </c>
      <c r="D7510" s="107">
        <v>1</v>
      </c>
    </row>
    <row r="7511" spans="1:4" x14ac:dyDescent="0.25">
      <c r="A7511" s="104">
        <v>103420</v>
      </c>
      <c r="B7511" s="103" t="s">
        <v>6775</v>
      </c>
      <c r="C7511" s="104" t="s">
        <v>30</v>
      </c>
      <c r="D7511" s="107">
        <v>1</v>
      </c>
    </row>
    <row r="7512" spans="1:4" x14ac:dyDescent="0.25">
      <c r="A7512" s="104">
        <v>103421</v>
      </c>
      <c r="B7512" s="103" t="s">
        <v>6776</v>
      </c>
      <c r="C7512" s="104" t="s">
        <v>30</v>
      </c>
      <c r="D7512" s="107">
        <v>1</v>
      </c>
    </row>
    <row r="7513" spans="1:4" x14ac:dyDescent="0.25">
      <c r="A7513" s="104">
        <v>103422</v>
      </c>
      <c r="B7513" s="103" t="s">
        <v>6777</v>
      </c>
      <c r="C7513" s="104" t="s">
        <v>30</v>
      </c>
      <c r="D7513" s="107">
        <v>1</v>
      </c>
    </row>
    <row r="7514" spans="1:4" x14ac:dyDescent="0.25">
      <c r="A7514" s="104">
        <v>103412</v>
      </c>
      <c r="B7514" s="103" t="s">
        <v>6778</v>
      </c>
      <c r="C7514" s="104" t="s">
        <v>30</v>
      </c>
      <c r="D7514" s="107">
        <v>1</v>
      </c>
    </row>
    <row r="7515" spans="1:4" x14ac:dyDescent="0.25">
      <c r="A7515" s="104">
        <v>103423</v>
      </c>
      <c r="B7515" s="103" t="s">
        <v>6779</v>
      </c>
      <c r="C7515" s="104" t="s">
        <v>30</v>
      </c>
      <c r="D7515" s="107">
        <v>1</v>
      </c>
    </row>
    <row r="7516" spans="1:4" x14ac:dyDescent="0.25">
      <c r="A7516" s="104">
        <v>103424</v>
      </c>
      <c r="B7516" s="103" t="s">
        <v>6780</v>
      </c>
      <c r="C7516" s="104" t="s">
        <v>30</v>
      </c>
      <c r="D7516" s="107">
        <v>1</v>
      </c>
    </row>
    <row r="7517" spans="1:4" x14ac:dyDescent="0.25">
      <c r="A7517" s="104">
        <v>103413</v>
      </c>
      <c r="B7517" s="103" t="s">
        <v>6781</v>
      </c>
      <c r="C7517" s="104" t="s">
        <v>30</v>
      </c>
      <c r="D7517" s="107">
        <v>1</v>
      </c>
    </row>
    <row r="7518" spans="1:4" x14ac:dyDescent="0.25">
      <c r="A7518" s="104">
        <v>103414</v>
      </c>
      <c r="B7518" s="103" t="s">
        <v>6782</v>
      </c>
      <c r="C7518" s="104" t="s">
        <v>30</v>
      </c>
      <c r="D7518" s="107">
        <v>1</v>
      </c>
    </row>
    <row r="7519" spans="1:4" x14ac:dyDescent="0.25">
      <c r="A7519" s="104">
        <v>103432</v>
      </c>
      <c r="B7519" s="103" t="s">
        <v>6783</v>
      </c>
      <c r="C7519" s="104" t="s">
        <v>30</v>
      </c>
      <c r="D7519" s="107">
        <v>2.1299999999999999E-2</v>
      </c>
    </row>
    <row r="7520" spans="1:4" x14ac:dyDescent="0.25">
      <c r="A7520" s="104">
        <v>103430</v>
      </c>
      <c r="B7520" s="103" t="s">
        <v>6784</v>
      </c>
      <c r="C7520" s="104" t="s">
        <v>30</v>
      </c>
      <c r="D7520" s="107">
        <v>0.16189999999999999</v>
      </c>
    </row>
    <row r="7521" spans="1:4" x14ac:dyDescent="0.25">
      <c r="A7521" s="104">
        <v>103431</v>
      </c>
      <c r="B7521" s="103" t="s">
        <v>6785</v>
      </c>
      <c r="C7521" s="104" t="s">
        <v>30</v>
      </c>
      <c r="D7521" s="107">
        <v>0.18240000000000001</v>
      </c>
    </row>
    <row r="7522" spans="1:4" x14ac:dyDescent="0.25">
      <c r="A7522" s="104">
        <v>103433</v>
      </c>
      <c r="B7522" s="103" t="s">
        <v>6786</v>
      </c>
      <c r="C7522" s="104" t="s">
        <v>30</v>
      </c>
      <c r="D7522" s="107">
        <v>0.10150000000000001</v>
      </c>
    </row>
    <row r="7523" spans="1:4" x14ac:dyDescent="0.25">
      <c r="A7523" s="104">
        <v>103434</v>
      </c>
      <c r="B7523" s="103" t="s">
        <v>6787</v>
      </c>
      <c r="C7523" s="104" t="s">
        <v>30</v>
      </c>
      <c r="D7523" s="107">
        <v>0.1178</v>
      </c>
    </row>
    <row r="7524" spans="1:4" x14ac:dyDescent="0.25">
      <c r="A7524" s="104">
        <v>103435</v>
      </c>
      <c r="B7524" s="103" t="s">
        <v>6788</v>
      </c>
      <c r="C7524" s="104" t="s">
        <v>30</v>
      </c>
      <c r="D7524" s="107">
        <v>0.1249</v>
      </c>
    </row>
    <row r="7525" spans="1:4" x14ac:dyDescent="0.25">
      <c r="A7525" s="104">
        <v>103436</v>
      </c>
      <c r="B7525" s="103" t="s">
        <v>6789</v>
      </c>
      <c r="C7525" s="104" t="s">
        <v>30</v>
      </c>
      <c r="D7525" s="107">
        <v>1.4999999999999999E-2</v>
      </c>
    </row>
    <row r="7526" spans="1:4" x14ac:dyDescent="0.25">
      <c r="A7526" s="104">
        <v>103425</v>
      </c>
      <c r="B7526" s="103" t="s">
        <v>6833</v>
      </c>
      <c r="C7526" s="104" t="s">
        <v>30</v>
      </c>
      <c r="D7526" s="107">
        <v>0.21820000000000001</v>
      </c>
    </row>
    <row r="7527" spans="1:4" x14ac:dyDescent="0.25">
      <c r="A7527" s="104">
        <v>103428</v>
      </c>
      <c r="B7527" s="103" t="s">
        <v>6834</v>
      </c>
      <c r="C7527" s="104" t="s">
        <v>30</v>
      </c>
      <c r="D7527" s="107">
        <v>0.1353</v>
      </c>
    </row>
    <row r="7528" spans="1:4" x14ac:dyDescent="0.25">
      <c r="A7528" s="104">
        <v>103426</v>
      </c>
      <c r="B7528" s="103" t="s">
        <v>6835</v>
      </c>
      <c r="C7528" s="104" t="s">
        <v>30</v>
      </c>
      <c r="D7528" s="107">
        <v>0.29339999999999999</v>
      </c>
    </row>
    <row r="7529" spans="1:4" x14ac:dyDescent="0.25">
      <c r="A7529" s="104">
        <v>103429</v>
      </c>
      <c r="B7529" s="103" t="s">
        <v>6836</v>
      </c>
      <c r="C7529" s="104" t="s">
        <v>30</v>
      </c>
      <c r="D7529" s="107">
        <v>2.4199999999999999E-2</v>
      </c>
    </row>
    <row r="7530" spans="1:4" x14ac:dyDescent="0.25">
      <c r="A7530" s="104">
        <v>103427</v>
      </c>
      <c r="B7530" s="103" t="s">
        <v>6837</v>
      </c>
      <c r="C7530" s="104" t="s">
        <v>30</v>
      </c>
      <c r="D7530" s="107">
        <v>0.28839999999999999</v>
      </c>
    </row>
    <row r="7531" spans="1:4" x14ac:dyDescent="0.25">
      <c r="A7531" s="104">
        <v>103393</v>
      </c>
      <c r="B7531" s="103" t="s">
        <v>6838</v>
      </c>
      <c r="C7531" s="104" t="s">
        <v>37</v>
      </c>
      <c r="D7531" s="107">
        <v>3.0000000000000001E-3</v>
      </c>
    </row>
    <row r="7532" spans="1:4" x14ac:dyDescent="0.25">
      <c r="A7532" s="104">
        <v>103376</v>
      </c>
      <c r="B7532" s="103" t="s">
        <v>6839</v>
      </c>
      <c r="C7532" s="104" t="s">
        <v>37</v>
      </c>
      <c r="D7532" s="107">
        <v>8.3000000000000001E-3</v>
      </c>
    </row>
    <row r="7533" spans="1:4" x14ac:dyDescent="0.25">
      <c r="A7533" s="104">
        <v>103377</v>
      </c>
      <c r="B7533" s="103" t="s">
        <v>6842</v>
      </c>
      <c r="C7533" s="104" t="s">
        <v>37</v>
      </c>
      <c r="D7533" s="107">
        <v>5.7000000000000002E-3</v>
      </c>
    </row>
    <row r="7534" spans="1:4" x14ac:dyDescent="0.25">
      <c r="A7534" s="104">
        <v>103372</v>
      </c>
      <c r="B7534" s="103" t="s">
        <v>6845</v>
      </c>
      <c r="C7534" s="104" t="s">
        <v>37</v>
      </c>
      <c r="D7534" s="107">
        <v>3.4599999999999999E-2</v>
      </c>
    </row>
    <row r="7535" spans="1:4" x14ac:dyDescent="0.25">
      <c r="A7535" s="104">
        <v>103379</v>
      </c>
      <c r="B7535" s="103" t="s">
        <v>6846</v>
      </c>
      <c r="C7535" s="104" t="s">
        <v>37</v>
      </c>
      <c r="D7535" s="107">
        <v>4.5999999999999999E-3</v>
      </c>
    </row>
    <row r="7536" spans="1:4" x14ac:dyDescent="0.25">
      <c r="A7536" s="104">
        <v>103383</v>
      </c>
      <c r="B7536" s="103" t="s">
        <v>6850</v>
      </c>
      <c r="C7536" s="104" t="s">
        <v>37</v>
      </c>
      <c r="D7536" s="107">
        <v>1.8E-3</v>
      </c>
    </row>
    <row r="7537" spans="1:4" x14ac:dyDescent="0.25">
      <c r="A7537" s="104">
        <v>103373</v>
      </c>
      <c r="B7537" s="103" t="s">
        <v>6851</v>
      </c>
      <c r="C7537" s="104" t="s">
        <v>37</v>
      </c>
      <c r="D7537" s="107">
        <v>2.8400000000000002E-2</v>
      </c>
    </row>
    <row r="7538" spans="1:4" x14ac:dyDescent="0.25">
      <c r="A7538" s="104">
        <v>103385</v>
      </c>
      <c r="B7538" s="103" t="s">
        <v>6853</v>
      </c>
      <c r="C7538" s="104" t="s">
        <v>37</v>
      </c>
      <c r="D7538" s="107">
        <v>2.0999999999999999E-3</v>
      </c>
    </row>
    <row r="7539" spans="1:4" x14ac:dyDescent="0.25">
      <c r="A7539" s="104">
        <v>103387</v>
      </c>
      <c r="B7539" s="103" t="s">
        <v>6855</v>
      </c>
      <c r="C7539" s="104" t="s">
        <v>37</v>
      </c>
      <c r="D7539" s="107">
        <v>1.9E-3</v>
      </c>
    </row>
    <row r="7540" spans="1:4" x14ac:dyDescent="0.25">
      <c r="A7540" s="104">
        <v>103389</v>
      </c>
      <c r="B7540" s="103" t="s">
        <v>6858</v>
      </c>
      <c r="C7540" s="104" t="s">
        <v>37</v>
      </c>
      <c r="D7540" s="107">
        <v>1.8E-3</v>
      </c>
    </row>
    <row r="7541" spans="1:4" x14ac:dyDescent="0.25">
      <c r="A7541" s="104">
        <v>103391</v>
      </c>
      <c r="B7541" s="103" t="s">
        <v>6860</v>
      </c>
      <c r="C7541" s="104" t="s">
        <v>37</v>
      </c>
      <c r="D7541" s="107">
        <v>4.0000000000000001E-3</v>
      </c>
    </row>
    <row r="7542" spans="1:4" x14ac:dyDescent="0.25">
      <c r="A7542" s="104">
        <v>103392</v>
      </c>
      <c r="B7542" s="103" t="s">
        <v>6862</v>
      </c>
      <c r="C7542" s="104" t="s">
        <v>37</v>
      </c>
      <c r="D7542" s="107">
        <v>2.8999999999999998E-3</v>
      </c>
    </row>
    <row r="7543" spans="1:4" x14ac:dyDescent="0.25">
      <c r="A7543" s="104">
        <v>103440</v>
      </c>
      <c r="B7543" s="103" t="s">
        <v>6863</v>
      </c>
      <c r="C7543" s="104" t="s">
        <v>30</v>
      </c>
      <c r="D7543" s="107">
        <v>0.17019999999999999</v>
      </c>
    </row>
    <row r="7544" spans="1:4" x14ac:dyDescent="0.25">
      <c r="A7544" s="104">
        <v>103441</v>
      </c>
      <c r="B7544" s="103" t="s">
        <v>6864</v>
      </c>
      <c r="C7544" s="104" t="s">
        <v>30</v>
      </c>
      <c r="D7544" s="107">
        <v>0.1681</v>
      </c>
    </row>
    <row r="7545" spans="1:4" x14ac:dyDescent="0.25">
      <c r="A7545" s="104">
        <v>103442</v>
      </c>
      <c r="B7545" s="103" t="s">
        <v>6865</v>
      </c>
      <c r="C7545" s="104" t="s">
        <v>30</v>
      </c>
      <c r="D7545" s="107">
        <v>0.12839999999999999</v>
      </c>
    </row>
    <row r="7546" spans="1:4" x14ac:dyDescent="0.25">
      <c r="A7546" s="104">
        <v>103437</v>
      </c>
      <c r="B7546" s="103" t="s">
        <v>6866</v>
      </c>
      <c r="C7546" s="104" t="s">
        <v>30</v>
      </c>
      <c r="D7546" s="107">
        <v>0.1203</v>
      </c>
    </row>
    <row r="7547" spans="1:4" x14ac:dyDescent="0.25">
      <c r="A7547" s="104">
        <v>103438</v>
      </c>
      <c r="B7547" s="103" t="s">
        <v>6867</v>
      </c>
      <c r="C7547" s="104" t="s">
        <v>30</v>
      </c>
      <c r="D7547" s="107">
        <v>0.1203</v>
      </c>
    </row>
    <row r="7548" spans="1:4" x14ac:dyDescent="0.25">
      <c r="A7548" s="104">
        <v>103439</v>
      </c>
      <c r="B7548" s="103" t="s">
        <v>6868</v>
      </c>
      <c r="C7548" s="104" t="s">
        <v>30</v>
      </c>
      <c r="D7548" s="107">
        <v>0.10199999999999999</v>
      </c>
    </row>
    <row r="7549" spans="1:4" x14ac:dyDescent="0.25">
      <c r="A7549" s="104">
        <v>106122</v>
      </c>
      <c r="B7549" s="103" t="s">
        <v>13553</v>
      </c>
      <c r="C7549" s="104" t="s">
        <v>107</v>
      </c>
      <c r="D7549" s="107">
        <v>1</v>
      </c>
    </row>
    <row r="7550" spans="1:4" x14ac:dyDescent="0.25">
      <c r="A7550" s="104">
        <v>106131</v>
      </c>
      <c r="B7550" s="103" t="s">
        <v>13554</v>
      </c>
      <c r="C7550" s="104" t="s">
        <v>107</v>
      </c>
      <c r="D7550" s="107">
        <v>1</v>
      </c>
    </row>
    <row r="7551" spans="1:4" x14ac:dyDescent="0.25">
      <c r="A7551" s="104">
        <v>106127</v>
      </c>
      <c r="B7551" s="103" t="s">
        <v>13555</v>
      </c>
      <c r="C7551" s="104" t="s">
        <v>107</v>
      </c>
      <c r="D7551" s="107">
        <v>1</v>
      </c>
    </row>
    <row r="7552" spans="1:4" x14ac:dyDescent="0.25">
      <c r="A7552" s="104">
        <v>106126</v>
      </c>
      <c r="B7552" s="103" t="s">
        <v>13556</v>
      </c>
      <c r="C7552" s="104" t="s">
        <v>107</v>
      </c>
      <c r="D7552" s="107">
        <v>1</v>
      </c>
    </row>
    <row r="7553" spans="1:4" x14ac:dyDescent="0.25">
      <c r="A7553" s="104">
        <v>106128</v>
      </c>
      <c r="B7553" s="103" t="s">
        <v>13557</v>
      </c>
      <c r="C7553" s="104" t="s">
        <v>107</v>
      </c>
      <c r="D7553" s="107">
        <v>0.47470000000000001</v>
      </c>
    </row>
    <row r="7554" spans="1:4" x14ac:dyDescent="0.25">
      <c r="A7554" s="104">
        <v>106130</v>
      </c>
      <c r="B7554" s="103" t="s">
        <v>13558</v>
      </c>
      <c r="C7554" s="104" t="s">
        <v>107</v>
      </c>
      <c r="D7554" s="107">
        <v>1</v>
      </c>
    </row>
    <row r="7555" spans="1:4" x14ac:dyDescent="0.25">
      <c r="A7555" s="104">
        <v>106129</v>
      </c>
      <c r="B7555" s="103" t="s">
        <v>13559</v>
      </c>
      <c r="C7555" s="104" t="s">
        <v>107</v>
      </c>
      <c r="D7555" s="107">
        <v>1</v>
      </c>
    </row>
    <row r="7556" spans="1:4" x14ac:dyDescent="0.25">
      <c r="A7556" s="104">
        <v>106125</v>
      </c>
      <c r="B7556" s="103" t="s">
        <v>13560</v>
      </c>
      <c r="C7556" s="104" t="s">
        <v>107</v>
      </c>
      <c r="D7556" s="107">
        <v>1</v>
      </c>
    </row>
    <row r="7557" spans="1:4" x14ac:dyDescent="0.25">
      <c r="A7557" s="104">
        <v>106124</v>
      </c>
      <c r="B7557" s="103" t="s">
        <v>13561</v>
      </c>
      <c r="C7557" s="104" t="s">
        <v>107</v>
      </c>
      <c r="D7557" s="107">
        <v>1</v>
      </c>
    </row>
    <row r="7558" spans="1:4" x14ac:dyDescent="0.25">
      <c r="A7558" s="104">
        <v>106123</v>
      </c>
      <c r="B7558" s="103" t="s">
        <v>13562</v>
      </c>
      <c r="C7558" s="104" t="s">
        <v>107</v>
      </c>
      <c r="D7558" s="107">
        <v>0.47620000000000001</v>
      </c>
    </row>
    <row r="7559" spans="1:4" x14ac:dyDescent="0.25">
      <c r="A7559" s="104">
        <v>106455</v>
      </c>
      <c r="B7559" s="103" t="s">
        <v>14980</v>
      </c>
      <c r="C7559" s="104" t="s">
        <v>37</v>
      </c>
      <c r="D7559" s="107">
        <v>0.53710000000000002</v>
      </c>
    </row>
    <row r="7560" spans="1:4" x14ac:dyDescent="0.25">
      <c r="A7560" s="104">
        <v>106456</v>
      </c>
      <c r="B7560" s="103" t="s">
        <v>14986</v>
      </c>
      <c r="C7560" s="104" t="s">
        <v>37</v>
      </c>
      <c r="D7560" s="107">
        <v>0.54369999999999996</v>
      </c>
    </row>
    <row r="7561" spans="1:4" x14ac:dyDescent="0.25">
      <c r="A7561" s="104">
        <v>88789</v>
      </c>
      <c r="B7561" s="103" t="s">
        <v>6869</v>
      </c>
      <c r="C7561" s="104" t="s">
        <v>28</v>
      </c>
      <c r="D7561" s="107">
        <v>0.1207</v>
      </c>
    </row>
    <row r="7562" spans="1:4" x14ac:dyDescent="0.25">
      <c r="A7562" s="104">
        <v>88788</v>
      </c>
      <c r="B7562" s="103" t="s">
        <v>6870</v>
      </c>
      <c r="C7562" s="104" t="s">
        <v>28</v>
      </c>
      <c r="D7562" s="107">
        <v>0.12570000000000001</v>
      </c>
    </row>
    <row r="7563" spans="1:4" x14ac:dyDescent="0.25">
      <c r="A7563" s="104">
        <v>87245</v>
      </c>
      <c r="B7563" s="103" t="s">
        <v>6871</v>
      </c>
      <c r="C7563" s="104" t="s">
        <v>28</v>
      </c>
      <c r="D7563" s="107">
        <v>0.15390000000000001</v>
      </c>
    </row>
    <row r="7564" spans="1:4" x14ac:dyDescent="0.25">
      <c r="A7564" s="104">
        <v>87244</v>
      </c>
      <c r="B7564" s="103" t="s">
        <v>6872</v>
      </c>
      <c r="C7564" s="104" t="s">
        <v>28</v>
      </c>
      <c r="D7564" s="107">
        <v>0.15909999999999999</v>
      </c>
    </row>
    <row r="7565" spans="1:4" x14ac:dyDescent="0.25">
      <c r="A7565" s="104">
        <v>104589</v>
      </c>
      <c r="B7565" s="103" t="s">
        <v>12903</v>
      </c>
      <c r="C7565" s="104" t="s">
        <v>28</v>
      </c>
      <c r="D7565" s="107">
        <v>0.18459999999999999</v>
      </c>
    </row>
    <row r="7566" spans="1:4" x14ac:dyDescent="0.25">
      <c r="A7566" s="104">
        <v>104588</v>
      </c>
      <c r="B7566" s="103" t="s">
        <v>6873</v>
      </c>
      <c r="C7566" s="104" t="s">
        <v>28</v>
      </c>
      <c r="D7566" s="107">
        <v>0.19009999999999999</v>
      </c>
    </row>
    <row r="7567" spans="1:4" x14ac:dyDescent="0.25">
      <c r="A7567" s="104">
        <v>104591</v>
      </c>
      <c r="B7567" s="103" t="s">
        <v>12904</v>
      </c>
      <c r="C7567" s="104" t="s">
        <v>28</v>
      </c>
      <c r="D7567" s="107">
        <v>0.21129999999999999</v>
      </c>
    </row>
    <row r="7568" spans="1:4" x14ac:dyDescent="0.25">
      <c r="A7568" s="104">
        <v>104590</v>
      </c>
      <c r="B7568" s="103" t="s">
        <v>6874</v>
      </c>
      <c r="C7568" s="104" t="s">
        <v>28</v>
      </c>
      <c r="D7568" s="107">
        <v>0.22389999999999999</v>
      </c>
    </row>
    <row r="7569" spans="1:4" x14ac:dyDescent="0.25">
      <c r="A7569" s="104">
        <v>87267</v>
      </c>
      <c r="B7569" s="103" t="s">
        <v>6875</v>
      </c>
      <c r="C7569" s="104" t="s">
        <v>28</v>
      </c>
      <c r="D7569" s="107">
        <v>0.40010000000000001</v>
      </c>
    </row>
    <row r="7570" spans="1:4" x14ac:dyDescent="0.25">
      <c r="A7570" s="104">
        <v>104614</v>
      </c>
      <c r="B7570" s="103" t="s">
        <v>6876</v>
      </c>
      <c r="C7570" s="104" t="s">
        <v>28</v>
      </c>
      <c r="D7570" s="107">
        <v>0.43469999999999998</v>
      </c>
    </row>
    <row r="7571" spans="1:4" x14ac:dyDescent="0.25">
      <c r="A7571" s="104">
        <v>104613</v>
      </c>
      <c r="B7571" s="103" t="s">
        <v>6877</v>
      </c>
      <c r="C7571" s="104" t="s">
        <v>28</v>
      </c>
      <c r="D7571" s="107">
        <v>0.38059999999999999</v>
      </c>
    </row>
    <row r="7572" spans="1:4" x14ac:dyDescent="0.25">
      <c r="A7572" s="104">
        <v>87265</v>
      </c>
      <c r="B7572" s="103" t="s">
        <v>12905</v>
      </c>
      <c r="C7572" s="104" t="s">
        <v>28</v>
      </c>
      <c r="D7572" s="107">
        <v>0.35170000000000001</v>
      </c>
    </row>
    <row r="7573" spans="1:4" x14ac:dyDescent="0.25">
      <c r="A7573" s="104">
        <v>87271</v>
      </c>
      <c r="B7573" s="103" t="s">
        <v>6878</v>
      </c>
      <c r="C7573" s="104" t="s">
        <v>28</v>
      </c>
      <c r="D7573" s="107">
        <v>0.43509999999999999</v>
      </c>
    </row>
    <row r="7574" spans="1:4" x14ac:dyDescent="0.25">
      <c r="A7574" s="104">
        <v>87269</v>
      </c>
      <c r="B7574" s="103" t="s">
        <v>6879</v>
      </c>
      <c r="C7574" s="104" t="s">
        <v>28</v>
      </c>
      <c r="D7574" s="107">
        <v>0.39179999999999998</v>
      </c>
    </row>
    <row r="7575" spans="1:4" x14ac:dyDescent="0.25">
      <c r="A7575" s="104">
        <v>87275</v>
      </c>
      <c r="B7575" s="103" t="s">
        <v>6880</v>
      </c>
      <c r="C7575" s="104" t="s">
        <v>28</v>
      </c>
      <c r="D7575" s="107">
        <v>0.44979999999999998</v>
      </c>
    </row>
    <row r="7576" spans="1:4" x14ac:dyDescent="0.25">
      <c r="A7576" s="104">
        <v>87273</v>
      </c>
      <c r="B7576" s="103" t="s">
        <v>6881</v>
      </c>
      <c r="C7576" s="104" t="s">
        <v>28</v>
      </c>
      <c r="D7576" s="107">
        <v>0.3987</v>
      </c>
    </row>
    <row r="7577" spans="1:4" x14ac:dyDescent="0.25">
      <c r="A7577" s="104">
        <v>104612</v>
      </c>
      <c r="B7577" s="103" t="s">
        <v>6882</v>
      </c>
      <c r="C7577" s="104" t="s">
        <v>28</v>
      </c>
      <c r="D7577" s="107">
        <v>0.30759999999999998</v>
      </c>
    </row>
    <row r="7578" spans="1:4" x14ac:dyDescent="0.25">
      <c r="A7578" s="104">
        <v>104611</v>
      </c>
      <c r="B7578" s="103" t="s">
        <v>6883</v>
      </c>
      <c r="C7578" s="104" t="s">
        <v>28</v>
      </c>
      <c r="D7578" s="107">
        <v>0.2969</v>
      </c>
    </row>
    <row r="7579" spans="1:4" x14ac:dyDescent="0.25">
      <c r="A7579" s="104">
        <v>104618</v>
      </c>
      <c r="B7579" s="103" t="s">
        <v>6884</v>
      </c>
      <c r="C7579" s="104" t="s">
        <v>28</v>
      </c>
      <c r="D7579" s="107">
        <v>0.12570000000000001</v>
      </c>
    </row>
    <row r="7580" spans="1:4" x14ac:dyDescent="0.25">
      <c r="A7580" s="104">
        <v>104616</v>
      </c>
      <c r="B7580" s="103" t="s">
        <v>6885</v>
      </c>
      <c r="C7580" s="104" t="s">
        <v>28</v>
      </c>
      <c r="D7580" s="107">
        <v>0.10150000000000001</v>
      </c>
    </row>
    <row r="7581" spans="1:4" x14ac:dyDescent="0.25">
      <c r="A7581" s="104">
        <v>104617</v>
      </c>
      <c r="B7581" s="103" t="s">
        <v>6886</v>
      </c>
      <c r="C7581" s="104" t="s">
        <v>28</v>
      </c>
      <c r="D7581" s="107">
        <v>0.16470000000000001</v>
      </c>
    </row>
    <row r="7582" spans="1:4" x14ac:dyDescent="0.25">
      <c r="A7582" s="104">
        <v>104615</v>
      </c>
      <c r="B7582" s="103" t="s">
        <v>6887</v>
      </c>
      <c r="C7582" s="104" t="s">
        <v>28</v>
      </c>
      <c r="D7582" s="107">
        <v>0.13420000000000001</v>
      </c>
    </row>
    <row r="7583" spans="1:4" x14ac:dyDescent="0.25">
      <c r="A7583" s="104">
        <v>87247</v>
      </c>
      <c r="B7583" s="103" t="s">
        <v>6888</v>
      </c>
      <c r="C7583" s="104" t="s">
        <v>28</v>
      </c>
      <c r="D7583" s="107">
        <v>0.27779999999999999</v>
      </c>
    </row>
    <row r="7584" spans="1:4" x14ac:dyDescent="0.25">
      <c r="A7584" s="104">
        <v>87248</v>
      </c>
      <c r="B7584" s="103" t="s">
        <v>6889</v>
      </c>
      <c r="C7584" s="104" t="s">
        <v>28</v>
      </c>
      <c r="D7584" s="107">
        <v>0.1812</v>
      </c>
    </row>
    <row r="7585" spans="1:4" x14ac:dyDescent="0.25">
      <c r="A7585" s="104">
        <v>87246</v>
      </c>
      <c r="B7585" s="103" t="s">
        <v>6890</v>
      </c>
      <c r="C7585" s="104" t="s">
        <v>28</v>
      </c>
      <c r="D7585" s="107">
        <v>0.34310000000000002</v>
      </c>
    </row>
    <row r="7586" spans="1:4" x14ac:dyDescent="0.25">
      <c r="A7586" s="104">
        <v>104601</v>
      </c>
      <c r="B7586" s="103" t="s">
        <v>6891</v>
      </c>
      <c r="C7586" s="104" t="s">
        <v>28</v>
      </c>
      <c r="D7586" s="107">
        <v>0.31619999999999998</v>
      </c>
    </row>
    <row r="7587" spans="1:4" x14ac:dyDescent="0.25">
      <c r="A7587" s="104">
        <v>104603</v>
      </c>
      <c r="B7587" s="103" t="s">
        <v>6892</v>
      </c>
      <c r="C7587" s="104" t="s">
        <v>28</v>
      </c>
      <c r="D7587" s="107">
        <v>0.20780000000000001</v>
      </c>
    </row>
    <row r="7588" spans="1:4" x14ac:dyDescent="0.25">
      <c r="A7588" s="104">
        <v>104599</v>
      </c>
      <c r="B7588" s="103" t="s">
        <v>6893</v>
      </c>
      <c r="C7588" s="104" t="s">
        <v>28</v>
      </c>
      <c r="D7588" s="107">
        <v>0.41460000000000002</v>
      </c>
    </row>
    <row r="7589" spans="1:4" x14ac:dyDescent="0.25">
      <c r="A7589" s="104">
        <v>87250</v>
      </c>
      <c r="B7589" s="103" t="s">
        <v>6894</v>
      </c>
      <c r="C7589" s="104" t="s">
        <v>28</v>
      </c>
      <c r="D7589" s="107">
        <v>0.29210000000000003</v>
      </c>
    </row>
    <row r="7590" spans="1:4" x14ac:dyDescent="0.25">
      <c r="A7590" s="104">
        <v>87251</v>
      </c>
      <c r="B7590" s="103" t="s">
        <v>6895</v>
      </c>
      <c r="C7590" s="104" t="s">
        <v>28</v>
      </c>
      <c r="D7590" s="107">
        <v>0.18770000000000001</v>
      </c>
    </row>
    <row r="7591" spans="1:4" x14ac:dyDescent="0.25">
      <c r="A7591" s="104">
        <v>87249</v>
      </c>
      <c r="B7591" s="103" t="s">
        <v>6896</v>
      </c>
      <c r="C7591" s="104" t="s">
        <v>28</v>
      </c>
      <c r="D7591" s="107">
        <v>0.3745</v>
      </c>
    </row>
    <row r="7592" spans="1:4" x14ac:dyDescent="0.25">
      <c r="A7592" s="104">
        <v>104606</v>
      </c>
      <c r="B7592" s="103" t="s">
        <v>6897</v>
      </c>
      <c r="C7592" s="104" t="s">
        <v>28</v>
      </c>
      <c r="D7592" s="107">
        <v>0.3473</v>
      </c>
    </row>
    <row r="7593" spans="1:4" x14ac:dyDescent="0.25">
      <c r="A7593" s="104">
        <v>104607</v>
      </c>
      <c r="B7593" s="103" t="s">
        <v>6898</v>
      </c>
      <c r="C7593" s="104" t="s">
        <v>28</v>
      </c>
      <c r="D7593" s="107">
        <v>0.22439999999999999</v>
      </c>
    </row>
    <row r="7594" spans="1:4" x14ac:dyDescent="0.25">
      <c r="A7594" s="104">
        <v>104605</v>
      </c>
      <c r="B7594" s="103" t="s">
        <v>6899</v>
      </c>
      <c r="C7594" s="104" t="s">
        <v>28</v>
      </c>
      <c r="D7594" s="107">
        <v>0.48820000000000002</v>
      </c>
    </row>
    <row r="7595" spans="1:4" x14ac:dyDescent="0.25">
      <c r="A7595" s="104">
        <v>87256</v>
      </c>
      <c r="B7595" s="103" t="s">
        <v>6900</v>
      </c>
      <c r="C7595" s="104" t="s">
        <v>28</v>
      </c>
      <c r="D7595" s="107">
        <v>0.2717</v>
      </c>
    </row>
    <row r="7596" spans="1:4" x14ac:dyDescent="0.25">
      <c r="A7596" s="104">
        <v>87257</v>
      </c>
      <c r="B7596" s="103" t="s">
        <v>6901</v>
      </c>
      <c r="C7596" s="104" t="s">
        <v>28</v>
      </c>
      <c r="D7596" s="107">
        <v>0.17469999999999999</v>
      </c>
    </row>
    <row r="7597" spans="1:4" x14ac:dyDescent="0.25">
      <c r="A7597" s="104">
        <v>87255</v>
      </c>
      <c r="B7597" s="103" t="s">
        <v>6902</v>
      </c>
      <c r="C7597" s="104" t="s">
        <v>28</v>
      </c>
      <c r="D7597" s="107">
        <v>0.34770000000000001</v>
      </c>
    </row>
    <row r="7598" spans="1:4" x14ac:dyDescent="0.25">
      <c r="A7598" s="104">
        <v>104594</v>
      </c>
      <c r="B7598" s="103" t="s">
        <v>6903</v>
      </c>
      <c r="C7598" s="104" t="s">
        <v>28</v>
      </c>
      <c r="D7598" s="107">
        <v>0.28639999999999999</v>
      </c>
    </row>
    <row r="7599" spans="1:4" x14ac:dyDescent="0.25">
      <c r="A7599" s="104">
        <v>104595</v>
      </c>
      <c r="B7599" s="103" t="s">
        <v>6904</v>
      </c>
      <c r="C7599" s="104" t="s">
        <v>28</v>
      </c>
      <c r="D7599" s="107">
        <v>0.18049999999999999</v>
      </c>
    </row>
    <row r="7600" spans="1:4" x14ac:dyDescent="0.25">
      <c r="A7600" s="104">
        <v>104593</v>
      </c>
      <c r="B7600" s="103" t="s">
        <v>6905</v>
      </c>
      <c r="C7600" s="104" t="s">
        <v>28</v>
      </c>
      <c r="D7600" s="107">
        <v>0.36459999999999998</v>
      </c>
    </row>
    <row r="7601" spans="1:4" x14ac:dyDescent="0.25">
      <c r="A7601" s="104">
        <v>87262</v>
      </c>
      <c r="B7601" s="103" t="s">
        <v>6906</v>
      </c>
      <c r="C7601" s="104" t="s">
        <v>28</v>
      </c>
      <c r="D7601" s="107">
        <v>0.21729999999999999</v>
      </c>
    </row>
    <row r="7602" spans="1:4" x14ac:dyDescent="0.25">
      <c r="A7602" s="104">
        <v>87263</v>
      </c>
      <c r="B7602" s="103" t="s">
        <v>6907</v>
      </c>
      <c r="C7602" s="104" t="s">
        <v>28</v>
      </c>
      <c r="D7602" s="107">
        <v>0.15970000000000001</v>
      </c>
    </row>
    <row r="7603" spans="1:4" x14ac:dyDescent="0.25">
      <c r="A7603" s="104">
        <v>87261</v>
      </c>
      <c r="B7603" s="103" t="s">
        <v>6908</v>
      </c>
      <c r="C7603" s="104" t="s">
        <v>28</v>
      </c>
      <c r="D7603" s="107">
        <v>0.26679999999999998</v>
      </c>
    </row>
    <row r="7604" spans="1:4" x14ac:dyDescent="0.25">
      <c r="A7604" s="104">
        <v>104597</v>
      </c>
      <c r="B7604" s="103" t="s">
        <v>6909</v>
      </c>
      <c r="C7604" s="104" t="s">
        <v>28</v>
      </c>
      <c r="D7604" s="107">
        <v>0.22639999999999999</v>
      </c>
    </row>
    <row r="7605" spans="1:4" x14ac:dyDescent="0.25">
      <c r="A7605" s="104">
        <v>104598</v>
      </c>
      <c r="B7605" s="103" t="s">
        <v>6910</v>
      </c>
      <c r="C7605" s="104" t="s">
        <v>28</v>
      </c>
      <c r="D7605" s="107">
        <v>0.1628</v>
      </c>
    </row>
    <row r="7606" spans="1:4" x14ac:dyDescent="0.25">
      <c r="A7606" s="104">
        <v>104596</v>
      </c>
      <c r="B7606" s="103" t="s">
        <v>6911</v>
      </c>
      <c r="C7606" s="104" t="s">
        <v>28</v>
      </c>
      <c r="D7606" s="107">
        <v>0.2782</v>
      </c>
    </row>
    <row r="7607" spans="1:4" x14ac:dyDescent="0.25">
      <c r="A7607" s="104">
        <v>88648</v>
      </c>
      <c r="B7607" s="103" t="s">
        <v>6912</v>
      </c>
      <c r="C7607" s="104" t="s">
        <v>37</v>
      </c>
      <c r="D7607" s="107">
        <v>0.34710000000000002</v>
      </c>
    </row>
    <row r="7608" spans="1:4" x14ac:dyDescent="0.25">
      <c r="A7608" s="104">
        <v>88649</v>
      </c>
      <c r="B7608" s="103" t="s">
        <v>6913</v>
      </c>
      <c r="C7608" s="104" t="s">
        <v>37</v>
      </c>
      <c r="D7608" s="107">
        <v>0.32019999999999998</v>
      </c>
    </row>
    <row r="7609" spans="1:4" x14ac:dyDescent="0.25">
      <c r="A7609" s="104">
        <v>88650</v>
      </c>
      <c r="B7609" s="103" t="s">
        <v>6914</v>
      </c>
      <c r="C7609" s="104" t="s">
        <v>37</v>
      </c>
      <c r="D7609" s="107">
        <v>0.2641</v>
      </c>
    </row>
    <row r="7610" spans="1:4" x14ac:dyDescent="0.25">
      <c r="A7610" s="104">
        <v>104619</v>
      </c>
      <c r="B7610" s="103" t="s">
        <v>6915</v>
      </c>
      <c r="C7610" s="104" t="s">
        <v>37</v>
      </c>
      <c r="D7610" s="107">
        <v>0.2374</v>
      </c>
    </row>
    <row r="7611" spans="1:4" x14ac:dyDescent="0.25">
      <c r="A7611" s="104">
        <v>103689</v>
      </c>
      <c r="B7611" s="103" t="s">
        <v>6941</v>
      </c>
      <c r="C7611" s="104" t="s">
        <v>28</v>
      </c>
      <c r="D7611" s="107">
        <v>9.9000000000000005E-2</v>
      </c>
    </row>
    <row r="7612" spans="1:4" x14ac:dyDescent="0.25">
      <c r="A7612" s="104">
        <v>103696</v>
      </c>
      <c r="B7612" s="103" t="s">
        <v>6978</v>
      </c>
      <c r="C7612" s="104" t="s">
        <v>30</v>
      </c>
      <c r="D7612" s="107">
        <v>0.54069999999999996</v>
      </c>
    </row>
    <row r="7613" spans="1:4" x14ac:dyDescent="0.25">
      <c r="A7613" s="104">
        <v>103697</v>
      </c>
      <c r="B7613" s="103" t="s">
        <v>6979</v>
      </c>
      <c r="C7613" s="104" t="s">
        <v>30</v>
      </c>
      <c r="D7613" s="107">
        <v>0.56340000000000001</v>
      </c>
    </row>
    <row r="7614" spans="1:4" x14ac:dyDescent="0.25">
      <c r="A7614" s="104">
        <v>103695</v>
      </c>
      <c r="B7614" s="103" t="s">
        <v>6980</v>
      </c>
      <c r="C7614" s="104" t="s">
        <v>30</v>
      </c>
      <c r="D7614" s="107">
        <v>0.42799999999999999</v>
      </c>
    </row>
    <row r="7615" spans="1:4" x14ac:dyDescent="0.25">
      <c r="A7615" s="104">
        <v>103694</v>
      </c>
      <c r="B7615" s="103" t="s">
        <v>12906</v>
      </c>
      <c r="C7615" s="104" t="s">
        <v>30</v>
      </c>
      <c r="D7615" s="107">
        <v>0.41260000000000002</v>
      </c>
    </row>
    <row r="7616" spans="1:4" x14ac:dyDescent="0.25">
      <c r="A7616" s="104">
        <v>96987</v>
      </c>
      <c r="B7616" s="103" t="s">
        <v>12907</v>
      </c>
      <c r="C7616" s="104" t="s">
        <v>30</v>
      </c>
      <c r="D7616" s="107">
        <v>0.50600000000000001</v>
      </c>
    </row>
    <row r="7617" spans="1:4" x14ac:dyDescent="0.25">
      <c r="A7617" s="104">
        <v>96989</v>
      </c>
      <c r="B7617" s="103" t="s">
        <v>6985</v>
      </c>
      <c r="C7617" s="104" t="s">
        <v>30</v>
      </c>
      <c r="D7617" s="107">
        <v>5.3699999999999998E-2</v>
      </c>
    </row>
    <row r="7618" spans="1:4" x14ac:dyDescent="0.25">
      <c r="A7618" s="104">
        <v>104749</v>
      </c>
      <c r="B7618" s="103" t="s">
        <v>6986</v>
      </c>
      <c r="C7618" s="104" t="s">
        <v>30</v>
      </c>
      <c r="D7618" s="107">
        <v>0.44590000000000002</v>
      </c>
    </row>
    <row r="7619" spans="1:4" x14ac:dyDescent="0.25">
      <c r="A7619" s="104">
        <v>104750</v>
      </c>
      <c r="B7619" s="103" t="s">
        <v>6987</v>
      </c>
      <c r="C7619" s="104" t="s">
        <v>30</v>
      </c>
      <c r="D7619" s="107">
        <v>0.56489999999999996</v>
      </c>
    </row>
    <row r="7620" spans="1:4" x14ac:dyDescent="0.25">
      <c r="A7620" s="104">
        <v>104751</v>
      </c>
      <c r="B7620" s="103" t="s">
        <v>6988</v>
      </c>
      <c r="C7620" s="104" t="s">
        <v>30</v>
      </c>
      <c r="D7620" s="107">
        <v>0.38750000000000001</v>
      </c>
    </row>
    <row r="7621" spans="1:4" x14ac:dyDescent="0.25">
      <c r="A7621" s="104">
        <v>104752</v>
      </c>
      <c r="B7621" s="103" t="s">
        <v>6989</v>
      </c>
      <c r="C7621" s="104" t="s">
        <v>30</v>
      </c>
      <c r="D7621" s="107">
        <v>0.47289999999999999</v>
      </c>
    </row>
    <row r="7622" spans="1:4" x14ac:dyDescent="0.25">
      <c r="A7622" s="104">
        <v>104753</v>
      </c>
      <c r="B7622" s="103" t="s">
        <v>6990</v>
      </c>
      <c r="C7622" s="104" t="s">
        <v>30</v>
      </c>
      <c r="D7622" s="107">
        <v>0.39</v>
      </c>
    </row>
    <row r="7623" spans="1:4" x14ac:dyDescent="0.25">
      <c r="A7623" s="104">
        <v>104754</v>
      </c>
      <c r="B7623" s="103" t="s">
        <v>6991</v>
      </c>
      <c r="C7623" s="104" t="s">
        <v>30</v>
      </c>
      <c r="D7623" s="107">
        <v>0.2999</v>
      </c>
    </row>
    <row r="7624" spans="1:4" x14ac:dyDescent="0.25">
      <c r="A7624" s="104">
        <v>104755</v>
      </c>
      <c r="B7624" s="103" t="s">
        <v>6992</v>
      </c>
      <c r="C7624" s="104" t="s">
        <v>30</v>
      </c>
      <c r="D7624" s="107">
        <v>0.22070000000000001</v>
      </c>
    </row>
    <row r="7625" spans="1:4" x14ac:dyDescent="0.25">
      <c r="A7625" s="104">
        <v>96973</v>
      </c>
      <c r="B7625" s="103" t="s">
        <v>6999</v>
      </c>
      <c r="C7625" s="104" t="s">
        <v>37</v>
      </c>
      <c r="D7625" s="107">
        <v>0.35759999999999997</v>
      </c>
    </row>
    <row r="7626" spans="1:4" x14ac:dyDescent="0.25">
      <c r="A7626" s="104">
        <v>96977</v>
      </c>
      <c r="B7626" s="103" t="s">
        <v>7001</v>
      </c>
      <c r="C7626" s="104" t="s">
        <v>37</v>
      </c>
      <c r="D7626" s="107">
        <v>3.2300000000000002E-2</v>
      </c>
    </row>
    <row r="7627" spans="1:4" x14ac:dyDescent="0.25">
      <c r="A7627" s="104">
        <v>96974</v>
      </c>
      <c r="B7627" s="103" t="s">
        <v>7002</v>
      </c>
      <c r="C7627" s="104" t="s">
        <v>37</v>
      </c>
      <c r="D7627" s="107">
        <v>0.3211</v>
      </c>
    </row>
    <row r="7628" spans="1:4" x14ac:dyDescent="0.25">
      <c r="A7628" s="104">
        <v>96978</v>
      </c>
      <c r="B7628" s="103" t="s">
        <v>7004</v>
      </c>
      <c r="C7628" s="104" t="s">
        <v>37</v>
      </c>
      <c r="D7628" s="107">
        <v>2.9600000000000001E-2</v>
      </c>
    </row>
    <row r="7629" spans="1:4" x14ac:dyDescent="0.25">
      <c r="A7629" s="104">
        <v>96975</v>
      </c>
      <c r="B7629" s="103" t="s">
        <v>7005</v>
      </c>
      <c r="C7629" s="104" t="s">
        <v>37</v>
      </c>
      <c r="D7629" s="107">
        <v>0.29310000000000003</v>
      </c>
    </row>
    <row r="7630" spans="1:4" x14ac:dyDescent="0.25">
      <c r="A7630" s="104">
        <v>96979</v>
      </c>
      <c r="B7630" s="103" t="s">
        <v>7007</v>
      </c>
      <c r="C7630" s="104" t="s">
        <v>37</v>
      </c>
      <c r="D7630" s="107">
        <v>2.4E-2</v>
      </c>
    </row>
    <row r="7631" spans="1:4" x14ac:dyDescent="0.25">
      <c r="A7631" s="104">
        <v>96976</v>
      </c>
      <c r="B7631" s="103" t="s">
        <v>7008</v>
      </c>
      <c r="C7631" s="104" t="s">
        <v>37</v>
      </c>
      <c r="D7631" s="107">
        <v>0.246</v>
      </c>
    </row>
    <row r="7632" spans="1:4" x14ac:dyDescent="0.25">
      <c r="A7632" s="104">
        <v>96984</v>
      </c>
      <c r="B7632" s="103" t="s">
        <v>7009</v>
      </c>
      <c r="C7632" s="104" t="s">
        <v>30</v>
      </c>
      <c r="D7632" s="107">
        <v>0.62250000000000005</v>
      </c>
    </row>
    <row r="7633" spans="1:4" x14ac:dyDescent="0.25">
      <c r="A7633" s="104">
        <v>96986</v>
      </c>
      <c r="B7633" s="103" t="s">
        <v>7011</v>
      </c>
      <c r="C7633" s="104" t="s">
        <v>30</v>
      </c>
      <c r="D7633" s="107">
        <v>0.1479</v>
      </c>
    </row>
    <row r="7634" spans="1:4" x14ac:dyDescent="0.25">
      <c r="A7634" s="104">
        <v>96985</v>
      </c>
      <c r="B7634" s="103" t="s">
        <v>7012</v>
      </c>
      <c r="C7634" s="104" t="s">
        <v>30</v>
      </c>
      <c r="D7634" s="107">
        <v>0.14099999999999999</v>
      </c>
    </row>
    <row r="7635" spans="1:4" x14ac:dyDescent="0.25">
      <c r="A7635" s="104">
        <v>96988</v>
      </c>
      <c r="B7635" s="103" t="s">
        <v>7013</v>
      </c>
      <c r="C7635" s="104" t="s">
        <v>30</v>
      </c>
      <c r="D7635" s="107">
        <v>5.57E-2</v>
      </c>
    </row>
    <row r="7636" spans="1:4" x14ac:dyDescent="0.25">
      <c r="A7636" s="104">
        <v>104746</v>
      </c>
      <c r="B7636" s="103" t="s">
        <v>7014</v>
      </c>
      <c r="C7636" s="104" t="s">
        <v>30</v>
      </c>
      <c r="D7636" s="107">
        <v>0.37</v>
      </c>
    </row>
    <row r="7637" spans="1:4" x14ac:dyDescent="0.25">
      <c r="A7637" s="104">
        <v>98463</v>
      </c>
      <c r="B7637" s="103" t="s">
        <v>7018</v>
      </c>
      <c r="C7637" s="104" t="s">
        <v>30</v>
      </c>
      <c r="D7637" s="107">
        <v>0.62339999999999995</v>
      </c>
    </row>
    <row r="7638" spans="1:4" x14ac:dyDescent="0.25">
      <c r="A7638" s="104">
        <v>95676</v>
      </c>
      <c r="B7638" s="103" t="s">
        <v>7028</v>
      </c>
      <c r="C7638" s="104" t="s">
        <v>30</v>
      </c>
      <c r="D7638" s="107">
        <v>9.9699999999999997E-2</v>
      </c>
    </row>
    <row r="7639" spans="1:4" x14ac:dyDescent="0.25">
      <c r="A7639" s="104">
        <v>105135</v>
      </c>
      <c r="B7639" s="103" t="s">
        <v>7030</v>
      </c>
      <c r="C7639" s="104" t="s">
        <v>30</v>
      </c>
      <c r="D7639" s="107">
        <v>2.7099999999999999E-2</v>
      </c>
    </row>
    <row r="7640" spans="1:4" x14ac:dyDescent="0.25">
      <c r="A7640" s="104">
        <v>104998</v>
      </c>
      <c r="B7640" s="103" t="s">
        <v>7031</v>
      </c>
      <c r="C7640" s="104" t="s">
        <v>30</v>
      </c>
      <c r="D7640" s="107">
        <v>3.8399999999999997E-2</v>
      </c>
    </row>
    <row r="7641" spans="1:4" x14ac:dyDescent="0.25">
      <c r="A7641" s="104">
        <v>104997</v>
      </c>
      <c r="B7641" s="103" t="s">
        <v>7032</v>
      </c>
      <c r="C7641" s="104" t="s">
        <v>30</v>
      </c>
      <c r="D7641" s="107">
        <v>5.1700000000000003E-2</v>
      </c>
    </row>
    <row r="7642" spans="1:4" x14ac:dyDescent="0.25">
      <c r="A7642" s="104">
        <v>95673</v>
      </c>
      <c r="B7642" s="103" t="s">
        <v>7033</v>
      </c>
      <c r="C7642" s="104" t="s">
        <v>30</v>
      </c>
      <c r="D7642" s="107">
        <v>0.12189999999999999</v>
      </c>
    </row>
    <row r="7643" spans="1:4" x14ac:dyDescent="0.25">
      <c r="A7643" s="104">
        <v>95674</v>
      </c>
      <c r="B7643" s="103" t="s">
        <v>7034</v>
      </c>
      <c r="C7643" s="104" t="s">
        <v>30</v>
      </c>
      <c r="D7643" s="107">
        <v>0.1145</v>
      </c>
    </row>
    <row r="7644" spans="1:4" x14ac:dyDescent="0.25">
      <c r="A7644" s="104">
        <v>104992</v>
      </c>
      <c r="B7644" s="103" t="s">
        <v>12908</v>
      </c>
      <c r="C7644" s="104" t="s">
        <v>30</v>
      </c>
      <c r="D7644" s="107">
        <v>2.1999999999999999E-2</v>
      </c>
    </row>
    <row r="7645" spans="1:4" x14ac:dyDescent="0.25">
      <c r="A7645" s="104">
        <v>95675</v>
      </c>
      <c r="B7645" s="103" t="s">
        <v>7035</v>
      </c>
      <c r="C7645" s="104" t="s">
        <v>30</v>
      </c>
      <c r="D7645" s="107">
        <v>0.115</v>
      </c>
    </row>
    <row r="7646" spans="1:4" x14ac:dyDescent="0.25">
      <c r="A7646" s="104">
        <v>95648</v>
      </c>
      <c r="B7646" s="103" t="s">
        <v>7036</v>
      </c>
      <c r="C7646" s="104" t="s">
        <v>30</v>
      </c>
      <c r="D7646" s="107">
        <v>0.123</v>
      </c>
    </row>
    <row r="7647" spans="1:4" x14ac:dyDescent="0.25">
      <c r="A7647" s="104">
        <v>95649</v>
      </c>
      <c r="B7647" s="103" t="s">
        <v>7037</v>
      </c>
      <c r="C7647" s="104" t="s">
        <v>30</v>
      </c>
      <c r="D7647" s="107">
        <v>0.1245</v>
      </c>
    </row>
    <row r="7648" spans="1:4" x14ac:dyDescent="0.25">
      <c r="A7648" s="104">
        <v>95650</v>
      </c>
      <c r="B7648" s="103" t="s">
        <v>7038</v>
      </c>
      <c r="C7648" s="104" t="s">
        <v>30</v>
      </c>
      <c r="D7648" s="107">
        <v>0.126</v>
      </c>
    </row>
    <row r="7649" spans="1:4" x14ac:dyDescent="0.25">
      <c r="A7649" s="104">
        <v>95651</v>
      </c>
      <c r="B7649" s="103" t="s">
        <v>7039</v>
      </c>
      <c r="C7649" s="104" t="s">
        <v>30</v>
      </c>
      <c r="D7649" s="107">
        <v>0.126</v>
      </c>
    </row>
    <row r="7650" spans="1:4" x14ac:dyDescent="0.25">
      <c r="A7650" s="104">
        <v>95652</v>
      </c>
      <c r="B7650" s="103" t="s">
        <v>7040</v>
      </c>
      <c r="C7650" s="104" t="s">
        <v>30</v>
      </c>
      <c r="D7650" s="107">
        <v>0.1108</v>
      </c>
    </row>
    <row r="7651" spans="1:4" x14ac:dyDescent="0.25">
      <c r="A7651" s="104">
        <v>95653</v>
      </c>
      <c r="B7651" s="103" t="s">
        <v>7041</v>
      </c>
      <c r="C7651" s="104" t="s">
        <v>30</v>
      </c>
      <c r="D7651" s="107">
        <v>0.1104</v>
      </c>
    </row>
    <row r="7652" spans="1:4" x14ac:dyDescent="0.25">
      <c r="A7652" s="104">
        <v>95654</v>
      </c>
      <c r="B7652" s="103" t="s">
        <v>7042</v>
      </c>
      <c r="C7652" s="104" t="s">
        <v>30</v>
      </c>
      <c r="D7652" s="107">
        <v>0.1113</v>
      </c>
    </row>
    <row r="7653" spans="1:4" x14ac:dyDescent="0.25">
      <c r="A7653" s="104">
        <v>95655</v>
      </c>
      <c r="B7653" s="103" t="s">
        <v>7043</v>
      </c>
      <c r="C7653" s="104" t="s">
        <v>30</v>
      </c>
      <c r="D7653" s="107">
        <v>0.111</v>
      </c>
    </row>
    <row r="7654" spans="1:4" x14ac:dyDescent="0.25">
      <c r="A7654" s="104">
        <v>95657</v>
      </c>
      <c r="B7654" s="103" t="s">
        <v>7044</v>
      </c>
      <c r="C7654" s="104" t="s">
        <v>30</v>
      </c>
      <c r="D7654" s="107">
        <v>0.38829999999999998</v>
      </c>
    </row>
    <row r="7655" spans="1:4" x14ac:dyDescent="0.25">
      <c r="A7655" s="104">
        <v>95658</v>
      </c>
      <c r="B7655" s="103" t="s">
        <v>7045</v>
      </c>
      <c r="C7655" s="104" t="s">
        <v>30</v>
      </c>
      <c r="D7655" s="107">
        <v>0.37419999999999998</v>
      </c>
    </row>
    <row r="7656" spans="1:4" x14ac:dyDescent="0.25">
      <c r="A7656" s="104">
        <v>95659</v>
      </c>
      <c r="B7656" s="103" t="s">
        <v>7046</v>
      </c>
      <c r="C7656" s="104" t="s">
        <v>30</v>
      </c>
      <c r="D7656" s="107">
        <v>0.3715</v>
      </c>
    </row>
    <row r="7657" spans="1:4" x14ac:dyDescent="0.25">
      <c r="A7657" s="104">
        <v>95660</v>
      </c>
      <c r="B7657" s="103" t="s">
        <v>7047</v>
      </c>
      <c r="C7657" s="104" t="s">
        <v>30</v>
      </c>
      <c r="D7657" s="107">
        <v>0.36870000000000003</v>
      </c>
    </row>
    <row r="7658" spans="1:4" x14ac:dyDescent="0.25">
      <c r="A7658" s="104">
        <v>95661</v>
      </c>
      <c r="B7658" s="103" t="s">
        <v>7048</v>
      </c>
      <c r="C7658" s="104" t="s">
        <v>30</v>
      </c>
      <c r="D7658" s="107">
        <v>0.34720000000000001</v>
      </c>
    </row>
    <row r="7659" spans="1:4" x14ac:dyDescent="0.25">
      <c r="A7659" s="104">
        <v>95662</v>
      </c>
      <c r="B7659" s="103" t="s">
        <v>7049</v>
      </c>
      <c r="C7659" s="104" t="s">
        <v>30</v>
      </c>
      <c r="D7659" s="107">
        <v>0.33310000000000001</v>
      </c>
    </row>
    <row r="7660" spans="1:4" x14ac:dyDescent="0.25">
      <c r="A7660" s="104">
        <v>95663</v>
      </c>
      <c r="B7660" s="103" t="s">
        <v>7050</v>
      </c>
      <c r="C7660" s="104" t="s">
        <v>30</v>
      </c>
      <c r="D7660" s="107">
        <v>0.3306</v>
      </c>
    </row>
    <row r="7661" spans="1:4" x14ac:dyDescent="0.25">
      <c r="A7661" s="104">
        <v>95664</v>
      </c>
      <c r="B7661" s="103" t="s">
        <v>7051</v>
      </c>
      <c r="C7661" s="104" t="s">
        <v>30</v>
      </c>
      <c r="D7661" s="107">
        <v>0.32790000000000002</v>
      </c>
    </row>
    <row r="7662" spans="1:4" x14ac:dyDescent="0.25">
      <c r="A7662" s="104">
        <v>95665</v>
      </c>
      <c r="B7662" s="103" t="s">
        <v>7052</v>
      </c>
      <c r="C7662" s="104" t="s">
        <v>30</v>
      </c>
      <c r="D7662" s="107">
        <v>0.37730000000000002</v>
      </c>
    </row>
    <row r="7663" spans="1:4" x14ac:dyDescent="0.25">
      <c r="A7663" s="104">
        <v>95666</v>
      </c>
      <c r="B7663" s="103" t="s">
        <v>7053</v>
      </c>
      <c r="C7663" s="104" t="s">
        <v>30</v>
      </c>
      <c r="D7663" s="107">
        <v>0.3715</v>
      </c>
    </row>
    <row r="7664" spans="1:4" x14ac:dyDescent="0.25">
      <c r="A7664" s="104">
        <v>95667</v>
      </c>
      <c r="B7664" s="103" t="s">
        <v>7054</v>
      </c>
      <c r="C7664" s="104" t="s">
        <v>30</v>
      </c>
      <c r="D7664" s="107">
        <v>0.37080000000000002</v>
      </c>
    </row>
    <row r="7665" spans="1:4" x14ac:dyDescent="0.25">
      <c r="A7665" s="104">
        <v>95668</v>
      </c>
      <c r="B7665" s="103" t="s">
        <v>7055</v>
      </c>
      <c r="C7665" s="104" t="s">
        <v>30</v>
      </c>
      <c r="D7665" s="107">
        <v>0.36880000000000002</v>
      </c>
    </row>
    <row r="7666" spans="1:4" x14ac:dyDescent="0.25">
      <c r="A7666" s="104">
        <v>95669</v>
      </c>
      <c r="B7666" s="103" t="s">
        <v>7056</v>
      </c>
      <c r="C7666" s="104" t="s">
        <v>30</v>
      </c>
      <c r="D7666" s="107">
        <v>0.3468</v>
      </c>
    </row>
    <row r="7667" spans="1:4" x14ac:dyDescent="0.25">
      <c r="A7667" s="104">
        <v>95670</v>
      </c>
      <c r="B7667" s="103" t="s">
        <v>7057</v>
      </c>
      <c r="C7667" s="104" t="s">
        <v>30</v>
      </c>
      <c r="D7667" s="107">
        <v>0.33910000000000001</v>
      </c>
    </row>
    <row r="7668" spans="1:4" x14ac:dyDescent="0.25">
      <c r="A7668" s="104">
        <v>95671</v>
      </c>
      <c r="B7668" s="103" t="s">
        <v>7058</v>
      </c>
      <c r="C7668" s="104" t="s">
        <v>30</v>
      </c>
      <c r="D7668" s="107">
        <v>0.33829999999999999</v>
      </c>
    </row>
    <row r="7669" spans="1:4" x14ac:dyDescent="0.25">
      <c r="A7669" s="104">
        <v>95672</v>
      </c>
      <c r="B7669" s="103" t="s">
        <v>7059</v>
      </c>
      <c r="C7669" s="104" t="s">
        <v>30</v>
      </c>
      <c r="D7669" s="107">
        <v>0.33610000000000001</v>
      </c>
    </row>
    <row r="7670" spans="1:4" x14ac:dyDescent="0.25">
      <c r="A7670" s="104">
        <v>97741</v>
      </c>
      <c r="B7670" s="103" t="s">
        <v>7060</v>
      </c>
      <c r="C7670" s="104" t="s">
        <v>30</v>
      </c>
      <c r="D7670" s="107">
        <v>0.42230000000000001</v>
      </c>
    </row>
    <row r="7671" spans="1:4" x14ac:dyDescent="0.25">
      <c r="A7671" s="104">
        <v>95641</v>
      </c>
      <c r="B7671" s="103" t="s">
        <v>7061</v>
      </c>
      <c r="C7671" s="104" t="s">
        <v>30</v>
      </c>
      <c r="D7671" s="107">
        <v>0.4128</v>
      </c>
    </row>
    <row r="7672" spans="1:4" x14ac:dyDescent="0.25">
      <c r="A7672" s="104">
        <v>95642</v>
      </c>
      <c r="B7672" s="103" t="s">
        <v>7062</v>
      </c>
      <c r="C7672" s="104" t="s">
        <v>30</v>
      </c>
      <c r="D7672" s="107">
        <v>0.41249999999999998</v>
      </c>
    </row>
    <row r="7673" spans="1:4" x14ac:dyDescent="0.25">
      <c r="A7673" s="104">
        <v>95643</v>
      </c>
      <c r="B7673" s="103" t="s">
        <v>7063</v>
      </c>
      <c r="C7673" s="104" t="s">
        <v>30</v>
      </c>
      <c r="D7673" s="107">
        <v>0.40970000000000001</v>
      </c>
    </row>
    <row r="7674" spans="1:4" x14ac:dyDescent="0.25">
      <c r="A7674" s="104">
        <v>95644</v>
      </c>
      <c r="B7674" s="103" t="s">
        <v>7064</v>
      </c>
      <c r="C7674" s="104" t="s">
        <v>30</v>
      </c>
      <c r="D7674" s="107">
        <v>0.35670000000000002</v>
      </c>
    </row>
    <row r="7675" spans="1:4" x14ac:dyDescent="0.25">
      <c r="A7675" s="104">
        <v>95645</v>
      </c>
      <c r="B7675" s="103" t="s">
        <v>7065</v>
      </c>
      <c r="C7675" s="104" t="s">
        <v>30</v>
      </c>
      <c r="D7675" s="107">
        <v>0.34429999999999999</v>
      </c>
    </row>
    <row r="7676" spans="1:4" x14ac:dyDescent="0.25">
      <c r="A7676" s="104">
        <v>95646</v>
      </c>
      <c r="B7676" s="103" t="s">
        <v>7066</v>
      </c>
      <c r="C7676" s="104" t="s">
        <v>30</v>
      </c>
      <c r="D7676" s="107">
        <v>0.34289999999999998</v>
      </c>
    </row>
    <row r="7677" spans="1:4" x14ac:dyDescent="0.25">
      <c r="A7677" s="104">
        <v>95647</v>
      </c>
      <c r="B7677" s="103" t="s">
        <v>7067</v>
      </c>
      <c r="C7677" s="104" t="s">
        <v>30</v>
      </c>
      <c r="D7677" s="107">
        <v>0.3402</v>
      </c>
    </row>
    <row r="7678" spans="1:4" x14ac:dyDescent="0.25">
      <c r="A7678" s="104">
        <v>95636</v>
      </c>
      <c r="B7678" s="103" t="s">
        <v>7068</v>
      </c>
      <c r="C7678" s="104" t="s">
        <v>30</v>
      </c>
      <c r="D7678" s="107">
        <v>0.45929999999999999</v>
      </c>
    </row>
    <row r="7679" spans="1:4" x14ac:dyDescent="0.25">
      <c r="A7679" s="104">
        <v>95637</v>
      </c>
      <c r="B7679" s="103" t="s">
        <v>7069</v>
      </c>
      <c r="C7679" s="104" t="s">
        <v>30</v>
      </c>
      <c r="D7679" s="107">
        <v>0.41389999999999999</v>
      </c>
    </row>
    <row r="7680" spans="1:4" x14ac:dyDescent="0.25">
      <c r="A7680" s="104">
        <v>95638</v>
      </c>
      <c r="B7680" s="103" t="s">
        <v>7070</v>
      </c>
      <c r="C7680" s="104" t="s">
        <v>30</v>
      </c>
      <c r="D7680" s="107">
        <v>0.39710000000000001</v>
      </c>
    </row>
    <row r="7681" spans="1:4" x14ac:dyDescent="0.25">
      <c r="A7681" s="104">
        <v>95639</v>
      </c>
      <c r="B7681" s="103" t="s">
        <v>7071</v>
      </c>
      <c r="C7681" s="104" t="s">
        <v>30</v>
      </c>
      <c r="D7681" s="107">
        <v>0.34670000000000001</v>
      </c>
    </row>
    <row r="7682" spans="1:4" x14ac:dyDescent="0.25">
      <c r="A7682" s="104">
        <v>95634</v>
      </c>
      <c r="B7682" s="103" t="s">
        <v>7072</v>
      </c>
      <c r="C7682" s="104" t="s">
        <v>30</v>
      </c>
      <c r="D7682" s="107">
        <v>0.29199999999999998</v>
      </c>
    </row>
    <row r="7683" spans="1:4" x14ac:dyDescent="0.25">
      <c r="A7683" s="104">
        <v>95635</v>
      </c>
      <c r="B7683" s="103" t="s">
        <v>7073</v>
      </c>
      <c r="C7683" s="104" t="s">
        <v>30</v>
      </c>
      <c r="D7683" s="107">
        <v>0.32290000000000002</v>
      </c>
    </row>
    <row r="7684" spans="1:4" x14ac:dyDescent="0.25">
      <c r="A7684" s="104">
        <v>98751</v>
      </c>
      <c r="B7684" s="103" t="s">
        <v>7074</v>
      </c>
      <c r="C7684" s="104" t="s">
        <v>37</v>
      </c>
      <c r="D7684" s="107">
        <v>0.2843</v>
      </c>
    </row>
    <row r="7685" spans="1:4" x14ac:dyDescent="0.25">
      <c r="A7685" s="104">
        <v>98746</v>
      </c>
      <c r="B7685" s="103" t="s">
        <v>7075</v>
      </c>
      <c r="C7685" s="104" t="s">
        <v>37</v>
      </c>
      <c r="D7685" s="107">
        <v>0.57130000000000003</v>
      </c>
    </row>
    <row r="7686" spans="1:4" x14ac:dyDescent="0.25">
      <c r="A7686" s="104">
        <v>98753</v>
      </c>
      <c r="B7686" s="103" t="s">
        <v>7076</v>
      </c>
      <c r="C7686" s="104" t="s">
        <v>37</v>
      </c>
      <c r="D7686" s="107">
        <v>0.16700000000000001</v>
      </c>
    </row>
    <row r="7687" spans="1:4" x14ac:dyDescent="0.25">
      <c r="A7687" s="104">
        <v>98750</v>
      </c>
      <c r="B7687" s="103" t="s">
        <v>7077</v>
      </c>
      <c r="C7687" s="104" t="s">
        <v>37</v>
      </c>
      <c r="D7687" s="107">
        <v>0.39850000000000002</v>
      </c>
    </row>
    <row r="7688" spans="1:4" x14ac:dyDescent="0.25">
      <c r="A7688" s="104">
        <v>98749</v>
      </c>
      <c r="B7688" s="103" t="s">
        <v>7078</v>
      </c>
      <c r="C7688" s="104" t="s">
        <v>37</v>
      </c>
      <c r="D7688" s="107">
        <v>0.47839999999999999</v>
      </c>
    </row>
    <row r="7689" spans="1:4" x14ac:dyDescent="0.25">
      <c r="A7689" s="104">
        <v>98752</v>
      </c>
      <c r="B7689" s="103" t="s">
        <v>7079</v>
      </c>
      <c r="C7689" s="104" t="s">
        <v>37</v>
      </c>
      <c r="D7689" s="107">
        <v>0.21479999999999999</v>
      </c>
    </row>
    <row r="7690" spans="1:4" x14ac:dyDescent="0.25">
      <c r="A7690" s="104">
        <v>98529</v>
      </c>
      <c r="B7690" s="103" t="s">
        <v>7080</v>
      </c>
      <c r="C7690" s="104" t="s">
        <v>30</v>
      </c>
      <c r="D7690" s="107">
        <v>1</v>
      </c>
    </row>
    <row r="7691" spans="1:4" x14ac:dyDescent="0.25">
      <c r="A7691" s="104">
        <v>98530</v>
      </c>
      <c r="B7691" s="103" t="s">
        <v>7081</v>
      </c>
      <c r="C7691" s="104" t="s">
        <v>30</v>
      </c>
      <c r="D7691" s="107">
        <v>1</v>
      </c>
    </row>
    <row r="7692" spans="1:4" x14ac:dyDescent="0.25">
      <c r="A7692" s="104">
        <v>98531</v>
      </c>
      <c r="B7692" s="103" t="s">
        <v>7082</v>
      </c>
      <c r="C7692" s="104" t="s">
        <v>30</v>
      </c>
      <c r="D7692" s="107">
        <v>0.68669999999999998</v>
      </c>
    </row>
    <row r="7693" spans="1:4" x14ac:dyDescent="0.25">
      <c r="A7693" s="104">
        <v>98524</v>
      </c>
      <c r="B7693" s="103" t="s">
        <v>7083</v>
      </c>
      <c r="C7693" s="104" t="s">
        <v>28</v>
      </c>
      <c r="D7693" s="107">
        <v>1</v>
      </c>
    </row>
    <row r="7694" spans="1:4" x14ac:dyDescent="0.25">
      <c r="A7694" s="104">
        <v>98525</v>
      </c>
      <c r="B7694" s="103" t="s">
        <v>7084</v>
      </c>
      <c r="C7694" s="104" t="s">
        <v>28</v>
      </c>
      <c r="D7694" s="107">
        <v>0.40579999999999999</v>
      </c>
    </row>
    <row r="7695" spans="1:4" x14ac:dyDescent="0.25">
      <c r="A7695" s="104">
        <v>98533</v>
      </c>
      <c r="B7695" s="103" t="s">
        <v>7085</v>
      </c>
      <c r="C7695" s="104" t="s">
        <v>30</v>
      </c>
      <c r="D7695" s="107">
        <v>0.59530000000000005</v>
      </c>
    </row>
    <row r="7696" spans="1:4" x14ac:dyDescent="0.25">
      <c r="A7696" s="104">
        <v>98534</v>
      </c>
      <c r="B7696" s="103" t="s">
        <v>7086</v>
      </c>
      <c r="C7696" s="104" t="s">
        <v>30</v>
      </c>
      <c r="D7696" s="107">
        <v>0.58589999999999998</v>
      </c>
    </row>
    <row r="7697" spans="1:4" x14ac:dyDescent="0.25">
      <c r="A7697" s="104">
        <v>98535</v>
      </c>
      <c r="B7697" s="103" t="s">
        <v>7087</v>
      </c>
      <c r="C7697" s="104" t="s">
        <v>30</v>
      </c>
      <c r="D7697" s="107">
        <v>0.63009999999999999</v>
      </c>
    </row>
    <row r="7698" spans="1:4" x14ac:dyDescent="0.25">
      <c r="A7698" s="104">
        <v>98532</v>
      </c>
      <c r="B7698" s="103" t="s">
        <v>7088</v>
      </c>
      <c r="C7698" s="104" t="s">
        <v>30</v>
      </c>
      <c r="D7698" s="107">
        <v>0.49490000000000001</v>
      </c>
    </row>
    <row r="7699" spans="1:4" x14ac:dyDescent="0.25">
      <c r="A7699" s="104">
        <v>98526</v>
      </c>
      <c r="B7699" s="103" t="s">
        <v>7089</v>
      </c>
      <c r="C7699" s="104" t="s">
        <v>30</v>
      </c>
      <c r="D7699" s="107">
        <v>0.65969999999999995</v>
      </c>
    </row>
    <row r="7700" spans="1:4" x14ac:dyDescent="0.25">
      <c r="A7700" s="104">
        <v>98527</v>
      </c>
      <c r="B7700" s="103" t="s">
        <v>7090</v>
      </c>
      <c r="C7700" s="104" t="s">
        <v>30</v>
      </c>
      <c r="D7700" s="107">
        <v>0.65969999999999995</v>
      </c>
    </row>
    <row r="7701" spans="1:4" x14ac:dyDescent="0.25">
      <c r="A7701" s="104">
        <v>98528</v>
      </c>
      <c r="B7701" s="103" t="s">
        <v>7091</v>
      </c>
      <c r="C7701" s="104" t="s">
        <v>30</v>
      </c>
      <c r="D7701" s="107">
        <v>0.65980000000000005</v>
      </c>
    </row>
    <row r="7702" spans="1:4" x14ac:dyDescent="0.25">
      <c r="A7702" s="104">
        <v>94232</v>
      </c>
      <c r="B7702" s="103" t="s">
        <v>7092</v>
      </c>
      <c r="C7702" s="104" t="s">
        <v>30</v>
      </c>
      <c r="D7702" s="107">
        <v>0.96440000000000003</v>
      </c>
    </row>
    <row r="7703" spans="1:4" x14ac:dyDescent="0.25">
      <c r="A7703" s="104">
        <v>100434</v>
      </c>
      <c r="B7703" s="103" t="s">
        <v>7093</v>
      </c>
      <c r="C7703" s="104" t="s">
        <v>37</v>
      </c>
      <c r="D7703" s="107">
        <v>6.1199999999999997E-2</v>
      </c>
    </row>
    <row r="7704" spans="1:4" x14ac:dyDescent="0.25">
      <c r="A7704" s="104">
        <v>94229</v>
      </c>
      <c r="B7704" s="103" t="s">
        <v>7094</v>
      </c>
      <c r="C7704" s="104" t="s">
        <v>37</v>
      </c>
      <c r="D7704" s="107">
        <v>0.15989999999999999</v>
      </c>
    </row>
    <row r="7705" spans="1:4" x14ac:dyDescent="0.25">
      <c r="A7705" s="104">
        <v>94227</v>
      </c>
      <c r="B7705" s="103" t="s">
        <v>7095</v>
      </c>
      <c r="C7705" s="104" t="s">
        <v>37</v>
      </c>
      <c r="D7705" s="107">
        <v>0.1777</v>
      </c>
    </row>
    <row r="7706" spans="1:4" x14ac:dyDescent="0.25">
      <c r="A7706" s="104">
        <v>94228</v>
      </c>
      <c r="B7706" s="103" t="s">
        <v>7096</v>
      </c>
      <c r="C7706" s="104" t="s">
        <v>37</v>
      </c>
      <c r="D7706" s="107">
        <v>0.17499999999999999</v>
      </c>
    </row>
    <row r="7707" spans="1:4" x14ac:dyDescent="0.25">
      <c r="A7707" s="104">
        <v>94219</v>
      </c>
      <c r="B7707" s="103" t="s">
        <v>7097</v>
      </c>
      <c r="C7707" s="104" t="s">
        <v>37</v>
      </c>
      <c r="D7707" s="107">
        <v>0.41930000000000001</v>
      </c>
    </row>
    <row r="7708" spans="1:4" x14ac:dyDescent="0.25">
      <c r="A7708" s="104">
        <v>94220</v>
      </c>
      <c r="B7708" s="103" t="s">
        <v>7098</v>
      </c>
      <c r="C7708" s="104" t="s">
        <v>37</v>
      </c>
      <c r="D7708" s="107">
        <v>0.2893</v>
      </c>
    </row>
    <row r="7709" spans="1:4" x14ac:dyDescent="0.25">
      <c r="A7709" s="104">
        <v>94221</v>
      </c>
      <c r="B7709" s="103" t="s">
        <v>7100</v>
      </c>
      <c r="C7709" s="104" t="s">
        <v>37</v>
      </c>
      <c r="D7709" s="107">
        <v>0.30880000000000002</v>
      </c>
    </row>
    <row r="7710" spans="1:4" x14ac:dyDescent="0.25">
      <c r="A7710" s="104">
        <v>94222</v>
      </c>
      <c r="B7710" s="103" t="s">
        <v>7101</v>
      </c>
      <c r="C7710" s="104" t="s">
        <v>37</v>
      </c>
      <c r="D7710" s="107">
        <v>0.20119999999999999</v>
      </c>
    </row>
    <row r="7711" spans="1:4" x14ac:dyDescent="0.25">
      <c r="A7711" s="104">
        <v>94451</v>
      </c>
      <c r="B7711" s="103" t="s">
        <v>7102</v>
      </c>
      <c r="C7711" s="104" t="s">
        <v>37</v>
      </c>
      <c r="D7711" s="107">
        <v>4.2299999999999997E-2</v>
      </c>
    </row>
    <row r="7712" spans="1:4" x14ac:dyDescent="0.25">
      <c r="A7712" s="104">
        <v>94223</v>
      </c>
      <c r="B7712" s="103" t="s">
        <v>7103</v>
      </c>
      <c r="C7712" s="104" t="s">
        <v>37</v>
      </c>
      <c r="D7712" s="107">
        <v>4.6399999999999997E-2</v>
      </c>
    </row>
    <row r="7713" spans="1:4" x14ac:dyDescent="0.25">
      <c r="A7713" s="104">
        <v>100325</v>
      </c>
      <c r="B7713" s="103" t="s">
        <v>7104</v>
      </c>
      <c r="C7713" s="104" t="s">
        <v>37</v>
      </c>
      <c r="D7713" s="107">
        <v>3.1099999999999999E-2</v>
      </c>
    </row>
    <row r="7714" spans="1:4" x14ac:dyDescent="0.25">
      <c r="A7714" s="104">
        <v>94224</v>
      </c>
      <c r="B7714" s="103" t="s">
        <v>7105</v>
      </c>
      <c r="C7714" s="104" t="s">
        <v>37</v>
      </c>
      <c r="D7714" s="107">
        <v>0.85319999999999996</v>
      </c>
    </row>
    <row r="7715" spans="1:4" x14ac:dyDescent="0.25">
      <c r="A7715" s="104">
        <v>100330</v>
      </c>
      <c r="B7715" s="103" t="s">
        <v>12909</v>
      </c>
      <c r="C7715" s="104" t="s">
        <v>28</v>
      </c>
      <c r="D7715" s="107">
        <v>0.44990000000000002</v>
      </c>
    </row>
    <row r="7716" spans="1:4" x14ac:dyDescent="0.25">
      <c r="A7716" s="104">
        <v>100331</v>
      </c>
      <c r="B7716" s="103" t="s">
        <v>12910</v>
      </c>
      <c r="C7716" s="104" t="s">
        <v>28</v>
      </c>
      <c r="D7716" s="107">
        <v>0.55210000000000004</v>
      </c>
    </row>
    <row r="7717" spans="1:4" x14ac:dyDescent="0.25">
      <c r="A7717" s="104">
        <v>100328</v>
      </c>
      <c r="B7717" s="103" t="s">
        <v>12911</v>
      </c>
      <c r="C7717" s="104" t="s">
        <v>28</v>
      </c>
      <c r="D7717" s="107">
        <v>0.4551</v>
      </c>
    </row>
    <row r="7718" spans="1:4" x14ac:dyDescent="0.25">
      <c r="A7718" s="104">
        <v>100329</v>
      </c>
      <c r="B7718" s="103" t="s">
        <v>12912</v>
      </c>
      <c r="C7718" s="104" t="s">
        <v>28</v>
      </c>
      <c r="D7718" s="107">
        <v>0.53900000000000003</v>
      </c>
    </row>
    <row r="7719" spans="1:4" x14ac:dyDescent="0.25">
      <c r="A7719" s="104">
        <v>94231</v>
      </c>
      <c r="B7719" s="103" t="s">
        <v>7107</v>
      </c>
      <c r="C7719" s="104" t="s">
        <v>37</v>
      </c>
      <c r="D7719" s="107">
        <v>0.1552</v>
      </c>
    </row>
    <row r="7720" spans="1:4" x14ac:dyDescent="0.25">
      <c r="A7720" s="104">
        <v>100435</v>
      </c>
      <c r="B7720" s="103" t="s">
        <v>7108</v>
      </c>
      <c r="C7720" s="104" t="s">
        <v>37</v>
      </c>
      <c r="D7720" s="107">
        <v>0.12280000000000001</v>
      </c>
    </row>
    <row r="7721" spans="1:4" x14ac:dyDescent="0.25">
      <c r="A7721" s="104">
        <v>100327</v>
      </c>
      <c r="B7721" s="103" t="s">
        <v>7109</v>
      </c>
      <c r="C7721" s="104" t="s">
        <v>37</v>
      </c>
      <c r="D7721" s="107">
        <v>0.16020000000000001</v>
      </c>
    </row>
    <row r="7722" spans="1:4" x14ac:dyDescent="0.25">
      <c r="A7722" s="104">
        <v>94226</v>
      </c>
      <c r="B7722" s="103" t="s">
        <v>7110</v>
      </c>
      <c r="C7722" s="104" t="s">
        <v>28</v>
      </c>
      <c r="D7722" s="107">
        <v>0.50509999999999999</v>
      </c>
    </row>
    <row r="7723" spans="1:4" x14ac:dyDescent="0.25">
      <c r="A7723" s="104">
        <v>94201</v>
      </c>
      <c r="B7723" s="103" t="s">
        <v>7111</v>
      </c>
      <c r="C7723" s="104" t="s">
        <v>28</v>
      </c>
      <c r="D7723" s="107">
        <v>0.1744</v>
      </c>
    </row>
    <row r="7724" spans="1:4" x14ac:dyDescent="0.25">
      <c r="A7724" s="104">
        <v>94204</v>
      </c>
      <c r="B7724" s="103" t="s">
        <v>7112</v>
      </c>
      <c r="C7724" s="104" t="s">
        <v>28</v>
      </c>
      <c r="D7724" s="107">
        <v>0.2271</v>
      </c>
    </row>
    <row r="7725" spans="1:4" x14ac:dyDescent="0.25">
      <c r="A7725" s="104">
        <v>94447</v>
      </c>
      <c r="B7725" s="103" t="s">
        <v>7113</v>
      </c>
      <c r="C7725" s="104" t="s">
        <v>28</v>
      </c>
      <c r="D7725" s="107">
        <v>0.1744</v>
      </c>
    </row>
    <row r="7726" spans="1:4" x14ac:dyDescent="0.25">
      <c r="A7726" s="104">
        <v>94448</v>
      </c>
      <c r="B7726" s="103" t="s">
        <v>7114</v>
      </c>
      <c r="C7726" s="104" t="s">
        <v>28</v>
      </c>
      <c r="D7726" s="107">
        <v>0.2271</v>
      </c>
    </row>
    <row r="7727" spans="1:4" x14ac:dyDescent="0.25">
      <c r="A7727" s="104">
        <v>94445</v>
      </c>
      <c r="B7727" s="103" t="s">
        <v>7115</v>
      </c>
      <c r="C7727" s="104" t="s">
        <v>28</v>
      </c>
      <c r="D7727" s="107">
        <v>0.1744</v>
      </c>
    </row>
    <row r="7728" spans="1:4" x14ac:dyDescent="0.25">
      <c r="A7728" s="104">
        <v>94446</v>
      </c>
      <c r="B7728" s="103" t="s">
        <v>7116</v>
      </c>
      <c r="C7728" s="104" t="s">
        <v>28</v>
      </c>
      <c r="D7728" s="107">
        <v>0.2271</v>
      </c>
    </row>
    <row r="7729" spans="1:4" x14ac:dyDescent="0.25">
      <c r="A7729" s="104">
        <v>94440</v>
      </c>
      <c r="B7729" s="103" t="s">
        <v>7117</v>
      </c>
      <c r="C7729" s="104" t="s">
        <v>28</v>
      </c>
      <c r="D7729" s="107">
        <v>0.1547</v>
      </c>
    </row>
    <row r="7730" spans="1:4" x14ac:dyDescent="0.25">
      <c r="A7730" s="104">
        <v>94441</v>
      </c>
      <c r="B7730" s="103" t="s">
        <v>7118</v>
      </c>
      <c r="C7730" s="104" t="s">
        <v>28</v>
      </c>
      <c r="D7730" s="107">
        <v>0.1996</v>
      </c>
    </row>
    <row r="7731" spans="1:4" x14ac:dyDescent="0.25">
      <c r="A7731" s="104">
        <v>94195</v>
      </c>
      <c r="B7731" s="103" t="s">
        <v>7119</v>
      </c>
      <c r="C7731" s="104" t="s">
        <v>28</v>
      </c>
      <c r="D7731" s="107">
        <v>0.1547</v>
      </c>
    </row>
    <row r="7732" spans="1:4" x14ac:dyDescent="0.25">
      <c r="A7732" s="104">
        <v>94198</v>
      </c>
      <c r="B7732" s="103" t="s">
        <v>7120</v>
      </c>
      <c r="C7732" s="104" t="s">
        <v>28</v>
      </c>
      <c r="D7732" s="107">
        <v>0.1996</v>
      </c>
    </row>
    <row r="7733" spans="1:4" x14ac:dyDescent="0.25">
      <c r="A7733" s="104">
        <v>94442</v>
      </c>
      <c r="B7733" s="103" t="s">
        <v>7121</v>
      </c>
      <c r="C7733" s="104" t="s">
        <v>28</v>
      </c>
      <c r="D7733" s="107">
        <v>0.1547</v>
      </c>
    </row>
    <row r="7734" spans="1:4" x14ac:dyDescent="0.25">
      <c r="A7734" s="104">
        <v>94443</v>
      </c>
      <c r="B7734" s="103" t="s">
        <v>7122</v>
      </c>
      <c r="C7734" s="104" t="s">
        <v>28</v>
      </c>
      <c r="D7734" s="107">
        <v>0.1996</v>
      </c>
    </row>
    <row r="7735" spans="1:4" x14ac:dyDescent="0.25">
      <c r="A7735" s="104">
        <v>94213</v>
      </c>
      <c r="B7735" s="103" t="s">
        <v>7123</v>
      </c>
      <c r="C7735" s="104" t="s">
        <v>28</v>
      </c>
      <c r="D7735" s="107">
        <v>8.6499999999999994E-2</v>
      </c>
    </row>
    <row r="7736" spans="1:4" x14ac:dyDescent="0.25">
      <c r="A7736" s="104">
        <v>94189</v>
      </c>
      <c r="B7736" s="103" t="s">
        <v>7124</v>
      </c>
      <c r="C7736" s="104" t="s">
        <v>28</v>
      </c>
      <c r="D7736" s="107">
        <v>0.1188</v>
      </c>
    </row>
    <row r="7737" spans="1:4" x14ac:dyDescent="0.25">
      <c r="A7737" s="104">
        <v>94192</v>
      </c>
      <c r="B7737" s="103" t="s">
        <v>7125</v>
      </c>
      <c r="C7737" s="104" t="s">
        <v>28</v>
      </c>
      <c r="D7737" s="107">
        <v>0.16489999999999999</v>
      </c>
    </row>
    <row r="7738" spans="1:4" x14ac:dyDescent="0.25">
      <c r="A7738" s="104">
        <v>94444</v>
      </c>
      <c r="B7738" s="103" t="s">
        <v>7126</v>
      </c>
      <c r="C7738" s="104" t="s">
        <v>28</v>
      </c>
      <c r="D7738" s="107">
        <v>1.78E-2</v>
      </c>
    </row>
    <row r="7739" spans="1:4" x14ac:dyDescent="0.25">
      <c r="A7739" s="104">
        <v>94218</v>
      </c>
      <c r="B7739" s="103" t="s">
        <v>7127</v>
      </c>
      <c r="C7739" s="104" t="s">
        <v>28</v>
      </c>
      <c r="D7739" s="107">
        <v>6.4699999999999994E-2</v>
      </c>
    </row>
    <row r="7740" spans="1:4" x14ac:dyDescent="0.25">
      <c r="A7740" s="104">
        <v>94216</v>
      </c>
      <c r="B7740" s="103" t="s">
        <v>7128</v>
      </c>
      <c r="C7740" s="104" t="s">
        <v>28</v>
      </c>
      <c r="D7740" s="107">
        <v>1.9400000000000001E-2</v>
      </c>
    </row>
    <row r="7741" spans="1:4" x14ac:dyDescent="0.25">
      <c r="A7741" s="104">
        <v>94449</v>
      </c>
      <c r="B7741" s="103" t="s">
        <v>7129</v>
      </c>
      <c r="C7741" s="104" t="s">
        <v>28</v>
      </c>
      <c r="D7741" s="107">
        <v>9.1300000000000006E-2</v>
      </c>
    </row>
    <row r="7742" spans="1:4" x14ac:dyDescent="0.25">
      <c r="A7742" s="104">
        <v>94210</v>
      </c>
      <c r="B7742" s="103" t="s">
        <v>7130</v>
      </c>
      <c r="C7742" s="104" t="s">
        <v>28</v>
      </c>
      <c r="D7742" s="107">
        <v>0.16139999999999999</v>
      </c>
    </row>
    <row r="7743" spans="1:4" x14ac:dyDescent="0.25">
      <c r="A7743" s="104">
        <v>94207</v>
      </c>
      <c r="B7743" s="103" t="s">
        <v>7131</v>
      </c>
      <c r="C7743" s="104" t="s">
        <v>28</v>
      </c>
      <c r="D7743" s="107">
        <v>0.1552</v>
      </c>
    </row>
    <row r="7744" spans="1:4" x14ac:dyDescent="0.25">
      <c r="A7744" s="104">
        <v>102109</v>
      </c>
      <c r="B7744" s="103" t="s">
        <v>7132</v>
      </c>
      <c r="C7744" s="104" t="s">
        <v>30</v>
      </c>
      <c r="D7744" s="107">
        <v>0.44540000000000002</v>
      </c>
    </row>
    <row r="7745" spans="1:4" x14ac:dyDescent="0.25">
      <c r="A7745" s="104">
        <v>102110</v>
      </c>
      <c r="B7745" s="103" t="s">
        <v>7133</v>
      </c>
      <c r="C7745" s="104" t="s">
        <v>30</v>
      </c>
      <c r="D7745" s="107">
        <v>0.1555</v>
      </c>
    </row>
    <row r="7746" spans="1:4" x14ac:dyDescent="0.25">
      <c r="A7746" s="104">
        <v>103656</v>
      </c>
      <c r="B7746" s="103" t="s">
        <v>7134</v>
      </c>
      <c r="C7746" s="104" t="s">
        <v>30</v>
      </c>
      <c r="D7746" s="107">
        <v>6.4000000000000003E-3</v>
      </c>
    </row>
    <row r="7747" spans="1:4" x14ac:dyDescent="0.25">
      <c r="A7747" s="104">
        <v>102105</v>
      </c>
      <c r="B7747" s="103" t="s">
        <v>7135</v>
      </c>
      <c r="C7747" s="104" t="s">
        <v>30</v>
      </c>
      <c r="D7747" s="107">
        <v>2.7900000000000001E-2</v>
      </c>
    </row>
    <row r="7748" spans="1:4" x14ac:dyDescent="0.25">
      <c r="A7748" s="104">
        <v>102106</v>
      </c>
      <c r="B7748" s="103" t="s">
        <v>7136</v>
      </c>
      <c r="C7748" s="104" t="s">
        <v>30</v>
      </c>
      <c r="D7748" s="107">
        <v>2.2599999999999999E-2</v>
      </c>
    </row>
    <row r="7749" spans="1:4" x14ac:dyDescent="0.25">
      <c r="A7749" s="104">
        <v>102107</v>
      </c>
      <c r="B7749" s="103" t="s">
        <v>7137</v>
      </c>
      <c r="C7749" s="104" t="s">
        <v>30</v>
      </c>
      <c r="D7749" s="107">
        <v>1.7100000000000001E-2</v>
      </c>
    </row>
    <row r="7750" spans="1:4" x14ac:dyDescent="0.25">
      <c r="A7750" s="104">
        <v>102102</v>
      </c>
      <c r="B7750" s="103" t="s">
        <v>7138</v>
      </c>
      <c r="C7750" s="104" t="s">
        <v>30</v>
      </c>
      <c r="D7750" s="107">
        <v>4.5400000000000003E-2</v>
      </c>
    </row>
    <row r="7751" spans="1:4" x14ac:dyDescent="0.25">
      <c r="A7751" s="104">
        <v>102108</v>
      </c>
      <c r="B7751" s="103" t="s">
        <v>7139</v>
      </c>
      <c r="C7751" s="104" t="s">
        <v>30</v>
      </c>
      <c r="D7751" s="107">
        <v>1.52E-2</v>
      </c>
    </row>
    <row r="7752" spans="1:4" x14ac:dyDescent="0.25">
      <c r="A7752" s="104">
        <v>102103</v>
      </c>
      <c r="B7752" s="103" t="s">
        <v>7140</v>
      </c>
      <c r="C7752" s="104" t="s">
        <v>30</v>
      </c>
      <c r="D7752" s="107">
        <v>4.1500000000000002E-2</v>
      </c>
    </row>
    <row r="7753" spans="1:4" x14ac:dyDescent="0.25">
      <c r="A7753" s="104">
        <v>103654</v>
      </c>
      <c r="B7753" s="103" t="s">
        <v>7141</v>
      </c>
      <c r="C7753" s="104" t="s">
        <v>30</v>
      </c>
      <c r="D7753" s="107">
        <v>9.1000000000000004E-3</v>
      </c>
    </row>
    <row r="7754" spans="1:4" x14ac:dyDescent="0.25">
      <c r="A7754" s="104">
        <v>102104</v>
      </c>
      <c r="B7754" s="103" t="s">
        <v>7142</v>
      </c>
      <c r="C7754" s="104" t="s">
        <v>30</v>
      </c>
      <c r="D7754" s="107">
        <v>3.3300000000000003E-2</v>
      </c>
    </row>
    <row r="7755" spans="1:4" x14ac:dyDescent="0.25">
      <c r="A7755" s="104">
        <v>103655</v>
      </c>
      <c r="B7755" s="103" t="s">
        <v>7143</v>
      </c>
      <c r="C7755" s="104" t="s">
        <v>30</v>
      </c>
      <c r="D7755" s="107">
        <v>7.7999999999999996E-3</v>
      </c>
    </row>
    <row r="7756" spans="1:4" x14ac:dyDescent="0.25">
      <c r="A7756" s="104">
        <v>100207</v>
      </c>
      <c r="B7756" s="103" t="s">
        <v>7254</v>
      </c>
      <c r="C7756" s="104" t="s">
        <v>7255</v>
      </c>
      <c r="D7756" s="107">
        <v>0.46329999999999999</v>
      </c>
    </row>
    <row r="7757" spans="1:4" x14ac:dyDescent="0.25">
      <c r="A7757" s="104">
        <v>100211</v>
      </c>
      <c r="B7757" s="103" t="s">
        <v>7256</v>
      </c>
      <c r="C7757" s="104" t="s">
        <v>7257</v>
      </c>
      <c r="D7757" s="107">
        <v>1</v>
      </c>
    </row>
    <row r="7758" spans="1:4" x14ac:dyDescent="0.25">
      <c r="A7758" s="104">
        <v>100210</v>
      </c>
      <c r="B7758" s="103" t="s">
        <v>7258</v>
      </c>
      <c r="C7758" s="104" t="s">
        <v>7257</v>
      </c>
      <c r="D7758" s="107">
        <v>1</v>
      </c>
    </row>
    <row r="7759" spans="1:4" x14ac:dyDescent="0.25">
      <c r="A7759" s="104">
        <v>100221</v>
      </c>
      <c r="B7759" s="103" t="s">
        <v>7259</v>
      </c>
      <c r="C7759" s="104" t="s">
        <v>7260</v>
      </c>
      <c r="D7759" s="107">
        <v>1</v>
      </c>
    </row>
    <row r="7760" spans="1:4" x14ac:dyDescent="0.25">
      <c r="A7760" s="104">
        <v>100203</v>
      </c>
      <c r="B7760" s="103" t="s">
        <v>7261</v>
      </c>
      <c r="C7760" s="104" t="s">
        <v>7262</v>
      </c>
      <c r="D7760" s="107">
        <v>1</v>
      </c>
    </row>
    <row r="7761" spans="1:4" x14ac:dyDescent="0.25">
      <c r="A7761" s="104">
        <v>100202</v>
      </c>
      <c r="B7761" s="103" t="s">
        <v>7263</v>
      </c>
      <c r="C7761" s="104" t="s">
        <v>7262</v>
      </c>
      <c r="D7761" s="107">
        <v>1</v>
      </c>
    </row>
    <row r="7762" spans="1:4" x14ac:dyDescent="0.25">
      <c r="A7762" s="104">
        <v>100201</v>
      </c>
      <c r="B7762" s="103" t="s">
        <v>7264</v>
      </c>
      <c r="C7762" s="104" t="s">
        <v>7262</v>
      </c>
      <c r="D7762" s="107">
        <v>1</v>
      </c>
    </row>
    <row r="7763" spans="1:4" x14ac:dyDescent="0.25">
      <c r="A7763" s="104">
        <v>100216</v>
      </c>
      <c r="B7763" s="103" t="s">
        <v>7265</v>
      </c>
      <c r="C7763" s="104" t="s">
        <v>7257</v>
      </c>
      <c r="D7763" s="107">
        <v>1</v>
      </c>
    </row>
    <row r="7764" spans="1:4" x14ac:dyDescent="0.25">
      <c r="A7764" s="104">
        <v>100215</v>
      </c>
      <c r="B7764" s="103" t="s">
        <v>7266</v>
      </c>
      <c r="C7764" s="104" t="s">
        <v>7257</v>
      </c>
      <c r="D7764" s="107">
        <v>1</v>
      </c>
    </row>
    <row r="7765" spans="1:4" x14ac:dyDescent="0.25">
      <c r="A7765" s="104">
        <v>100214</v>
      </c>
      <c r="B7765" s="103" t="s">
        <v>7267</v>
      </c>
      <c r="C7765" s="104" t="s">
        <v>7257</v>
      </c>
      <c r="D7765" s="107">
        <v>1</v>
      </c>
    </row>
    <row r="7766" spans="1:4" x14ac:dyDescent="0.25">
      <c r="A7766" s="104">
        <v>100223</v>
      </c>
      <c r="B7766" s="103" t="s">
        <v>7268</v>
      </c>
      <c r="C7766" s="104" t="s">
        <v>7260</v>
      </c>
      <c r="D7766" s="107">
        <v>1</v>
      </c>
    </row>
    <row r="7767" spans="1:4" x14ac:dyDescent="0.25">
      <c r="A7767" s="104">
        <v>100280</v>
      </c>
      <c r="B7767" s="103" t="s">
        <v>7269</v>
      </c>
      <c r="C7767" s="104" t="s">
        <v>7257</v>
      </c>
      <c r="D7767" s="107">
        <v>1</v>
      </c>
    </row>
    <row r="7768" spans="1:4" x14ac:dyDescent="0.25">
      <c r="A7768" s="104">
        <v>100270</v>
      </c>
      <c r="B7768" s="103" t="s">
        <v>7270</v>
      </c>
      <c r="C7768" s="104" t="s">
        <v>7257</v>
      </c>
      <c r="D7768" s="107">
        <v>1</v>
      </c>
    </row>
    <row r="7769" spans="1:4" x14ac:dyDescent="0.25">
      <c r="A7769" s="104">
        <v>100286</v>
      </c>
      <c r="B7769" s="103" t="s">
        <v>7271</v>
      </c>
      <c r="C7769" s="104" t="s">
        <v>7272</v>
      </c>
      <c r="D7769" s="107">
        <v>1</v>
      </c>
    </row>
    <row r="7770" spans="1:4" x14ac:dyDescent="0.25">
      <c r="A7770" s="104">
        <v>100213</v>
      </c>
      <c r="B7770" s="103" t="s">
        <v>7273</v>
      </c>
      <c r="C7770" s="104" t="s">
        <v>7257</v>
      </c>
      <c r="D7770" s="107">
        <v>1</v>
      </c>
    </row>
    <row r="7771" spans="1:4" x14ac:dyDescent="0.25">
      <c r="A7771" s="104">
        <v>100212</v>
      </c>
      <c r="B7771" s="103" t="s">
        <v>7274</v>
      </c>
      <c r="C7771" s="104" t="s">
        <v>7257</v>
      </c>
      <c r="D7771" s="107">
        <v>1</v>
      </c>
    </row>
    <row r="7772" spans="1:4" x14ac:dyDescent="0.25">
      <c r="A7772" s="104">
        <v>100222</v>
      </c>
      <c r="B7772" s="103" t="s">
        <v>7275</v>
      </c>
      <c r="C7772" s="104" t="s">
        <v>7260</v>
      </c>
      <c r="D7772" s="107">
        <v>1</v>
      </c>
    </row>
    <row r="7773" spans="1:4" x14ac:dyDescent="0.25">
      <c r="A7773" s="104">
        <v>100226</v>
      </c>
      <c r="B7773" s="103" t="s">
        <v>7276</v>
      </c>
      <c r="C7773" s="104" t="s">
        <v>7277</v>
      </c>
      <c r="D7773" s="107">
        <v>1</v>
      </c>
    </row>
    <row r="7774" spans="1:4" x14ac:dyDescent="0.25">
      <c r="A7774" s="104">
        <v>100200</v>
      </c>
      <c r="B7774" s="103" t="s">
        <v>7278</v>
      </c>
      <c r="C7774" s="104" t="s">
        <v>7262</v>
      </c>
      <c r="D7774" s="107">
        <v>1</v>
      </c>
    </row>
    <row r="7775" spans="1:4" x14ac:dyDescent="0.25">
      <c r="A7775" s="104">
        <v>100199</v>
      </c>
      <c r="B7775" s="103" t="s">
        <v>7279</v>
      </c>
      <c r="C7775" s="104" t="s">
        <v>7262</v>
      </c>
      <c r="D7775" s="107">
        <v>1</v>
      </c>
    </row>
    <row r="7776" spans="1:4" x14ac:dyDescent="0.25">
      <c r="A7776" s="104">
        <v>100198</v>
      </c>
      <c r="B7776" s="103" t="s">
        <v>7280</v>
      </c>
      <c r="C7776" s="104" t="s">
        <v>7262</v>
      </c>
      <c r="D7776" s="107">
        <v>1</v>
      </c>
    </row>
    <row r="7777" spans="1:4" x14ac:dyDescent="0.25">
      <c r="A7777" s="104">
        <v>100283</v>
      </c>
      <c r="B7777" s="103" t="s">
        <v>7281</v>
      </c>
      <c r="C7777" s="104" t="s">
        <v>7260</v>
      </c>
      <c r="D7777" s="107">
        <v>1</v>
      </c>
    </row>
    <row r="7778" spans="1:4" x14ac:dyDescent="0.25">
      <c r="A7778" s="104">
        <v>100227</v>
      </c>
      <c r="B7778" s="103" t="s">
        <v>7282</v>
      </c>
      <c r="C7778" s="104" t="s">
        <v>7277</v>
      </c>
      <c r="D7778" s="107">
        <v>1</v>
      </c>
    </row>
    <row r="7779" spans="1:4" x14ac:dyDescent="0.25">
      <c r="A7779" s="104">
        <v>100205</v>
      </c>
      <c r="B7779" s="103" t="s">
        <v>7283</v>
      </c>
      <c r="C7779" s="104" t="s">
        <v>7255</v>
      </c>
      <c r="D7779" s="107">
        <v>1</v>
      </c>
    </row>
    <row r="7780" spans="1:4" x14ac:dyDescent="0.25">
      <c r="A7780" s="104">
        <v>100206</v>
      </c>
      <c r="B7780" s="103" t="s">
        <v>7284</v>
      </c>
      <c r="C7780" s="104" t="s">
        <v>7255</v>
      </c>
      <c r="D7780" s="107">
        <v>1</v>
      </c>
    </row>
    <row r="7781" spans="1:4" x14ac:dyDescent="0.25">
      <c r="A7781" s="104">
        <v>100281</v>
      </c>
      <c r="B7781" s="103" t="s">
        <v>7285</v>
      </c>
      <c r="C7781" s="104" t="s">
        <v>7257</v>
      </c>
      <c r="D7781" s="107">
        <v>0.3664</v>
      </c>
    </row>
    <row r="7782" spans="1:4" x14ac:dyDescent="0.25">
      <c r="A7782" s="104">
        <v>100219</v>
      </c>
      <c r="B7782" s="103" t="s">
        <v>7286</v>
      </c>
      <c r="C7782" s="104" t="s">
        <v>7257</v>
      </c>
      <c r="D7782" s="107">
        <v>0.35089999999999999</v>
      </c>
    </row>
    <row r="7783" spans="1:4" x14ac:dyDescent="0.25">
      <c r="A7783" s="104">
        <v>100218</v>
      </c>
      <c r="B7783" s="103" t="s">
        <v>7287</v>
      </c>
      <c r="C7783" s="104" t="s">
        <v>7257</v>
      </c>
      <c r="D7783" s="107">
        <v>0.36680000000000001</v>
      </c>
    </row>
    <row r="7784" spans="1:4" x14ac:dyDescent="0.25">
      <c r="A7784" s="104">
        <v>100217</v>
      </c>
      <c r="B7784" s="103" t="s">
        <v>7288</v>
      </c>
      <c r="C7784" s="104" t="s">
        <v>7257</v>
      </c>
      <c r="D7784" s="107">
        <v>0.36680000000000001</v>
      </c>
    </row>
    <row r="7785" spans="1:4" x14ac:dyDescent="0.25">
      <c r="A7785" s="104">
        <v>100224</v>
      </c>
      <c r="B7785" s="103" t="s">
        <v>7289</v>
      </c>
      <c r="C7785" s="104" t="s">
        <v>7260</v>
      </c>
      <c r="D7785" s="107">
        <v>0.36680000000000001</v>
      </c>
    </row>
    <row r="7786" spans="1:4" x14ac:dyDescent="0.25">
      <c r="A7786" s="104">
        <v>100228</v>
      </c>
      <c r="B7786" s="103" t="s">
        <v>7290</v>
      </c>
      <c r="C7786" s="104" t="s">
        <v>7277</v>
      </c>
      <c r="D7786" s="107">
        <v>0.32429999999999998</v>
      </c>
    </row>
    <row r="7787" spans="1:4" x14ac:dyDescent="0.25">
      <c r="A7787" s="104">
        <v>100204</v>
      </c>
      <c r="B7787" s="103" t="s">
        <v>7291</v>
      </c>
      <c r="C7787" s="104" t="s">
        <v>7262</v>
      </c>
      <c r="D7787" s="107">
        <v>0.28570000000000001</v>
      </c>
    </row>
    <row r="7788" spans="1:4" x14ac:dyDescent="0.25">
      <c r="A7788" s="104">
        <v>100284</v>
      </c>
      <c r="B7788" s="103" t="s">
        <v>7292</v>
      </c>
      <c r="C7788" s="104" t="s">
        <v>7260</v>
      </c>
      <c r="D7788" s="107">
        <v>0.36870000000000003</v>
      </c>
    </row>
    <row r="7789" spans="1:4" x14ac:dyDescent="0.25">
      <c r="A7789" s="104">
        <v>100277</v>
      </c>
      <c r="B7789" s="103" t="s">
        <v>7293</v>
      </c>
      <c r="C7789" s="104" t="s">
        <v>7260</v>
      </c>
      <c r="D7789" s="107">
        <v>0.36359999999999998</v>
      </c>
    </row>
    <row r="7790" spans="1:4" x14ac:dyDescent="0.25">
      <c r="A7790" s="104">
        <v>100278</v>
      </c>
      <c r="B7790" s="103" t="s">
        <v>7294</v>
      </c>
      <c r="C7790" s="104" t="s">
        <v>7257</v>
      </c>
      <c r="D7790" s="107">
        <v>1</v>
      </c>
    </row>
    <row r="7791" spans="1:4" x14ac:dyDescent="0.25">
      <c r="A7791" s="104">
        <v>100268</v>
      </c>
      <c r="B7791" s="103" t="s">
        <v>7295</v>
      </c>
      <c r="C7791" s="104" t="s">
        <v>7257</v>
      </c>
      <c r="D7791" s="107">
        <v>1</v>
      </c>
    </row>
    <row r="7792" spans="1:4" x14ac:dyDescent="0.25">
      <c r="A7792" s="104">
        <v>100285</v>
      </c>
      <c r="B7792" s="103" t="s">
        <v>7296</v>
      </c>
      <c r="C7792" s="104" t="s">
        <v>7272</v>
      </c>
      <c r="D7792" s="107">
        <v>1</v>
      </c>
    </row>
    <row r="7793" spans="1:4" x14ac:dyDescent="0.25">
      <c r="A7793" s="104">
        <v>100209</v>
      </c>
      <c r="B7793" s="103" t="s">
        <v>7297</v>
      </c>
      <c r="C7793" s="104" t="s">
        <v>7257</v>
      </c>
      <c r="D7793" s="107">
        <v>1</v>
      </c>
    </row>
    <row r="7794" spans="1:4" x14ac:dyDescent="0.25">
      <c r="A7794" s="104">
        <v>100208</v>
      </c>
      <c r="B7794" s="103" t="s">
        <v>7298</v>
      </c>
      <c r="C7794" s="104" t="s">
        <v>7257</v>
      </c>
      <c r="D7794" s="107">
        <v>1</v>
      </c>
    </row>
    <row r="7795" spans="1:4" x14ac:dyDescent="0.25">
      <c r="A7795" s="104">
        <v>100256</v>
      </c>
      <c r="B7795" s="103" t="s">
        <v>7299</v>
      </c>
      <c r="C7795" s="104" t="s">
        <v>7272</v>
      </c>
      <c r="D7795" s="107">
        <v>1</v>
      </c>
    </row>
    <row r="7796" spans="1:4" x14ac:dyDescent="0.25">
      <c r="A7796" s="104">
        <v>100220</v>
      </c>
      <c r="B7796" s="103" t="s">
        <v>7300</v>
      </c>
      <c r="C7796" s="104" t="s">
        <v>7260</v>
      </c>
      <c r="D7796" s="107">
        <v>1</v>
      </c>
    </row>
    <row r="7797" spans="1:4" x14ac:dyDescent="0.25">
      <c r="A7797" s="104">
        <v>100287</v>
      </c>
      <c r="B7797" s="103" t="s">
        <v>7301</v>
      </c>
      <c r="C7797" s="104" t="s">
        <v>7272</v>
      </c>
      <c r="D7797" s="107">
        <v>1</v>
      </c>
    </row>
    <row r="7798" spans="1:4" x14ac:dyDescent="0.25">
      <c r="A7798" s="104">
        <v>100274</v>
      </c>
      <c r="B7798" s="103" t="s">
        <v>7302</v>
      </c>
      <c r="C7798" s="104" t="s">
        <v>7260</v>
      </c>
      <c r="D7798" s="107">
        <v>1</v>
      </c>
    </row>
    <row r="7799" spans="1:4" x14ac:dyDescent="0.25">
      <c r="A7799" s="104">
        <v>100264</v>
      </c>
      <c r="B7799" s="103" t="s">
        <v>7303</v>
      </c>
      <c r="C7799" s="104" t="s">
        <v>7260</v>
      </c>
      <c r="D7799" s="107">
        <v>1</v>
      </c>
    </row>
    <row r="7800" spans="1:4" x14ac:dyDescent="0.25">
      <c r="A7800" s="104">
        <v>100225</v>
      </c>
      <c r="B7800" s="103" t="s">
        <v>7304</v>
      </c>
      <c r="C7800" s="104" t="s">
        <v>7277</v>
      </c>
      <c r="D7800" s="107">
        <v>1</v>
      </c>
    </row>
    <row r="7801" spans="1:4" x14ac:dyDescent="0.25">
      <c r="A7801" s="104">
        <v>100266</v>
      </c>
      <c r="B7801" s="103" t="s">
        <v>7305</v>
      </c>
      <c r="C7801" s="104" t="s">
        <v>7257</v>
      </c>
      <c r="D7801" s="107">
        <v>1</v>
      </c>
    </row>
    <row r="7802" spans="1:4" x14ac:dyDescent="0.25">
      <c r="A7802" s="104">
        <v>100257</v>
      </c>
      <c r="B7802" s="103" t="s">
        <v>7306</v>
      </c>
      <c r="C7802" s="104" t="s">
        <v>7272</v>
      </c>
      <c r="D7802" s="107">
        <v>1</v>
      </c>
    </row>
    <row r="7803" spans="1:4" x14ac:dyDescent="0.25">
      <c r="A7803" s="104">
        <v>100197</v>
      </c>
      <c r="B7803" s="103" t="s">
        <v>7307</v>
      </c>
      <c r="C7803" s="104" t="s">
        <v>7262</v>
      </c>
      <c r="D7803" s="107">
        <v>1</v>
      </c>
    </row>
    <row r="7804" spans="1:4" x14ac:dyDescent="0.25">
      <c r="A7804" s="104">
        <v>100196</v>
      </c>
      <c r="B7804" s="103" t="s">
        <v>7308</v>
      </c>
      <c r="C7804" s="104" t="s">
        <v>7262</v>
      </c>
      <c r="D7804" s="107">
        <v>1</v>
      </c>
    </row>
    <row r="7805" spans="1:4" x14ac:dyDescent="0.25">
      <c r="A7805" s="104">
        <v>100195</v>
      </c>
      <c r="B7805" s="103" t="s">
        <v>7309</v>
      </c>
      <c r="C7805" s="104" t="s">
        <v>7262</v>
      </c>
      <c r="D7805" s="107">
        <v>1</v>
      </c>
    </row>
    <row r="7806" spans="1:4" x14ac:dyDescent="0.25">
      <c r="A7806" s="104">
        <v>100273</v>
      </c>
      <c r="B7806" s="103" t="s">
        <v>7310</v>
      </c>
      <c r="C7806" s="104" t="s">
        <v>7262</v>
      </c>
      <c r="D7806" s="107">
        <v>1</v>
      </c>
    </row>
    <row r="7807" spans="1:4" x14ac:dyDescent="0.25">
      <c r="A7807" s="104">
        <v>100282</v>
      </c>
      <c r="B7807" s="103" t="s">
        <v>7311</v>
      </c>
      <c r="C7807" s="104" t="s">
        <v>7260</v>
      </c>
      <c r="D7807" s="107">
        <v>1</v>
      </c>
    </row>
    <row r="7808" spans="1:4" x14ac:dyDescent="0.25">
      <c r="A7808" s="104">
        <v>100276</v>
      </c>
      <c r="B7808" s="103" t="s">
        <v>7312</v>
      </c>
      <c r="C7808" s="104" t="s">
        <v>7260</v>
      </c>
      <c r="D7808" s="107">
        <v>1</v>
      </c>
    </row>
    <row r="7809" spans="1:4" x14ac:dyDescent="0.25">
      <c r="A7809" s="104">
        <v>100275</v>
      </c>
      <c r="B7809" s="103" t="s">
        <v>7313</v>
      </c>
      <c r="C7809" s="104" t="s">
        <v>7260</v>
      </c>
      <c r="D7809" s="107">
        <v>1</v>
      </c>
    </row>
    <row r="7810" spans="1:4" x14ac:dyDescent="0.25">
      <c r="A7810" s="104">
        <v>100254</v>
      </c>
      <c r="B7810" s="103" t="s">
        <v>7314</v>
      </c>
      <c r="C7810" s="104" t="s">
        <v>7272</v>
      </c>
      <c r="D7810" s="107">
        <v>1</v>
      </c>
    </row>
    <row r="7811" spans="1:4" x14ac:dyDescent="0.25">
      <c r="A7811" s="104">
        <v>100250</v>
      </c>
      <c r="B7811" s="103" t="s">
        <v>7315</v>
      </c>
      <c r="C7811" s="104" t="s">
        <v>7272</v>
      </c>
      <c r="D7811" s="107">
        <v>1</v>
      </c>
    </row>
    <row r="7812" spans="1:4" x14ac:dyDescent="0.25">
      <c r="A7812" s="104">
        <v>100251</v>
      </c>
      <c r="B7812" s="103" t="s">
        <v>7316</v>
      </c>
      <c r="C7812" s="104" t="s">
        <v>7272</v>
      </c>
      <c r="D7812" s="107">
        <v>1</v>
      </c>
    </row>
    <row r="7813" spans="1:4" x14ac:dyDescent="0.25">
      <c r="A7813" s="104">
        <v>100252</v>
      </c>
      <c r="B7813" s="103" t="s">
        <v>7317</v>
      </c>
      <c r="C7813" s="104" t="s">
        <v>7272</v>
      </c>
      <c r="D7813" s="107">
        <v>1</v>
      </c>
    </row>
    <row r="7814" spans="1:4" x14ac:dyDescent="0.25">
      <c r="A7814" s="104">
        <v>100253</v>
      </c>
      <c r="B7814" s="103" t="s">
        <v>7318</v>
      </c>
      <c r="C7814" s="104" t="s">
        <v>7272</v>
      </c>
      <c r="D7814" s="107">
        <v>1</v>
      </c>
    </row>
    <row r="7815" spans="1:4" x14ac:dyDescent="0.25">
      <c r="A7815" s="104">
        <v>100249</v>
      </c>
      <c r="B7815" s="103" t="s">
        <v>7319</v>
      </c>
      <c r="C7815" s="104" t="s">
        <v>7272</v>
      </c>
      <c r="D7815" s="107">
        <v>1</v>
      </c>
    </row>
    <row r="7816" spans="1:4" x14ac:dyDescent="0.25">
      <c r="A7816" s="104">
        <v>100244</v>
      </c>
      <c r="B7816" s="103" t="s">
        <v>7320</v>
      </c>
      <c r="C7816" s="104" t="s">
        <v>7272</v>
      </c>
      <c r="D7816" s="107">
        <v>1</v>
      </c>
    </row>
    <row r="7817" spans="1:4" x14ac:dyDescent="0.25">
      <c r="A7817" s="104">
        <v>100245</v>
      </c>
      <c r="B7817" s="103" t="s">
        <v>7321</v>
      </c>
      <c r="C7817" s="104" t="s">
        <v>7272</v>
      </c>
      <c r="D7817" s="107">
        <v>1</v>
      </c>
    </row>
    <row r="7818" spans="1:4" x14ac:dyDescent="0.25">
      <c r="A7818" s="104">
        <v>100243</v>
      </c>
      <c r="B7818" s="103" t="s">
        <v>7322</v>
      </c>
      <c r="C7818" s="104" t="s">
        <v>7272</v>
      </c>
      <c r="D7818" s="107">
        <v>1</v>
      </c>
    </row>
    <row r="7819" spans="1:4" x14ac:dyDescent="0.25">
      <c r="A7819" s="104">
        <v>100239</v>
      </c>
      <c r="B7819" s="103" t="s">
        <v>7323</v>
      </c>
      <c r="C7819" s="104" t="s">
        <v>7272</v>
      </c>
      <c r="D7819" s="107">
        <v>1</v>
      </c>
    </row>
    <row r="7820" spans="1:4" x14ac:dyDescent="0.25">
      <c r="A7820" s="104">
        <v>100238</v>
      </c>
      <c r="B7820" s="103" t="s">
        <v>7324</v>
      </c>
      <c r="C7820" s="104" t="s">
        <v>7272</v>
      </c>
      <c r="D7820" s="107">
        <v>1</v>
      </c>
    </row>
    <row r="7821" spans="1:4" x14ac:dyDescent="0.25">
      <c r="A7821" s="104">
        <v>100241</v>
      </c>
      <c r="B7821" s="103" t="s">
        <v>7325</v>
      </c>
      <c r="C7821" s="104" t="s">
        <v>7272</v>
      </c>
      <c r="D7821" s="107">
        <v>1</v>
      </c>
    </row>
    <row r="7822" spans="1:4" x14ac:dyDescent="0.25">
      <c r="A7822" s="104">
        <v>100242</v>
      </c>
      <c r="B7822" s="103" t="s">
        <v>7326</v>
      </c>
      <c r="C7822" s="104" t="s">
        <v>7272</v>
      </c>
      <c r="D7822" s="107">
        <v>1</v>
      </c>
    </row>
    <row r="7823" spans="1:4" x14ac:dyDescent="0.25">
      <c r="A7823" s="104">
        <v>100240</v>
      </c>
      <c r="B7823" s="103" t="s">
        <v>7327</v>
      </c>
      <c r="C7823" s="104" t="s">
        <v>7272</v>
      </c>
      <c r="D7823" s="107">
        <v>1</v>
      </c>
    </row>
    <row r="7824" spans="1:4" x14ac:dyDescent="0.25">
      <c r="A7824" s="104">
        <v>100237</v>
      </c>
      <c r="B7824" s="103" t="s">
        <v>7328</v>
      </c>
      <c r="C7824" s="104" t="s">
        <v>7272</v>
      </c>
      <c r="D7824" s="107">
        <v>1</v>
      </c>
    </row>
    <row r="7825" spans="1:4" x14ac:dyDescent="0.25">
      <c r="A7825" s="104">
        <v>100236</v>
      </c>
      <c r="B7825" s="103" t="s">
        <v>7329</v>
      </c>
      <c r="C7825" s="104" t="s">
        <v>7272</v>
      </c>
      <c r="D7825" s="107">
        <v>1</v>
      </c>
    </row>
    <row r="7826" spans="1:4" x14ac:dyDescent="0.25">
      <c r="A7826" s="104">
        <v>100248</v>
      </c>
      <c r="B7826" s="103" t="s">
        <v>7330</v>
      </c>
      <c r="C7826" s="104" t="s">
        <v>7272</v>
      </c>
      <c r="D7826" s="107">
        <v>1</v>
      </c>
    </row>
    <row r="7827" spans="1:4" x14ac:dyDescent="0.25">
      <c r="A7827" s="104">
        <v>100247</v>
      </c>
      <c r="B7827" s="103" t="s">
        <v>7331</v>
      </c>
      <c r="C7827" s="104" t="s">
        <v>7272</v>
      </c>
      <c r="D7827" s="107">
        <v>1</v>
      </c>
    </row>
    <row r="7828" spans="1:4" x14ac:dyDescent="0.25">
      <c r="A7828" s="104">
        <v>100246</v>
      </c>
      <c r="B7828" s="103" t="s">
        <v>7332</v>
      </c>
      <c r="C7828" s="104" t="s">
        <v>7272</v>
      </c>
      <c r="D7828" s="107">
        <v>1</v>
      </c>
    </row>
    <row r="7829" spans="1:4" x14ac:dyDescent="0.25">
      <c r="A7829" s="104">
        <v>100255</v>
      </c>
      <c r="B7829" s="103" t="s">
        <v>7333</v>
      </c>
      <c r="C7829" s="104" t="s">
        <v>7272</v>
      </c>
      <c r="D7829" s="107">
        <v>1</v>
      </c>
    </row>
    <row r="7830" spans="1:4" x14ac:dyDescent="0.25">
      <c r="A7830" s="104">
        <v>100263</v>
      </c>
      <c r="B7830" s="103" t="s">
        <v>7334</v>
      </c>
      <c r="C7830" s="104" t="s">
        <v>7262</v>
      </c>
      <c r="D7830" s="107">
        <v>1</v>
      </c>
    </row>
    <row r="7831" spans="1:4" x14ac:dyDescent="0.25">
      <c r="A7831" s="104">
        <v>100260</v>
      </c>
      <c r="B7831" s="103" t="s">
        <v>7335</v>
      </c>
      <c r="C7831" s="104" t="s">
        <v>7262</v>
      </c>
      <c r="D7831" s="107">
        <v>1</v>
      </c>
    </row>
    <row r="7832" spans="1:4" x14ac:dyDescent="0.25">
      <c r="A7832" s="104">
        <v>100261</v>
      </c>
      <c r="B7832" s="103" t="s">
        <v>7336</v>
      </c>
      <c r="C7832" s="104" t="s">
        <v>7262</v>
      </c>
      <c r="D7832" s="107">
        <v>1</v>
      </c>
    </row>
    <row r="7833" spans="1:4" x14ac:dyDescent="0.25">
      <c r="A7833" s="104">
        <v>100262</v>
      </c>
      <c r="B7833" s="103" t="s">
        <v>7337</v>
      </c>
      <c r="C7833" s="104" t="s">
        <v>7262</v>
      </c>
      <c r="D7833" s="107">
        <v>1</v>
      </c>
    </row>
    <row r="7834" spans="1:4" x14ac:dyDescent="0.25">
      <c r="A7834" s="104">
        <v>100271</v>
      </c>
      <c r="B7834" s="103" t="s">
        <v>7338</v>
      </c>
      <c r="C7834" s="104" t="s">
        <v>7260</v>
      </c>
      <c r="D7834" s="107">
        <v>1</v>
      </c>
    </row>
    <row r="7835" spans="1:4" x14ac:dyDescent="0.25">
      <c r="A7835" s="104">
        <v>100258</v>
      </c>
      <c r="B7835" s="103" t="s">
        <v>7339</v>
      </c>
      <c r="C7835" s="104" t="s">
        <v>7272</v>
      </c>
      <c r="D7835" s="107">
        <v>1</v>
      </c>
    </row>
    <row r="7836" spans="1:4" x14ac:dyDescent="0.25">
      <c r="A7836" s="104">
        <v>100259</v>
      </c>
      <c r="B7836" s="103" t="s">
        <v>7340</v>
      </c>
      <c r="C7836" s="104" t="s">
        <v>7272</v>
      </c>
      <c r="D7836" s="107">
        <v>1</v>
      </c>
    </row>
    <row r="7837" spans="1:4" x14ac:dyDescent="0.25">
      <c r="A7837" s="104">
        <v>100279</v>
      </c>
      <c r="B7837" s="103" t="s">
        <v>7341</v>
      </c>
      <c r="C7837" s="104" t="s">
        <v>30</v>
      </c>
      <c r="D7837" s="107">
        <v>1</v>
      </c>
    </row>
    <row r="7838" spans="1:4" x14ac:dyDescent="0.25">
      <c r="A7838" s="104">
        <v>100233</v>
      </c>
      <c r="B7838" s="103" t="s">
        <v>7342</v>
      </c>
      <c r="C7838" s="104" t="s">
        <v>30</v>
      </c>
      <c r="D7838" s="107">
        <v>1</v>
      </c>
    </row>
    <row r="7839" spans="1:4" x14ac:dyDescent="0.25">
      <c r="A7839" s="104">
        <v>100232</v>
      </c>
      <c r="B7839" s="103" t="s">
        <v>7343</v>
      </c>
      <c r="C7839" s="104" t="s">
        <v>30</v>
      </c>
      <c r="D7839" s="107">
        <v>1</v>
      </c>
    </row>
    <row r="7840" spans="1:4" x14ac:dyDescent="0.25">
      <c r="A7840" s="104">
        <v>100234</v>
      </c>
      <c r="B7840" s="103" t="s">
        <v>7344</v>
      </c>
      <c r="C7840" s="104" t="s">
        <v>28</v>
      </c>
      <c r="D7840" s="107">
        <v>1</v>
      </c>
    </row>
    <row r="7841" spans="1:4" x14ac:dyDescent="0.25">
      <c r="A7841" s="104">
        <v>100265</v>
      </c>
      <c r="B7841" s="103" t="s">
        <v>7345</v>
      </c>
      <c r="C7841" s="104" t="s">
        <v>28</v>
      </c>
      <c r="D7841" s="107">
        <v>1</v>
      </c>
    </row>
    <row r="7842" spans="1:4" x14ac:dyDescent="0.25">
      <c r="A7842" s="104">
        <v>100235</v>
      </c>
      <c r="B7842" s="103" t="s">
        <v>7346</v>
      </c>
      <c r="C7842" s="104" t="s">
        <v>7347</v>
      </c>
      <c r="D7842" s="107">
        <v>1</v>
      </c>
    </row>
    <row r="7843" spans="1:4" x14ac:dyDescent="0.25">
      <c r="A7843" s="104">
        <v>100267</v>
      </c>
      <c r="B7843" s="103" t="s">
        <v>7348</v>
      </c>
      <c r="C7843" s="104" t="s">
        <v>30</v>
      </c>
      <c r="D7843" s="107">
        <v>1</v>
      </c>
    </row>
    <row r="7844" spans="1:4" x14ac:dyDescent="0.25">
      <c r="A7844" s="104">
        <v>100231</v>
      </c>
      <c r="B7844" s="103" t="s">
        <v>7349</v>
      </c>
      <c r="C7844" s="104" t="s">
        <v>280</v>
      </c>
      <c r="D7844" s="107">
        <v>1</v>
      </c>
    </row>
    <row r="7845" spans="1:4" x14ac:dyDescent="0.25">
      <c r="A7845" s="104">
        <v>100230</v>
      </c>
      <c r="B7845" s="103" t="s">
        <v>7350</v>
      </c>
      <c r="C7845" s="104" t="s">
        <v>280</v>
      </c>
      <c r="D7845" s="107">
        <v>1</v>
      </c>
    </row>
    <row r="7846" spans="1:4" x14ac:dyDescent="0.25">
      <c r="A7846" s="104">
        <v>100229</v>
      </c>
      <c r="B7846" s="103" t="s">
        <v>7351</v>
      </c>
      <c r="C7846" s="104" t="s">
        <v>280</v>
      </c>
      <c r="D7846" s="107">
        <v>1</v>
      </c>
    </row>
    <row r="7847" spans="1:4" x14ac:dyDescent="0.25">
      <c r="A7847" s="104">
        <v>100272</v>
      </c>
      <c r="B7847" s="103" t="s">
        <v>7352</v>
      </c>
      <c r="C7847" s="104" t="s">
        <v>28</v>
      </c>
      <c r="D7847" s="107">
        <v>1</v>
      </c>
    </row>
    <row r="7848" spans="1:4" x14ac:dyDescent="0.25">
      <c r="A7848" s="104">
        <v>100269</v>
      </c>
      <c r="B7848" s="103" t="s">
        <v>7353</v>
      </c>
      <c r="C7848" s="104" t="s">
        <v>30</v>
      </c>
      <c r="D7848" s="107">
        <v>1</v>
      </c>
    </row>
    <row r="7849" spans="1:4" x14ac:dyDescent="0.25">
      <c r="A7849" s="104">
        <v>100986</v>
      </c>
      <c r="B7849" s="103" t="s">
        <v>7354</v>
      </c>
      <c r="C7849" s="104" t="s">
        <v>107</v>
      </c>
      <c r="D7849" s="107">
        <v>0.13389999999999999</v>
      </c>
    </row>
    <row r="7850" spans="1:4" x14ac:dyDescent="0.25">
      <c r="A7850" s="104">
        <v>101002</v>
      </c>
      <c r="B7850" s="103" t="s">
        <v>7355</v>
      </c>
      <c r="C7850" s="104" t="s">
        <v>7145</v>
      </c>
      <c r="D7850" s="107">
        <v>0.1326</v>
      </c>
    </row>
    <row r="7851" spans="1:4" x14ac:dyDescent="0.25">
      <c r="A7851" s="104">
        <v>100987</v>
      </c>
      <c r="B7851" s="103" t="s">
        <v>7356</v>
      </c>
      <c r="C7851" s="104" t="s">
        <v>107</v>
      </c>
      <c r="D7851" s="107">
        <v>0.1081</v>
      </c>
    </row>
    <row r="7852" spans="1:4" x14ac:dyDescent="0.25">
      <c r="A7852" s="104">
        <v>101003</v>
      </c>
      <c r="B7852" s="103" t="s">
        <v>7357</v>
      </c>
      <c r="C7852" s="104" t="s">
        <v>7145</v>
      </c>
      <c r="D7852" s="107">
        <v>0.1079</v>
      </c>
    </row>
    <row r="7853" spans="1:4" x14ac:dyDescent="0.25">
      <c r="A7853" s="104">
        <v>100988</v>
      </c>
      <c r="B7853" s="103" t="s">
        <v>7358</v>
      </c>
      <c r="C7853" s="104" t="s">
        <v>107</v>
      </c>
      <c r="D7853" s="107">
        <v>9.6199999999999994E-2</v>
      </c>
    </row>
    <row r="7854" spans="1:4" x14ac:dyDescent="0.25">
      <c r="A7854" s="104">
        <v>101004</v>
      </c>
      <c r="B7854" s="103" t="s">
        <v>7359</v>
      </c>
      <c r="C7854" s="104" t="s">
        <v>7145</v>
      </c>
      <c r="D7854" s="107">
        <v>9.6600000000000005E-2</v>
      </c>
    </row>
    <row r="7855" spans="1:4" x14ac:dyDescent="0.25">
      <c r="A7855" s="104">
        <v>100985</v>
      </c>
      <c r="B7855" s="103" t="s">
        <v>7360</v>
      </c>
      <c r="C7855" s="104" t="s">
        <v>107</v>
      </c>
      <c r="D7855" s="107">
        <v>0.1898</v>
      </c>
    </row>
    <row r="7856" spans="1:4" x14ac:dyDescent="0.25">
      <c r="A7856" s="104">
        <v>101001</v>
      </c>
      <c r="B7856" s="103" t="s">
        <v>7361</v>
      </c>
      <c r="C7856" s="104" t="s">
        <v>7145</v>
      </c>
      <c r="D7856" s="107">
        <v>0.1898</v>
      </c>
    </row>
    <row r="7857" spans="1:4" x14ac:dyDescent="0.25">
      <c r="A7857" s="104">
        <v>101008</v>
      </c>
      <c r="B7857" s="103" t="s">
        <v>7362</v>
      </c>
      <c r="C7857" s="104" t="s">
        <v>107</v>
      </c>
      <c r="D7857" s="107">
        <v>0.10390000000000001</v>
      </c>
    </row>
    <row r="7858" spans="1:4" x14ac:dyDescent="0.25">
      <c r="A7858" s="104">
        <v>101007</v>
      </c>
      <c r="B7858" s="103" t="s">
        <v>7363</v>
      </c>
      <c r="C7858" s="104" t="s">
        <v>107</v>
      </c>
      <c r="D7858" s="107">
        <v>0.13020000000000001</v>
      </c>
    </row>
    <row r="7859" spans="1:4" x14ac:dyDescent="0.25">
      <c r="A7859" s="104">
        <v>100982</v>
      </c>
      <c r="B7859" s="103" t="s">
        <v>12913</v>
      </c>
      <c r="C7859" s="104" t="s">
        <v>107</v>
      </c>
      <c r="D7859" s="107">
        <v>0.1668</v>
      </c>
    </row>
    <row r="7860" spans="1:4" x14ac:dyDescent="0.25">
      <c r="A7860" s="104">
        <v>100998</v>
      </c>
      <c r="B7860" s="103" t="s">
        <v>12914</v>
      </c>
      <c r="C7860" s="104" t="s">
        <v>7145</v>
      </c>
      <c r="D7860" s="107">
        <v>0.16769999999999999</v>
      </c>
    </row>
    <row r="7861" spans="1:4" x14ac:dyDescent="0.25">
      <c r="A7861" s="104">
        <v>100983</v>
      </c>
      <c r="B7861" s="103" t="s">
        <v>12915</v>
      </c>
      <c r="C7861" s="104" t="s">
        <v>107</v>
      </c>
      <c r="D7861" s="107">
        <v>0.1429</v>
      </c>
    </row>
    <row r="7862" spans="1:4" x14ac:dyDescent="0.25">
      <c r="A7862" s="104">
        <v>100999</v>
      </c>
      <c r="B7862" s="103" t="s">
        <v>12916</v>
      </c>
      <c r="C7862" s="104" t="s">
        <v>7145</v>
      </c>
      <c r="D7862" s="107">
        <v>0.14369999999999999</v>
      </c>
    </row>
    <row r="7863" spans="1:4" x14ac:dyDescent="0.25">
      <c r="A7863" s="104">
        <v>100984</v>
      </c>
      <c r="B7863" s="103" t="s">
        <v>12917</v>
      </c>
      <c r="C7863" s="104" t="s">
        <v>107</v>
      </c>
      <c r="D7863" s="107">
        <v>0.1321</v>
      </c>
    </row>
    <row r="7864" spans="1:4" x14ac:dyDescent="0.25">
      <c r="A7864" s="104">
        <v>101000</v>
      </c>
      <c r="B7864" s="103" t="s">
        <v>12918</v>
      </c>
      <c r="C7864" s="104" t="s">
        <v>7145</v>
      </c>
      <c r="D7864" s="107">
        <v>0.13170000000000001</v>
      </c>
    </row>
    <row r="7865" spans="1:4" x14ac:dyDescent="0.25">
      <c r="A7865" s="104">
        <v>100981</v>
      </c>
      <c r="B7865" s="103" t="s">
        <v>12919</v>
      </c>
      <c r="C7865" s="104" t="s">
        <v>107</v>
      </c>
      <c r="D7865" s="107">
        <v>0.2135</v>
      </c>
    </row>
    <row r="7866" spans="1:4" x14ac:dyDescent="0.25">
      <c r="A7866" s="104">
        <v>100997</v>
      </c>
      <c r="B7866" s="103" t="s">
        <v>12920</v>
      </c>
      <c r="C7866" s="104" t="s">
        <v>7145</v>
      </c>
      <c r="D7866" s="107">
        <v>0.21429999999999999</v>
      </c>
    </row>
    <row r="7867" spans="1:4" x14ac:dyDescent="0.25">
      <c r="A7867" s="104">
        <v>101010</v>
      </c>
      <c r="B7867" s="103" t="s">
        <v>7364</v>
      </c>
      <c r="C7867" s="104" t="s">
        <v>7145</v>
      </c>
      <c r="D7867" s="107">
        <v>0.14069999999999999</v>
      </c>
    </row>
    <row r="7868" spans="1:4" x14ac:dyDescent="0.25">
      <c r="A7868" s="104">
        <v>101009</v>
      </c>
      <c r="B7868" s="103" t="s">
        <v>7365</v>
      </c>
      <c r="C7868" s="104" t="s">
        <v>7145</v>
      </c>
      <c r="D7868" s="107">
        <v>0.14069999999999999</v>
      </c>
    </row>
    <row r="7869" spans="1:4" x14ac:dyDescent="0.25">
      <c r="A7869" s="104">
        <v>100978</v>
      </c>
      <c r="B7869" s="103" t="s">
        <v>7366</v>
      </c>
      <c r="C7869" s="104" t="s">
        <v>107</v>
      </c>
      <c r="D7869" s="107">
        <v>0.1656</v>
      </c>
    </row>
    <row r="7870" spans="1:4" x14ac:dyDescent="0.25">
      <c r="A7870" s="104">
        <v>100994</v>
      </c>
      <c r="B7870" s="103" t="s">
        <v>7367</v>
      </c>
      <c r="C7870" s="104" t="s">
        <v>7145</v>
      </c>
      <c r="D7870" s="107">
        <v>0.1633</v>
      </c>
    </row>
    <row r="7871" spans="1:4" x14ac:dyDescent="0.25">
      <c r="A7871" s="104">
        <v>100974</v>
      </c>
      <c r="B7871" s="103" t="s">
        <v>7368</v>
      </c>
      <c r="C7871" s="104" t="s">
        <v>107</v>
      </c>
      <c r="D7871" s="107">
        <v>0.18010000000000001</v>
      </c>
    </row>
    <row r="7872" spans="1:4" x14ac:dyDescent="0.25">
      <c r="A7872" s="104">
        <v>100990</v>
      </c>
      <c r="B7872" s="103" t="s">
        <v>7369</v>
      </c>
      <c r="C7872" s="104" t="s">
        <v>7145</v>
      </c>
      <c r="D7872" s="107">
        <v>0.1782</v>
      </c>
    </row>
    <row r="7873" spans="1:4" x14ac:dyDescent="0.25">
      <c r="A7873" s="104">
        <v>100979</v>
      </c>
      <c r="B7873" s="103" t="s">
        <v>7370</v>
      </c>
      <c r="C7873" s="104" t="s">
        <v>107</v>
      </c>
      <c r="D7873" s="107">
        <v>0.1411</v>
      </c>
    </row>
    <row r="7874" spans="1:4" x14ac:dyDescent="0.25">
      <c r="A7874" s="104">
        <v>100995</v>
      </c>
      <c r="B7874" s="103" t="s">
        <v>7371</v>
      </c>
      <c r="C7874" s="104" t="s">
        <v>7145</v>
      </c>
      <c r="D7874" s="107">
        <v>0.1399</v>
      </c>
    </row>
    <row r="7875" spans="1:4" x14ac:dyDescent="0.25">
      <c r="A7875" s="104">
        <v>100975</v>
      </c>
      <c r="B7875" s="103" t="s">
        <v>7372</v>
      </c>
      <c r="C7875" s="104" t="s">
        <v>107</v>
      </c>
      <c r="D7875" s="107">
        <v>0.154</v>
      </c>
    </row>
    <row r="7876" spans="1:4" x14ac:dyDescent="0.25">
      <c r="A7876" s="104">
        <v>100991</v>
      </c>
      <c r="B7876" s="103" t="s">
        <v>7373</v>
      </c>
      <c r="C7876" s="104" t="s">
        <v>7145</v>
      </c>
      <c r="D7876" s="107">
        <v>0.15340000000000001</v>
      </c>
    </row>
    <row r="7877" spans="1:4" x14ac:dyDescent="0.25">
      <c r="A7877" s="104">
        <v>100980</v>
      </c>
      <c r="B7877" s="103" t="s">
        <v>7374</v>
      </c>
      <c r="C7877" s="104" t="s">
        <v>107</v>
      </c>
      <c r="D7877" s="107">
        <v>0.1283</v>
      </c>
    </row>
    <row r="7878" spans="1:4" x14ac:dyDescent="0.25">
      <c r="A7878" s="104">
        <v>100996</v>
      </c>
      <c r="B7878" s="103" t="s">
        <v>7375</v>
      </c>
      <c r="C7878" s="104" t="s">
        <v>7145</v>
      </c>
      <c r="D7878" s="107">
        <v>0.12859999999999999</v>
      </c>
    </row>
    <row r="7879" spans="1:4" x14ac:dyDescent="0.25">
      <c r="A7879" s="104">
        <v>100976</v>
      </c>
      <c r="B7879" s="103" t="s">
        <v>7376</v>
      </c>
      <c r="C7879" s="104" t="s">
        <v>107</v>
      </c>
      <c r="D7879" s="107">
        <v>0.1421</v>
      </c>
    </row>
    <row r="7880" spans="1:4" x14ac:dyDescent="0.25">
      <c r="A7880" s="104">
        <v>100992</v>
      </c>
      <c r="B7880" s="103" t="s">
        <v>7377</v>
      </c>
      <c r="C7880" s="104" t="s">
        <v>7145</v>
      </c>
      <c r="D7880" s="107">
        <v>0.14099999999999999</v>
      </c>
    </row>
    <row r="7881" spans="1:4" x14ac:dyDescent="0.25">
      <c r="A7881" s="104">
        <v>100977</v>
      </c>
      <c r="B7881" s="103" t="s">
        <v>7378</v>
      </c>
      <c r="C7881" s="104" t="s">
        <v>107</v>
      </c>
      <c r="D7881" s="107">
        <v>0.2145</v>
      </c>
    </row>
    <row r="7882" spans="1:4" x14ac:dyDescent="0.25">
      <c r="A7882" s="104">
        <v>100993</v>
      </c>
      <c r="B7882" s="103" t="s">
        <v>7379</v>
      </c>
      <c r="C7882" s="104" t="s">
        <v>7145</v>
      </c>
      <c r="D7882" s="107">
        <v>0.2152</v>
      </c>
    </row>
    <row r="7883" spans="1:4" x14ac:dyDescent="0.25">
      <c r="A7883" s="104">
        <v>100973</v>
      </c>
      <c r="B7883" s="103" t="s">
        <v>7380</v>
      </c>
      <c r="C7883" s="104" t="s">
        <v>107</v>
      </c>
      <c r="D7883" s="107">
        <v>0.22939999999999999</v>
      </c>
    </row>
    <row r="7884" spans="1:4" x14ac:dyDescent="0.25">
      <c r="A7884" s="104">
        <v>100989</v>
      </c>
      <c r="B7884" s="103" t="s">
        <v>7381</v>
      </c>
      <c r="C7884" s="104" t="s">
        <v>7145</v>
      </c>
      <c r="D7884" s="107">
        <v>0.22839999999999999</v>
      </c>
    </row>
    <row r="7885" spans="1:4" x14ac:dyDescent="0.25">
      <c r="A7885" s="104">
        <v>101467</v>
      </c>
      <c r="B7885" s="103" t="s">
        <v>7382</v>
      </c>
      <c r="C7885" s="104" t="s">
        <v>7145</v>
      </c>
      <c r="D7885" s="107">
        <v>0.29270000000000002</v>
      </c>
    </row>
    <row r="7886" spans="1:4" x14ac:dyDescent="0.25">
      <c r="A7886" s="104">
        <v>101468</v>
      </c>
      <c r="B7886" s="103" t="s">
        <v>7383</v>
      </c>
      <c r="C7886" s="104" t="s">
        <v>7145</v>
      </c>
      <c r="D7886" s="107">
        <v>0.29220000000000002</v>
      </c>
    </row>
    <row r="7887" spans="1:4" x14ac:dyDescent="0.25">
      <c r="A7887" s="104">
        <v>101014</v>
      </c>
      <c r="B7887" s="103" t="s">
        <v>7384</v>
      </c>
      <c r="C7887" s="104" t="s">
        <v>7145</v>
      </c>
      <c r="D7887" s="107">
        <v>0.29289999999999999</v>
      </c>
    </row>
    <row r="7888" spans="1:4" x14ac:dyDescent="0.25">
      <c r="A7888" s="104">
        <v>101015</v>
      </c>
      <c r="B7888" s="103" t="s">
        <v>7385</v>
      </c>
      <c r="C7888" s="104" t="s">
        <v>7145</v>
      </c>
      <c r="D7888" s="107">
        <v>0.29270000000000002</v>
      </c>
    </row>
    <row r="7889" spans="1:4" x14ac:dyDescent="0.25">
      <c r="A7889" s="104">
        <v>101463</v>
      </c>
      <c r="B7889" s="103" t="s">
        <v>7386</v>
      </c>
      <c r="C7889" s="104" t="s">
        <v>7145</v>
      </c>
      <c r="D7889" s="107">
        <v>0.29249999999999998</v>
      </c>
    </row>
    <row r="7890" spans="1:4" x14ac:dyDescent="0.25">
      <c r="A7890" s="104">
        <v>101464</v>
      </c>
      <c r="B7890" s="103" t="s">
        <v>7387</v>
      </c>
      <c r="C7890" s="104" t="s">
        <v>7145</v>
      </c>
      <c r="D7890" s="107">
        <v>0.2923</v>
      </c>
    </row>
    <row r="7891" spans="1:4" x14ac:dyDescent="0.25">
      <c r="A7891" s="104">
        <v>101465</v>
      </c>
      <c r="B7891" s="103" t="s">
        <v>7388</v>
      </c>
      <c r="C7891" s="104" t="s">
        <v>7145</v>
      </c>
      <c r="D7891" s="107">
        <v>0.29239999999999999</v>
      </c>
    </row>
    <row r="7892" spans="1:4" x14ac:dyDescent="0.25">
      <c r="A7892" s="104">
        <v>101466</v>
      </c>
      <c r="B7892" s="103" t="s">
        <v>7389</v>
      </c>
      <c r="C7892" s="104" t="s">
        <v>7145</v>
      </c>
      <c r="D7892" s="107">
        <v>0.29239999999999999</v>
      </c>
    </row>
    <row r="7893" spans="1:4" x14ac:dyDescent="0.25">
      <c r="A7893" s="104">
        <v>101013</v>
      </c>
      <c r="B7893" s="103" t="s">
        <v>7390</v>
      </c>
      <c r="C7893" s="104" t="s">
        <v>7145</v>
      </c>
      <c r="D7893" s="107">
        <v>0.29270000000000002</v>
      </c>
    </row>
    <row r="7894" spans="1:4" x14ac:dyDescent="0.25">
      <c r="A7894" s="104">
        <v>101477</v>
      </c>
      <c r="B7894" s="103" t="s">
        <v>7391</v>
      </c>
      <c r="C7894" s="104" t="s">
        <v>7145</v>
      </c>
      <c r="D7894" s="107">
        <v>0.2923</v>
      </c>
    </row>
    <row r="7895" spans="1:4" x14ac:dyDescent="0.25">
      <c r="A7895" s="104">
        <v>101478</v>
      </c>
      <c r="B7895" s="103" t="s">
        <v>7392</v>
      </c>
      <c r="C7895" s="104" t="s">
        <v>7145</v>
      </c>
      <c r="D7895" s="107">
        <v>0.29189999999999999</v>
      </c>
    </row>
    <row r="7896" spans="1:4" x14ac:dyDescent="0.25">
      <c r="A7896" s="104">
        <v>101017</v>
      </c>
      <c r="B7896" s="103" t="s">
        <v>7393</v>
      </c>
      <c r="C7896" s="104" t="s">
        <v>7145</v>
      </c>
      <c r="D7896" s="107">
        <v>0.29260000000000003</v>
      </c>
    </row>
    <row r="7897" spans="1:4" x14ac:dyDescent="0.25">
      <c r="A7897" s="104">
        <v>101018</v>
      </c>
      <c r="B7897" s="103" t="s">
        <v>7394</v>
      </c>
      <c r="C7897" s="104" t="s">
        <v>7145</v>
      </c>
      <c r="D7897" s="107">
        <v>0.2923</v>
      </c>
    </row>
    <row r="7898" spans="1:4" x14ac:dyDescent="0.25">
      <c r="A7898" s="104">
        <v>101469</v>
      </c>
      <c r="B7898" s="103" t="s">
        <v>7395</v>
      </c>
      <c r="C7898" s="104" t="s">
        <v>7145</v>
      </c>
      <c r="D7898" s="107">
        <v>0.29270000000000002</v>
      </c>
    </row>
    <row r="7899" spans="1:4" x14ac:dyDescent="0.25">
      <c r="A7899" s="104">
        <v>101470</v>
      </c>
      <c r="B7899" s="103" t="s">
        <v>7396</v>
      </c>
      <c r="C7899" s="104" t="s">
        <v>7145</v>
      </c>
      <c r="D7899" s="107">
        <v>0.29260000000000003</v>
      </c>
    </row>
    <row r="7900" spans="1:4" x14ac:dyDescent="0.25">
      <c r="A7900" s="104">
        <v>101471</v>
      </c>
      <c r="B7900" s="103" t="s">
        <v>7397</v>
      </c>
      <c r="C7900" s="104" t="s">
        <v>7145</v>
      </c>
      <c r="D7900" s="107">
        <v>0.29249999999999998</v>
      </c>
    </row>
    <row r="7901" spans="1:4" x14ac:dyDescent="0.25">
      <c r="A7901" s="104">
        <v>101472</v>
      </c>
      <c r="B7901" s="103" t="s">
        <v>7398</v>
      </c>
      <c r="C7901" s="104" t="s">
        <v>7145</v>
      </c>
      <c r="D7901" s="107">
        <v>0.29210000000000003</v>
      </c>
    </row>
    <row r="7902" spans="1:4" x14ac:dyDescent="0.25">
      <c r="A7902" s="104">
        <v>101473</v>
      </c>
      <c r="B7902" s="103" t="s">
        <v>7399</v>
      </c>
      <c r="C7902" s="104" t="s">
        <v>7145</v>
      </c>
      <c r="D7902" s="107">
        <v>0.29270000000000002</v>
      </c>
    </row>
    <row r="7903" spans="1:4" x14ac:dyDescent="0.25">
      <c r="A7903" s="104">
        <v>101474</v>
      </c>
      <c r="B7903" s="103" t="s">
        <v>7400</v>
      </c>
      <c r="C7903" s="104" t="s">
        <v>7145</v>
      </c>
      <c r="D7903" s="107">
        <v>0.29270000000000002</v>
      </c>
    </row>
    <row r="7904" spans="1:4" x14ac:dyDescent="0.25">
      <c r="A7904" s="104">
        <v>101475</v>
      </c>
      <c r="B7904" s="103" t="s">
        <v>7401</v>
      </c>
      <c r="C7904" s="104" t="s">
        <v>7145</v>
      </c>
      <c r="D7904" s="107">
        <v>0.29160000000000003</v>
      </c>
    </row>
    <row r="7905" spans="1:4" x14ac:dyDescent="0.25">
      <c r="A7905" s="104">
        <v>101476</v>
      </c>
      <c r="B7905" s="103" t="s">
        <v>7402</v>
      </c>
      <c r="C7905" s="104" t="s">
        <v>7145</v>
      </c>
      <c r="D7905" s="107">
        <v>0.29210000000000003</v>
      </c>
    </row>
    <row r="7906" spans="1:4" x14ac:dyDescent="0.25">
      <c r="A7906" s="104">
        <v>101016</v>
      </c>
      <c r="B7906" s="103" t="s">
        <v>7403</v>
      </c>
      <c r="C7906" s="104" t="s">
        <v>7145</v>
      </c>
      <c r="D7906" s="107">
        <v>0.29260000000000003</v>
      </c>
    </row>
    <row r="7907" spans="1:4" x14ac:dyDescent="0.25">
      <c r="A7907" s="104">
        <v>101487</v>
      </c>
      <c r="B7907" s="103" t="s">
        <v>7404</v>
      </c>
      <c r="C7907" s="104" t="s">
        <v>7145</v>
      </c>
      <c r="D7907" s="107">
        <v>0.2928</v>
      </c>
    </row>
    <row r="7908" spans="1:4" x14ac:dyDescent="0.25">
      <c r="A7908" s="104">
        <v>101488</v>
      </c>
      <c r="B7908" s="103" t="s">
        <v>7405</v>
      </c>
      <c r="C7908" s="104" t="s">
        <v>7145</v>
      </c>
      <c r="D7908" s="107">
        <v>0.29270000000000002</v>
      </c>
    </row>
    <row r="7909" spans="1:4" x14ac:dyDescent="0.25">
      <c r="A7909" s="104">
        <v>101480</v>
      </c>
      <c r="B7909" s="103" t="s">
        <v>7406</v>
      </c>
      <c r="C7909" s="104" t="s">
        <v>7145</v>
      </c>
      <c r="D7909" s="107">
        <v>0.2928</v>
      </c>
    </row>
    <row r="7910" spans="1:4" x14ac:dyDescent="0.25">
      <c r="A7910" s="104">
        <v>101481</v>
      </c>
      <c r="B7910" s="103" t="s">
        <v>7407</v>
      </c>
      <c r="C7910" s="104" t="s">
        <v>7145</v>
      </c>
      <c r="D7910" s="107">
        <v>0.29260000000000003</v>
      </c>
    </row>
    <row r="7911" spans="1:4" x14ac:dyDescent="0.25">
      <c r="A7911" s="104">
        <v>101482</v>
      </c>
      <c r="B7911" s="103" t="s">
        <v>7408</v>
      </c>
      <c r="C7911" s="104" t="s">
        <v>7145</v>
      </c>
      <c r="D7911" s="107">
        <v>0.29249999999999998</v>
      </c>
    </row>
    <row r="7912" spans="1:4" x14ac:dyDescent="0.25">
      <c r="A7912" s="104">
        <v>101483</v>
      </c>
      <c r="B7912" s="103" t="s">
        <v>7409</v>
      </c>
      <c r="C7912" s="104" t="s">
        <v>7145</v>
      </c>
      <c r="D7912" s="107">
        <v>0.29249999999999998</v>
      </c>
    </row>
    <row r="7913" spans="1:4" x14ac:dyDescent="0.25">
      <c r="A7913" s="104">
        <v>101484</v>
      </c>
      <c r="B7913" s="103" t="s">
        <v>7410</v>
      </c>
      <c r="C7913" s="104" t="s">
        <v>7145</v>
      </c>
      <c r="D7913" s="107">
        <v>0.2928</v>
      </c>
    </row>
    <row r="7914" spans="1:4" x14ac:dyDescent="0.25">
      <c r="A7914" s="104">
        <v>101485</v>
      </c>
      <c r="B7914" s="103" t="s">
        <v>7411</v>
      </c>
      <c r="C7914" s="104" t="s">
        <v>7145</v>
      </c>
      <c r="D7914" s="107">
        <v>0.2928</v>
      </c>
    </row>
    <row r="7915" spans="1:4" x14ac:dyDescent="0.25">
      <c r="A7915" s="104">
        <v>101486</v>
      </c>
      <c r="B7915" s="103" t="s">
        <v>7412</v>
      </c>
      <c r="C7915" s="104" t="s">
        <v>7145</v>
      </c>
      <c r="D7915" s="107">
        <v>0.2928</v>
      </c>
    </row>
    <row r="7916" spans="1:4" x14ac:dyDescent="0.25">
      <c r="A7916" s="104">
        <v>101006</v>
      </c>
      <c r="B7916" s="103" t="s">
        <v>7413</v>
      </c>
      <c r="C7916" s="104" t="s">
        <v>107</v>
      </c>
      <c r="D7916" s="107">
        <v>0.10539999999999999</v>
      </c>
    </row>
    <row r="7917" spans="1:4" x14ac:dyDescent="0.25">
      <c r="A7917" s="104">
        <v>101005</v>
      </c>
      <c r="B7917" s="103" t="s">
        <v>7414</v>
      </c>
      <c r="C7917" s="104" t="s">
        <v>107</v>
      </c>
      <c r="D7917" s="107">
        <v>0.13159999999999999</v>
      </c>
    </row>
    <row r="7918" spans="1:4" x14ac:dyDescent="0.25">
      <c r="A7918" s="104">
        <v>102568</v>
      </c>
      <c r="B7918" s="103" t="s">
        <v>7415</v>
      </c>
      <c r="C7918" s="104" t="s">
        <v>7145</v>
      </c>
      <c r="D7918" s="107">
        <v>0.39739999999999998</v>
      </c>
    </row>
    <row r="7919" spans="1:4" x14ac:dyDescent="0.25">
      <c r="A7919" s="104">
        <v>101479</v>
      </c>
      <c r="B7919" s="103" t="s">
        <v>7416</v>
      </c>
      <c r="C7919" s="104" t="s">
        <v>7145</v>
      </c>
      <c r="D7919" s="107">
        <v>0.39739999999999998</v>
      </c>
    </row>
    <row r="7920" spans="1:4" x14ac:dyDescent="0.25">
      <c r="A7920" s="104">
        <v>101019</v>
      </c>
      <c r="B7920" s="103" t="s">
        <v>7417</v>
      </c>
      <c r="C7920" s="104" t="s">
        <v>7145</v>
      </c>
      <c r="D7920" s="107">
        <v>0.39739999999999998</v>
      </c>
    </row>
    <row r="7921" spans="1:4" x14ac:dyDescent="0.25">
      <c r="A7921" s="104">
        <v>100938</v>
      </c>
      <c r="B7921" s="103" t="s">
        <v>7418</v>
      </c>
      <c r="C7921" s="104" t="s">
        <v>7255</v>
      </c>
      <c r="D7921" s="107">
        <v>0.1244</v>
      </c>
    </row>
    <row r="7922" spans="1:4" x14ac:dyDescent="0.25">
      <c r="A7922" s="104">
        <v>100942</v>
      </c>
      <c r="B7922" s="103" t="s">
        <v>7419</v>
      </c>
      <c r="C7922" s="104" t="s">
        <v>7246</v>
      </c>
      <c r="D7922" s="107">
        <v>0.1236</v>
      </c>
    </row>
    <row r="7923" spans="1:4" x14ac:dyDescent="0.25">
      <c r="A7923" s="104">
        <v>93588</v>
      </c>
      <c r="B7923" s="103" t="s">
        <v>7420</v>
      </c>
      <c r="C7923" s="104" t="s">
        <v>7255</v>
      </c>
      <c r="D7923" s="107">
        <v>0.1206</v>
      </c>
    </row>
    <row r="7924" spans="1:4" x14ac:dyDescent="0.25">
      <c r="A7924" s="104">
        <v>93594</v>
      </c>
      <c r="B7924" s="103" t="s">
        <v>7421</v>
      </c>
      <c r="C7924" s="104" t="s">
        <v>7246</v>
      </c>
      <c r="D7924" s="107">
        <v>0.11890000000000001</v>
      </c>
    </row>
    <row r="7925" spans="1:4" x14ac:dyDescent="0.25">
      <c r="A7925" s="104">
        <v>93589</v>
      </c>
      <c r="B7925" s="103" t="s">
        <v>7422</v>
      </c>
      <c r="C7925" s="104" t="s">
        <v>7255</v>
      </c>
      <c r="D7925" s="107">
        <v>0.1229</v>
      </c>
    </row>
    <row r="7926" spans="1:4" x14ac:dyDescent="0.25">
      <c r="A7926" s="104">
        <v>93595</v>
      </c>
      <c r="B7926" s="103" t="s">
        <v>7423</v>
      </c>
      <c r="C7926" s="104" t="s">
        <v>7246</v>
      </c>
      <c r="D7926" s="107">
        <v>0.1212</v>
      </c>
    </row>
    <row r="7927" spans="1:4" x14ac:dyDescent="0.25">
      <c r="A7927" s="104">
        <v>93590</v>
      </c>
      <c r="B7927" s="103" t="s">
        <v>7424</v>
      </c>
      <c r="C7927" s="104" t="s">
        <v>7255</v>
      </c>
      <c r="D7927" s="107">
        <v>0.1132</v>
      </c>
    </row>
    <row r="7928" spans="1:4" x14ac:dyDescent="0.25">
      <c r="A7928" s="104">
        <v>93596</v>
      </c>
      <c r="B7928" s="103" t="s">
        <v>7425</v>
      </c>
      <c r="C7928" s="104" t="s">
        <v>7246</v>
      </c>
      <c r="D7928" s="107">
        <v>0.11269999999999999</v>
      </c>
    </row>
    <row r="7929" spans="1:4" x14ac:dyDescent="0.25">
      <c r="A7929" s="104">
        <v>95875</v>
      </c>
      <c r="B7929" s="103" t="s">
        <v>7426</v>
      </c>
      <c r="C7929" s="104" t="s">
        <v>7255</v>
      </c>
      <c r="D7929" s="107">
        <v>0.1227</v>
      </c>
    </row>
    <row r="7930" spans="1:4" x14ac:dyDescent="0.25">
      <c r="A7930" s="104">
        <v>95878</v>
      </c>
      <c r="B7930" s="103" t="s">
        <v>7427</v>
      </c>
      <c r="C7930" s="104" t="s">
        <v>7246</v>
      </c>
      <c r="D7930" s="107">
        <v>0.11600000000000001</v>
      </c>
    </row>
    <row r="7931" spans="1:4" x14ac:dyDescent="0.25">
      <c r="A7931" s="104">
        <v>100943</v>
      </c>
      <c r="B7931" s="103" t="s">
        <v>7428</v>
      </c>
      <c r="C7931" s="104" t="s">
        <v>7246</v>
      </c>
      <c r="D7931" s="107">
        <v>9.9599999999999994E-2</v>
      </c>
    </row>
    <row r="7932" spans="1:4" x14ac:dyDescent="0.25">
      <c r="A7932" s="104">
        <v>100939</v>
      </c>
      <c r="B7932" s="103" t="s">
        <v>7429</v>
      </c>
      <c r="C7932" s="104" t="s">
        <v>7255</v>
      </c>
      <c r="D7932" s="107">
        <v>0.1</v>
      </c>
    </row>
    <row r="7933" spans="1:4" x14ac:dyDescent="0.25">
      <c r="A7933" s="104">
        <v>93591</v>
      </c>
      <c r="B7933" s="103" t="s">
        <v>7430</v>
      </c>
      <c r="C7933" s="104" t="s">
        <v>7255</v>
      </c>
      <c r="D7933" s="107">
        <v>0.1014</v>
      </c>
    </row>
    <row r="7934" spans="1:4" x14ac:dyDescent="0.25">
      <c r="A7934" s="104">
        <v>93597</v>
      </c>
      <c r="B7934" s="103" t="s">
        <v>7431</v>
      </c>
      <c r="C7934" s="104" t="s">
        <v>7246</v>
      </c>
      <c r="D7934" s="107">
        <v>9.64E-2</v>
      </c>
    </row>
    <row r="7935" spans="1:4" x14ac:dyDescent="0.25">
      <c r="A7935" s="104">
        <v>93592</v>
      </c>
      <c r="B7935" s="103" t="s">
        <v>7432</v>
      </c>
      <c r="C7935" s="104" t="s">
        <v>7255</v>
      </c>
      <c r="D7935" s="107">
        <v>9.69E-2</v>
      </c>
    </row>
    <row r="7936" spans="1:4" x14ac:dyDescent="0.25">
      <c r="A7936" s="104">
        <v>93598</v>
      </c>
      <c r="B7936" s="103" t="s">
        <v>7433</v>
      </c>
      <c r="C7936" s="104" t="s">
        <v>7246</v>
      </c>
      <c r="D7936" s="107">
        <v>0.1</v>
      </c>
    </row>
    <row r="7937" spans="1:4" x14ac:dyDescent="0.25">
      <c r="A7937" s="104">
        <v>93593</v>
      </c>
      <c r="B7937" s="103" t="s">
        <v>7434</v>
      </c>
      <c r="C7937" s="104" t="s">
        <v>7255</v>
      </c>
      <c r="D7937" s="107">
        <v>8.5099999999999995E-2</v>
      </c>
    </row>
    <row r="7938" spans="1:4" x14ac:dyDescent="0.25">
      <c r="A7938" s="104">
        <v>93599</v>
      </c>
      <c r="B7938" s="103" t="s">
        <v>7435</v>
      </c>
      <c r="C7938" s="104" t="s">
        <v>7246</v>
      </c>
      <c r="D7938" s="107">
        <v>8.0600000000000005E-2</v>
      </c>
    </row>
    <row r="7939" spans="1:4" x14ac:dyDescent="0.25">
      <c r="A7939" s="104">
        <v>95876</v>
      </c>
      <c r="B7939" s="103" t="s">
        <v>7436</v>
      </c>
      <c r="C7939" s="104" t="s">
        <v>7255</v>
      </c>
      <c r="D7939" s="107">
        <v>9.8699999999999996E-2</v>
      </c>
    </row>
    <row r="7940" spans="1:4" x14ac:dyDescent="0.25">
      <c r="A7940" s="104">
        <v>95879</v>
      </c>
      <c r="B7940" s="103" t="s">
        <v>7437</v>
      </c>
      <c r="C7940" s="104" t="s">
        <v>7246</v>
      </c>
      <c r="D7940" s="107">
        <v>9.4899999999999998E-2</v>
      </c>
    </row>
    <row r="7941" spans="1:4" x14ac:dyDescent="0.25">
      <c r="A7941" s="104">
        <v>100940</v>
      </c>
      <c r="B7941" s="103" t="s">
        <v>7438</v>
      </c>
      <c r="C7941" s="104" t="s">
        <v>7255</v>
      </c>
      <c r="D7941" s="107">
        <v>9.2399999999999996E-2</v>
      </c>
    </row>
    <row r="7942" spans="1:4" x14ac:dyDescent="0.25">
      <c r="A7942" s="104">
        <v>100944</v>
      </c>
      <c r="B7942" s="103" t="s">
        <v>7439</v>
      </c>
      <c r="C7942" s="104" t="s">
        <v>7246</v>
      </c>
      <c r="D7942" s="107">
        <v>9.1399999999999995E-2</v>
      </c>
    </row>
    <row r="7943" spans="1:4" x14ac:dyDescent="0.25">
      <c r="A7943" s="104">
        <v>95425</v>
      </c>
      <c r="B7943" s="103" t="s">
        <v>7440</v>
      </c>
      <c r="C7943" s="104" t="s">
        <v>7255</v>
      </c>
      <c r="D7943" s="107">
        <v>9.0899999999999995E-2</v>
      </c>
    </row>
    <row r="7944" spans="1:4" x14ac:dyDescent="0.25">
      <c r="A7944" s="104">
        <v>95428</v>
      </c>
      <c r="B7944" s="103" t="s">
        <v>7441</v>
      </c>
      <c r="C7944" s="104" t="s">
        <v>7246</v>
      </c>
      <c r="D7944" s="107">
        <v>8.8200000000000001E-2</v>
      </c>
    </row>
    <row r="7945" spans="1:4" x14ac:dyDescent="0.25">
      <c r="A7945" s="104">
        <v>95426</v>
      </c>
      <c r="B7945" s="103" t="s">
        <v>7442</v>
      </c>
      <c r="C7945" s="104" t="s">
        <v>7255</v>
      </c>
      <c r="D7945" s="107">
        <v>9.1700000000000004E-2</v>
      </c>
    </row>
    <row r="7946" spans="1:4" x14ac:dyDescent="0.25">
      <c r="A7946" s="104">
        <v>95429</v>
      </c>
      <c r="B7946" s="103" t="s">
        <v>7443</v>
      </c>
      <c r="C7946" s="104" t="s">
        <v>7246</v>
      </c>
      <c r="D7946" s="107">
        <v>8.1600000000000006E-2</v>
      </c>
    </row>
    <row r="7947" spans="1:4" x14ac:dyDescent="0.25">
      <c r="A7947" s="104">
        <v>95427</v>
      </c>
      <c r="B7947" s="103" t="s">
        <v>7444</v>
      </c>
      <c r="C7947" s="104" t="s">
        <v>7255</v>
      </c>
      <c r="D7947" s="107">
        <v>8.5400000000000004E-2</v>
      </c>
    </row>
    <row r="7948" spans="1:4" x14ac:dyDescent="0.25">
      <c r="A7948" s="104">
        <v>95430</v>
      </c>
      <c r="B7948" s="103" t="s">
        <v>7445</v>
      </c>
      <c r="C7948" s="104" t="s">
        <v>7246</v>
      </c>
      <c r="D7948" s="107">
        <v>7.6899999999999996E-2</v>
      </c>
    </row>
    <row r="7949" spans="1:4" x14ac:dyDescent="0.25">
      <c r="A7949" s="104">
        <v>95877</v>
      </c>
      <c r="B7949" s="103" t="s">
        <v>7446</v>
      </c>
      <c r="C7949" s="104" t="s">
        <v>7255</v>
      </c>
      <c r="D7949" s="107">
        <v>0.09</v>
      </c>
    </row>
    <row r="7950" spans="1:4" x14ac:dyDescent="0.25">
      <c r="A7950" s="104">
        <v>95880</v>
      </c>
      <c r="B7950" s="103" t="s">
        <v>7447</v>
      </c>
      <c r="C7950" s="104" t="s">
        <v>7246</v>
      </c>
      <c r="D7950" s="107">
        <v>8.2100000000000006E-2</v>
      </c>
    </row>
    <row r="7951" spans="1:4" x14ac:dyDescent="0.25">
      <c r="A7951" s="104">
        <v>100937</v>
      </c>
      <c r="B7951" s="103" t="s">
        <v>7448</v>
      </c>
      <c r="C7951" s="104" t="s">
        <v>7255</v>
      </c>
      <c r="D7951" s="107">
        <v>0.17230000000000001</v>
      </c>
    </row>
    <row r="7952" spans="1:4" x14ac:dyDescent="0.25">
      <c r="A7952" s="104">
        <v>100941</v>
      </c>
      <c r="B7952" s="103" t="s">
        <v>7449</v>
      </c>
      <c r="C7952" s="104" t="s">
        <v>7246</v>
      </c>
      <c r="D7952" s="107">
        <v>0.17230000000000001</v>
      </c>
    </row>
    <row r="7953" spans="1:4" x14ac:dyDescent="0.25">
      <c r="A7953" s="104">
        <v>97912</v>
      </c>
      <c r="B7953" s="103" t="s">
        <v>7450</v>
      </c>
      <c r="C7953" s="104" t="s">
        <v>7255</v>
      </c>
      <c r="D7953" s="107">
        <v>0.1716</v>
      </c>
    </row>
    <row r="7954" spans="1:4" x14ac:dyDescent="0.25">
      <c r="A7954" s="104">
        <v>97916</v>
      </c>
      <c r="B7954" s="103" t="s">
        <v>7451</v>
      </c>
      <c r="C7954" s="104" t="s">
        <v>7246</v>
      </c>
      <c r="D7954" s="107">
        <v>0.17219999999999999</v>
      </c>
    </row>
    <row r="7955" spans="1:4" x14ac:dyDescent="0.25">
      <c r="A7955" s="104">
        <v>97913</v>
      </c>
      <c r="B7955" s="103" t="s">
        <v>7452</v>
      </c>
      <c r="C7955" s="104" t="s">
        <v>7255</v>
      </c>
      <c r="D7955" s="107">
        <v>0.17230000000000001</v>
      </c>
    </row>
    <row r="7956" spans="1:4" x14ac:dyDescent="0.25">
      <c r="A7956" s="104">
        <v>97917</v>
      </c>
      <c r="B7956" s="103" t="s">
        <v>7453</v>
      </c>
      <c r="C7956" s="104" t="s">
        <v>7246</v>
      </c>
      <c r="D7956" s="107">
        <v>0.17019999999999999</v>
      </c>
    </row>
    <row r="7957" spans="1:4" x14ac:dyDescent="0.25">
      <c r="A7957" s="104">
        <v>97915</v>
      </c>
      <c r="B7957" s="103" t="s">
        <v>7454</v>
      </c>
      <c r="C7957" s="104" t="s">
        <v>7255</v>
      </c>
      <c r="D7957" s="107">
        <v>0.1615</v>
      </c>
    </row>
    <row r="7958" spans="1:4" x14ac:dyDescent="0.25">
      <c r="A7958" s="104">
        <v>97919</v>
      </c>
      <c r="B7958" s="103" t="s">
        <v>7455</v>
      </c>
      <c r="C7958" s="104" t="s">
        <v>7246</v>
      </c>
      <c r="D7958" s="107">
        <v>0.1628</v>
      </c>
    </row>
    <row r="7959" spans="1:4" x14ac:dyDescent="0.25">
      <c r="A7959" s="104">
        <v>97914</v>
      </c>
      <c r="B7959" s="103" t="s">
        <v>7456</v>
      </c>
      <c r="C7959" s="104" t="s">
        <v>7255</v>
      </c>
      <c r="D7959" s="107">
        <v>0.17230000000000001</v>
      </c>
    </row>
    <row r="7960" spans="1:4" x14ac:dyDescent="0.25">
      <c r="A7960" s="104">
        <v>97918</v>
      </c>
      <c r="B7960" s="103" t="s">
        <v>7457</v>
      </c>
      <c r="C7960" s="104" t="s">
        <v>7246</v>
      </c>
      <c r="D7960" s="107">
        <v>0.17050000000000001</v>
      </c>
    </row>
    <row r="7961" spans="1:4" x14ac:dyDescent="0.25">
      <c r="A7961" s="104">
        <v>100949</v>
      </c>
      <c r="B7961" s="103" t="s">
        <v>7458</v>
      </c>
      <c r="C7961" s="104" t="s">
        <v>7246</v>
      </c>
      <c r="D7961" s="107">
        <v>0.14940000000000001</v>
      </c>
    </row>
    <row r="7962" spans="1:4" x14ac:dyDescent="0.25">
      <c r="A7962" s="104">
        <v>100945</v>
      </c>
      <c r="B7962" s="103" t="s">
        <v>7459</v>
      </c>
      <c r="C7962" s="104" t="s">
        <v>7246</v>
      </c>
      <c r="D7962" s="107">
        <v>0.14799999999999999</v>
      </c>
    </row>
    <row r="7963" spans="1:4" x14ac:dyDescent="0.25">
      <c r="A7963" s="104">
        <v>100946</v>
      </c>
      <c r="B7963" s="103" t="s">
        <v>7460</v>
      </c>
      <c r="C7963" s="104" t="s">
        <v>7246</v>
      </c>
      <c r="D7963" s="107">
        <v>0.14499999999999999</v>
      </c>
    </row>
    <row r="7964" spans="1:4" x14ac:dyDescent="0.25">
      <c r="A7964" s="104">
        <v>100948</v>
      </c>
      <c r="B7964" s="103" t="s">
        <v>7461</v>
      </c>
      <c r="C7964" s="104" t="s">
        <v>7246</v>
      </c>
      <c r="D7964" s="107">
        <v>0.1474</v>
      </c>
    </row>
    <row r="7965" spans="1:4" x14ac:dyDescent="0.25">
      <c r="A7965" s="104">
        <v>100947</v>
      </c>
      <c r="B7965" s="103" t="s">
        <v>7462</v>
      </c>
      <c r="C7965" s="104" t="s">
        <v>7246</v>
      </c>
      <c r="D7965" s="107">
        <v>0.14940000000000001</v>
      </c>
    </row>
    <row r="7966" spans="1:4" x14ac:dyDescent="0.25">
      <c r="A7966" s="104">
        <v>100954</v>
      </c>
      <c r="B7966" s="103" t="s">
        <v>12921</v>
      </c>
      <c r="C7966" s="104" t="s">
        <v>7246</v>
      </c>
      <c r="D7966" s="107">
        <v>0.13969999999999999</v>
      </c>
    </row>
    <row r="7967" spans="1:4" x14ac:dyDescent="0.25">
      <c r="A7967" s="104">
        <v>100950</v>
      </c>
      <c r="B7967" s="103" t="s">
        <v>12922</v>
      </c>
      <c r="C7967" s="104" t="s">
        <v>7246</v>
      </c>
      <c r="D7967" s="107">
        <v>0.1406</v>
      </c>
    </row>
    <row r="7968" spans="1:4" x14ac:dyDescent="0.25">
      <c r="A7968" s="104">
        <v>100951</v>
      </c>
      <c r="B7968" s="103" t="s">
        <v>12923</v>
      </c>
      <c r="C7968" s="104" t="s">
        <v>7246</v>
      </c>
      <c r="D7968" s="107">
        <v>0.13550000000000001</v>
      </c>
    </row>
    <row r="7969" spans="1:4" x14ac:dyDescent="0.25">
      <c r="A7969" s="104">
        <v>100953</v>
      </c>
      <c r="B7969" s="103" t="s">
        <v>12924</v>
      </c>
      <c r="C7969" s="104" t="s">
        <v>7246</v>
      </c>
      <c r="D7969" s="107">
        <v>0.14050000000000001</v>
      </c>
    </row>
    <row r="7970" spans="1:4" x14ac:dyDescent="0.25">
      <c r="A7970" s="104">
        <v>100952</v>
      </c>
      <c r="B7970" s="103" t="s">
        <v>12925</v>
      </c>
      <c r="C7970" s="104" t="s">
        <v>7246</v>
      </c>
      <c r="D7970" s="107">
        <v>0.14099999999999999</v>
      </c>
    </row>
    <row r="7971" spans="1:4" x14ac:dyDescent="0.25">
      <c r="A7971" s="104">
        <v>100964</v>
      </c>
      <c r="B7971" s="103" t="s">
        <v>7463</v>
      </c>
      <c r="C7971" s="104" t="s">
        <v>7255</v>
      </c>
      <c r="D7971" s="107">
        <v>0.1047</v>
      </c>
    </row>
    <row r="7972" spans="1:4" x14ac:dyDescent="0.25">
      <c r="A7972" s="104">
        <v>100960</v>
      </c>
      <c r="B7972" s="103" t="s">
        <v>7464</v>
      </c>
      <c r="C7972" s="104" t="s">
        <v>7255</v>
      </c>
      <c r="D7972" s="107">
        <v>0.1026</v>
      </c>
    </row>
    <row r="7973" spans="1:4" x14ac:dyDescent="0.25">
      <c r="A7973" s="104">
        <v>100961</v>
      </c>
      <c r="B7973" s="103" t="s">
        <v>7465</v>
      </c>
      <c r="C7973" s="104" t="s">
        <v>7255</v>
      </c>
      <c r="D7973" s="107">
        <v>0.1036</v>
      </c>
    </row>
    <row r="7974" spans="1:4" x14ac:dyDescent="0.25">
      <c r="A7974" s="104">
        <v>100963</v>
      </c>
      <c r="B7974" s="103" t="s">
        <v>7466</v>
      </c>
      <c r="C7974" s="104" t="s">
        <v>7255</v>
      </c>
      <c r="D7974" s="107">
        <v>9.8400000000000001E-2</v>
      </c>
    </row>
    <row r="7975" spans="1:4" x14ac:dyDescent="0.25">
      <c r="A7975" s="104">
        <v>100962</v>
      </c>
      <c r="B7975" s="103" t="s">
        <v>7467</v>
      </c>
      <c r="C7975" s="104" t="s">
        <v>7255</v>
      </c>
      <c r="D7975" s="107">
        <v>0.10059999999999999</v>
      </c>
    </row>
    <row r="7976" spans="1:4" x14ac:dyDescent="0.25">
      <c r="A7976" s="104">
        <v>100959</v>
      </c>
      <c r="B7976" s="103" t="s">
        <v>7468</v>
      </c>
      <c r="C7976" s="104" t="s">
        <v>7255</v>
      </c>
      <c r="D7976" s="107">
        <v>0.1318</v>
      </c>
    </row>
    <row r="7977" spans="1:4" x14ac:dyDescent="0.25">
      <c r="A7977" s="104">
        <v>100955</v>
      </c>
      <c r="B7977" s="103" t="s">
        <v>7469</v>
      </c>
      <c r="C7977" s="104" t="s">
        <v>7255</v>
      </c>
      <c r="D7977" s="107">
        <v>0.1305</v>
      </c>
    </row>
    <row r="7978" spans="1:4" x14ac:dyDescent="0.25">
      <c r="A7978" s="104">
        <v>100956</v>
      </c>
      <c r="B7978" s="103" t="s">
        <v>7470</v>
      </c>
      <c r="C7978" s="104" t="s">
        <v>7255</v>
      </c>
      <c r="D7978" s="107">
        <v>0.128</v>
      </c>
    </row>
    <row r="7979" spans="1:4" x14ac:dyDescent="0.25">
      <c r="A7979" s="104">
        <v>100958</v>
      </c>
      <c r="B7979" s="103" t="s">
        <v>7471</v>
      </c>
      <c r="C7979" s="104" t="s">
        <v>7255</v>
      </c>
      <c r="D7979" s="107">
        <v>0.1265</v>
      </c>
    </row>
    <row r="7980" spans="1:4" x14ac:dyDescent="0.25">
      <c r="A7980" s="104">
        <v>100957</v>
      </c>
      <c r="B7980" s="103" t="s">
        <v>7472</v>
      </c>
      <c r="C7980" s="104" t="s">
        <v>7255</v>
      </c>
      <c r="D7980" s="107">
        <v>0.13009999999999999</v>
      </c>
    </row>
    <row r="7981" spans="1:4" x14ac:dyDescent="0.25">
      <c r="A7981" s="104">
        <v>100969</v>
      </c>
      <c r="B7981" s="103" t="s">
        <v>7473</v>
      </c>
      <c r="C7981" s="104" t="s">
        <v>7246</v>
      </c>
      <c r="D7981" s="107">
        <v>9.8400000000000001E-2</v>
      </c>
    </row>
    <row r="7982" spans="1:4" x14ac:dyDescent="0.25">
      <c r="A7982" s="104">
        <v>100970</v>
      </c>
      <c r="B7982" s="103" t="s">
        <v>12926</v>
      </c>
      <c r="C7982" s="104" t="s">
        <v>7246</v>
      </c>
      <c r="D7982" s="107">
        <v>9.7100000000000006E-2</v>
      </c>
    </row>
    <row r="7983" spans="1:4" x14ac:dyDescent="0.25">
      <c r="A7983" s="104">
        <v>102333</v>
      </c>
      <c r="B7983" s="103" t="s">
        <v>7474</v>
      </c>
      <c r="C7983" s="104" t="s">
        <v>7246</v>
      </c>
      <c r="D7983" s="107">
        <v>9.0899999999999995E-2</v>
      </c>
    </row>
    <row r="7984" spans="1:4" x14ac:dyDescent="0.25">
      <c r="A7984" s="104">
        <v>102332</v>
      </c>
      <c r="B7984" s="103" t="s">
        <v>7475</v>
      </c>
      <c r="C7984" s="104" t="s">
        <v>7246</v>
      </c>
      <c r="D7984" s="107">
        <v>9.2799999999999994E-2</v>
      </c>
    </row>
    <row r="7985" spans="1:4" x14ac:dyDescent="0.25">
      <c r="A7985" s="104">
        <v>100965</v>
      </c>
      <c r="B7985" s="103" t="s">
        <v>12927</v>
      </c>
      <c r="C7985" s="104" t="s">
        <v>7246</v>
      </c>
      <c r="D7985" s="107">
        <v>8.0199999999999994E-2</v>
      </c>
    </row>
    <row r="7986" spans="1:4" x14ac:dyDescent="0.25">
      <c r="A7986" s="104">
        <v>100966</v>
      </c>
      <c r="B7986" s="103" t="s">
        <v>12928</v>
      </c>
      <c r="C7986" s="104" t="s">
        <v>7246</v>
      </c>
      <c r="D7986" s="107">
        <v>8.0699999999999994E-2</v>
      </c>
    </row>
    <row r="7987" spans="1:4" x14ac:dyDescent="0.25">
      <c r="A7987" s="104">
        <v>102331</v>
      </c>
      <c r="B7987" s="103" t="s">
        <v>7476</v>
      </c>
      <c r="C7987" s="104" t="s">
        <v>7246</v>
      </c>
      <c r="D7987" s="107">
        <v>6.7799999999999999E-2</v>
      </c>
    </row>
    <row r="7988" spans="1:4" x14ac:dyDescent="0.25">
      <c r="A7988" s="104">
        <v>102330</v>
      </c>
      <c r="B7988" s="103" t="s">
        <v>7477</v>
      </c>
      <c r="C7988" s="104" t="s">
        <v>7246</v>
      </c>
      <c r="D7988" s="107">
        <v>0.08</v>
      </c>
    </row>
    <row r="7989" spans="1:4" x14ac:dyDescent="0.25">
      <c r="A7989" s="104">
        <v>103138</v>
      </c>
      <c r="B7989" s="103" t="s">
        <v>12929</v>
      </c>
      <c r="C7989" s="104" t="s">
        <v>30</v>
      </c>
      <c r="D7989" s="107">
        <v>0.3715</v>
      </c>
    </row>
    <row r="7990" spans="1:4" x14ac:dyDescent="0.25">
      <c r="A7990" s="104">
        <v>103151</v>
      </c>
      <c r="B7990" s="103" t="s">
        <v>12930</v>
      </c>
      <c r="C7990" s="104" t="s">
        <v>30</v>
      </c>
      <c r="D7990" s="107">
        <v>0.49980000000000002</v>
      </c>
    </row>
    <row r="7991" spans="1:4" x14ac:dyDescent="0.25">
      <c r="A7991" s="104">
        <v>103152</v>
      </c>
      <c r="B7991" s="103" t="s">
        <v>12931</v>
      </c>
      <c r="C7991" s="104" t="s">
        <v>30</v>
      </c>
      <c r="D7991" s="107">
        <v>0.50229999999999997</v>
      </c>
    </row>
    <row r="7992" spans="1:4" x14ac:dyDescent="0.25">
      <c r="A7992" s="104">
        <v>103139</v>
      </c>
      <c r="B7992" s="103" t="s">
        <v>12932</v>
      </c>
      <c r="C7992" s="104" t="s">
        <v>30</v>
      </c>
      <c r="D7992" s="107">
        <v>0.40510000000000002</v>
      </c>
    </row>
    <row r="7993" spans="1:4" x14ac:dyDescent="0.25">
      <c r="A7993" s="104">
        <v>103140</v>
      </c>
      <c r="B7993" s="103" t="s">
        <v>12933</v>
      </c>
      <c r="C7993" s="104" t="s">
        <v>30</v>
      </c>
      <c r="D7993" s="107">
        <v>0.4264</v>
      </c>
    </row>
    <row r="7994" spans="1:4" x14ac:dyDescent="0.25">
      <c r="A7994" s="104">
        <v>103141</v>
      </c>
      <c r="B7994" s="103" t="s">
        <v>12934</v>
      </c>
      <c r="C7994" s="104" t="s">
        <v>30</v>
      </c>
      <c r="D7994" s="107">
        <v>0.4577</v>
      </c>
    </row>
    <row r="7995" spans="1:4" x14ac:dyDescent="0.25">
      <c r="A7995" s="104">
        <v>103142</v>
      </c>
      <c r="B7995" s="103" t="s">
        <v>12935</v>
      </c>
      <c r="C7995" s="104" t="s">
        <v>30</v>
      </c>
      <c r="D7995" s="107">
        <v>0.46400000000000002</v>
      </c>
    </row>
    <row r="7996" spans="1:4" x14ac:dyDescent="0.25">
      <c r="A7996" s="104">
        <v>103143</v>
      </c>
      <c r="B7996" s="103" t="s">
        <v>12936</v>
      </c>
      <c r="C7996" s="104" t="s">
        <v>30</v>
      </c>
      <c r="D7996" s="107">
        <v>0.47620000000000001</v>
      </c>
    </row>
    <row r="7997" spans="1:4" x14ac:dyDescent="0.25">
      <c r="A7997" s="104">
        <v>103144</v>
      </c>
      <c r="B7997" s="103" t="s">
        <v>12937</v>
      </c>
      <c r="C7997" s="104" t="s">
        <v>30</v>
      </c>
      <c r="D7997" s="107">
        <v>0.47920000000000001</v>
      </c>
    </row>
    <row r="7998" spans="1:4" x14ac:dyDescent="0.25">
      <c r="A7998" s="104">
        <v>103145</v>
      </c>
      <c r="B7998" s="103" t="s">
        <v>12938</v>
      </c>
      <c r="C7998" s="104" t="s">
        <v>30</v>
      </c>
      <c r="D7998" s="107">
        <v>0.48570000000000002</v>
      </c>
    </row>
    <row r="7999" spans="1:4" x14ac:dyDescent="0.25">
      <c r="A7999" s="104">
        <v>103146</v>
      </c>
      <c r="B7999" s="103" t="s">
        <v>12939</v>
      </c>
      <c r="C7999" s="104" t="s">
        <v>30</v>
      </c>
      <c r="D7999" s="107">
        <v>0.48749999999999999</v>
      </c>
    </row>
    <row r="8000" spans="1:4" x14ac:dyDescent="0.25">
      <c r="A8000" s="104">
        <v>103147</v>
      </c>
      <c r="B8000" s="103" t="s">
        <v>12940</v>
      </c>
      <c r="C8000" s="104" t="s">
        <v>30</v>
      </c>
      <c r="D8000" s="107">
        <v>0.4904</v>
      </c>
    </row>
    <row r="8001" spans="1:4" x14ac:dyDescent="0.25">
      <c r="A8001" s="104">
        <v>103148</v>
      </c>
      <c r="B8001" s="103" t="s">
        <v>12941</v>
      </c>
      <c r="C8001" s="104" t="s">
        <v>30</v>
      </c>
      <c r="D8001" s="107">
        <v>0.49459999999999998</v>
      </c>
    </row>
    <row r="8002" spans="1:4" x14ac:dyDescent="0.25">
      <c r="A8002" s="104">
        <v>103137</v>
      </c>
      <c r="B8002" s="103" t="s">
        <v>12942</v>
      </c>
      <c r="C8002" s="104" t="s">
        <v>30</v>
      </c>
      <c r="D8002" s="107">
        <v>0.35099999999999998</v>
      </c>
    </row>
    <row r="8003" spans="1:4" x14ac:dyDescent="0.25">
      <c r="A8003" s="104">
        <v>103149</v>
      </c>
      <c r="B8003" s="103" t="s">
        <v>12943</v>
      </c>
      <c r="C8003" s="104" t="s">
        <v>30</v>
      </c>
      <c r="D8003" s="107">
        <v>0.49619999999999997</v>
      </c>
    </row>
    <row r="8004" spans="1:4" x14ac:dyDescent="0.25">
      <c r="A8004" s="104">
        <v>103150</v>
      </c>
      <c r="B8004" s="103" t="s">
        <v>12944</v>
      </c>
      <c r="C8004" s="104" t="s">
        <v>30</v>
      </c>
      <c r="D8004" s="107">
        <v>0.49890000000000001</v>
      </c>
    </row>
    <row r="8005" spans="1:4" x14ac:dyDescent="0.25">
      <c r="A8005" s="104">
        <v>103106</v>
      </c>
      <c r="B8005" s="103" t="s">
        <v>12945</v>
      </c>
      <c r="C8005" s="104" t="s">
        <v>30</v>
      </c>
      <c r="D8005" s="107">
        <v>0.42059999999999997</v>
      </c>
    </row>
    <row r="8006" spans="1:4" x14ac:dyDescent="0.25">
      <c r="A8006" s="104">
        <v>103119</v>
      </c>
      <c r="B8006" s="103" t="s">
        <v>12946</v>
      </c>
      <c r="C8006" s="104" t="s">
        <v>30</v>
      </c>
      <c r="D8006" s="107">
        <v>0.50719999999999998</v>
      </c>
    </row>
    <row r="8007" spans="1:4" x14ac:dyDescent="0.25">
      <c r="A8007" s="104">
        <v>103120</v>
      </c>
      <c r="B8007" s="103" t="s">
        <v>12947</v>
      </c>
      <c r="C8007" s="104" t="s">
        <v>30</v>
      </c>
      <c r="D8007" s="107">
        <v>0.50849999999999995</v>
      </c>
    </row>
    <row r="8008" spans="1:4" x14ac:dyDescent="0.25">
      <c r="A8008" s="104">
        <v>103107</v>
      </c>
      <c r="B8008" s="103" t="s">
        <v>12948</v>
      </c>
      <c r="C8008" s="104" t="s">
        <v>30</v>
      </c>
      <c r="D8008" s="107">
        <v>0.44790000000000002</v>
      </c>
    </row>
    <row r="8009" spans="1:4" x14ac:dyDescent="0.25">
      <c r="A8009" s="104">
        <v>103108</v>
      </c>
      <c r="B8009" s="103" t="s">
        <v>12949</v>
      </c>
      <c r="C8009" s="104" t="s">
        <v>30</v>
      </c>
      <c r="D8009" s="107">
        <v>0.46310000000000001</v>
      </c>
    </row>
    <row r="8010" spans="1:4" x14ac:dyDescent="0.25">
      <c r="A8010" s="104">
        <v>103109</v>
      </c>
      <c r="B8010" s="103" t="s">
        <v>12950</v>
      </c>
      <c r="C8010" s="104" t="s">
        <v>30</v>
      </c>
      <c r="D8010" s="107">
        <v>0.4834</v>
      </c>
    </row>
    <row r="8011" spans="1:4" x14ac:dyDescent="0.25">
      <c r="A8011" s="104">
        <v>103110</v>
      </c>
      <c r="B8011" s="103" t="s">
        <v>12951</v>
      </c>
      <c r="C8011" s="104" t="s">
        <v>30</v>
      </c>
      <c r="D8011" s="107">
        <v>0.48720000000000002</v>
      </c>
    </row>
    <row r="8012" spans="1:4" x14ac:dyDescent="0.25">
      <c r="A8012" s="104">
        <v>103111</v>
      </c>
      <c r="B8012" s="103" t="s">
        <v>12952</v>
      </c>
      <c r="C8012" s="104" t="s">
        <v>30</v>
      </c>
      <c r="D8012" s="107">
        <v>0.49430000000000002</v>
      </c>
    </row>
    <row r="8013" spans="1:4" x14ac:dyDescent="0.25">
      <c r="A8013" s="104">
        <v>103112</v>
      </c>
      <c r="B8013" s="103" t="s">
        <v>12953</v>
      </c>
      <c r="C8013" s="104" t="s">
        <v>30</v>
      </c>
      <c r="D8013" s="107">
        <v>0.496</v>
      </c>
    </row>
    <row r="8014" spans="1:4" x14ac:dyDescent="0.25">
      <c r="A8014" s="104">
        <v>103113</v>
      </c>
      <c r="B8014" s="103" t="s">
        <v>12954</v>
      </c>
      <c r="C8014" s="104" t="s">
        <v>30</v>
      </c>
      <c r="D8014" s="107">
        <v>0.49959999999999999</v>
      </c>
    </row>
    <row r="8015" spans="1:4" x14ac:dyDescent="0.25">
      <c r="A8015" s="104">
        <v>103114</v>
      </c>
      <c r="B8015" s="103" t="s">
        <v>12955</v>
      </c>
      <c r="C8015" s="104" t="s">
        <v>30</v>
      </c>
      <c r="D8015" s="107">
        <v>0.50060000000000004</v>
      </c>
    </row>
    <row r="8016" spans="1:4" x14ac:dyDescent="0.25">
      <c r="A8016" s="104">
        <v>103115</v>
      </c>
      <c r="B8016" s="103" t="s">
        <v>12956</v>
      </c>
      <c r="C8016" s="104" t="s">
        <v>30</v>
      </c>
      <c r="D8016" s="107">
        <v>0.50209999999999999</v>
      </c>
    </row>
    <row r="8017" spans="1:4" x14ac:dyDescent="0.25">
      <c r="A8017" s="104">
        <v>103116</v>
      </c>
      <c r="B8017" s="103" t="s">
        <v>12957</v>
      </c>
      <c r="C8017" s="104" t="s">
        <v>30</v>
      </c>
      <c r="D8017" s="107">
        <v>0.50439999999999996</v>
      </c>
    </row>
    <row r="8018" spans="1:4" x14ac:dyDescent="0.25">
      <c r="A8018" s="104">
        <v>103105</v>
      </c>
      <c r="B8018" s="103" t="s">
        <v>12958</v>
      </c>
      <c r="C8018" s="104" t="s">
        <v>30</v>
      </c>
      <c r="D8018" s="107">
        <v>0.40250000000000002</v>
      </c>
    </row>
    <row r="8019" spans="1:4" x14ac:dyDescent="0.25">
      <c r="A8019" s="104">
        <v>103117</v>
      </c>
      <c r="B8019" s="103" t="s">
        <v>12959</v>
      </c>
      <c r="C8019" s="104" t="s">
        <v>30</v>
      </c>
      <c r="D8019" s="107">
        <v>0.50529999999999997</v>
      </c>
    </row>
    <row r="8020" spans="1:4" x14ac:dyDescent="0.25">
      <c r="A8020" s="104">
        <v>103118</v>
      </c>
      <c r="B8020" s="103" t="s">
        <v>12960</v>
      </c>
      <c r="C8020" s="104" t="s">
        <v>30</v>
      </c>
      <c r="D8020" s="107">
        <v>0.50660000000000005</v>
      </c>
    </row>
    <row r="8021" spans="1:4" x14ac:dyDescent="0.25">
      <c r="A8021" s="104">
        <v>103122</v>
      </c>
      <c r="B8021" s="103" t="s">
        <v>12961</v>
      </c>
      <c r="C8021" s="104" t="s">
        <v>30</v>
      </c>
      <c r="D8021" s="107">
        <v>0.44490000000000002</v>
      </c>
    </row>
    <row r="8022" spans="1:4" x14ac:dyDescent="0.25">
      <c r="A8022" s="104">
        <v>103135</v>
      </c>
      <c r="B8022" s="103" t="s">
        <v>12962</v>
      </c>
      <c r="C8022" s="104" t="s">
        <v>30</v>
      </c>
      <c r="D8022" s="107">
        <v>0.50980000000000003</v>
      </c>
    </row>
    <row r="8023" spans="1:4" x14ac:dyDescent="0.25">
      <c r="A8023" s="104">
        <v>103136</v>
      </c>
      <c r="B8023" s="103" t="s">
        <v>12963</v>
      </c>
      <c r="C8023" s="104" t="s">
        <v>30</v>
      </c>
      <c r="D8023" s="107">
        <v>0.51060000000000005</v>
      </c>
    </row>
    <row r="8024" spans="1:4" x14ac:dyDescent="0.25">
      <c r="A8024" s="104">
        <v>103123</v>
      </c>
      <c r="B8024" s="103" t="s">
        <v>12964</v>
      </c>
      <c r="C8024" s="104" t="s">
        <v>30</v>
      </c>
      <c r="D8024" s="107">
        <v>0.4667</v>
      </c>
    </row>
    <row r="8025" spans="1:4" x14ac:dyDescent="0.25">
      <c r="A8025" s="104">
        <v>103124</v>
      </c>
      <c r="B8025" s="103" t="s">
        <v>12965</v>
      </c>
      <c r="C8025" s="104" t="s">
        <v>30</v>
      </c>
      <c r="D8025" s="107">
        <v>0.47820000000000001</v>
      </c>
    </row>
    <row r="8026" spans="1:4" x14ac:dyDescent="0.25">
      <c r="A8026" s="104">
        <v>103125</v>
      </c>
      <c r="B8026" s="103" t="s">
        <v>12966</v>
      </c>
      <c r="C8026" s="104" t="s">
        <v>30</v>
      </c>
      <c r="D8026" s="107">
        <v>0.49309999999999998</v>
      </c>
    </row>
    <row r="8027" spans="1:4" x14ac:dyDescent="0.25">
      <c r="A8027" s="104">
        <v>103126</v>
      </c>
      <c r="B8027" s="103" t="s">
        <v>12967</v>
      </c>
      <c r="C8027" s="104" t="s">
        <v>30</v>
      </c>
      <c r="D8027" s="107">
        <v>0.49580000000000002</v>
      </c>
    </row>
    <row r="8028" spans="1:4" x14ac:dyDescent="0.25">
      <c r="A8028" s="104">
        <v>103127</v>
      </c>
      <c r="B8028" s="103" t="s">
        <v>12968</v>
      </c>
      <c r="C8028" s="104" t="s">
        <v>30</v>
      </c>
      <c r="D8028" s="107">
        <v>0.50090000000000001</v>
      </c>
    </row>
    <row r="8029" spans="1:4" x14ac:dyDescent="0.25">
      <c r="A8029" s="104">
        <v>103128</v>
      </c>
      <c r="B8029" s="103" t="s">
        <v>12969</v>
      </c>
      <c r="C8029" s="104" t="s">
        <v>30</v>
      </c>
      <c r="D8029" s="107">
        <v>0.50209999999999999</v>
      </c>
    </row>
    <row r="8030" spans="1:4" x14ac:dyDescent="0.25">
      <c r="A8030" s="104">
        <v>103129</v>
      </c>
      <c r="B8030" s="103" t="s">
        <v>12970</v>
      </c>
      <c r="C8030" s="104" t="s">
        <v>30</v>
      </c>
      <c r="D8030" s="107">
        <v>0.50460000000000005</v>
      </c>
    </row>
    <row r="8031" spans="1:4" x14ac:dyDescent="0.25">
      <c r="A8031" s="104">
        <v>103130</v>
      </c>
      <c r="B8031" s="103" t="s">
        <v>12971</v>
      </c>
      <c r="C8031" s="104" t="s">
        <v>30</v>
      </c>
      <c r="D8031" s="107">
        <v>0.50519999999999998</v>
      </c>
    </row>
    <row r="8032" spans="1:4" x14ac:dyDescent="0.25">
      <c r="A8032" s="104">
        <v>103131</v>
      </c>
      <c r="B8032" s="103" t="s">
        <v>12972</v>
      </c>
      <c r="C8032" s="104" t="s">
        <v>30</v>
      </c>
      <c r="D8032" s="107">
        <v>0.50629999999999997</v>
      </c>
    </row>
    <row r="8033" spans="1:4" x14ac:dyDescent="0.25">
      <c r="A8033" s="104">
        <v>103132</v>
      </c>
      <c r="B8033" s="103" t="s">
        <v>12973</v>
      </c>
      <c r="C8033" s="104" t="s">
        <v>30</v>
      </c>
      <c r="D8033" s="107">
        <v>0.50790000000000002</v>
      </c>
    </row>
    <row r="8034" spans="1:4" x14ac:dyDescent="0.25">
      <c r="A8034" s="104">
        <v>103121</v>
      </c>
      <c r="B8034" s="103" t="s">
        <v>12974</v>
      </c>
      <c r="C8034" s="104" t="s">
        <v>30</v>
      </c>
      <c r="D8034" s="107">
        <v>0.42920000000000003</v>
      </c>
    </row>
    <row r="8035" spans="1:4" x14ac:dyDescent="0.25">
      <c r="A8035" s="104">
        <v>103133</v>
      </c>
      <c r="B8035" s="103" t="s">
        <v>12975</v>
      </c>
      <c r="C8035" s="104" t="s">
        <v>30</v>
      </c>
      <c r="D8035" s="107">
        <v>0.50849999999999995</v>
      </c>
    </row>
    <row r="8036" spans="1:4" x14ac:dyDescent="0.25">
      <c r="A8036" s="104">
        <v>103134</v>
      </c>
      <c r="B8036" s="103" t="s">
        <v>12976</v>
      </c>
      <c r="C8036" s="104" t="s">
        <v>30</v>
      </c>
      <c r="D8036" s="107">
        <v>0.50939999999999996</v>
      </c>
    </row>
    <row r="8037" spans="1:4" x14ac:dyDescent="0.25">
      <c r="A8037" s="104">
        <v>103090</v>
      </c>
      <c r="B8037" s="103" t="s">
        <v>7478</v>
      </c>
      <c r="C8037" s="104" t="s">
        <v>37</v>
      </c>
      <c r="D8037" s="107">
        <v>0.50529999999999997</v>
      </c>
    </row>
    <row r="8038" spans="1:4" x14ac:dyDescent="0.25">
      <c r="A8038" s="104">
        <v>103103</v>
      </c>
      <c r="B8038" s="103" t="s">
        <v>7479</v>
      </c>
      <c r="C8038" s="104" t="s">
        <v>37</v>
      </c>
      <c r="D8038" s="107">
        <v>0.53869999999999996</v>
      </c>
    </row>
    <row r="8039" spans="1:4" x14ac:dyDescent="0.25">
      <c r="A8039" s="104">
        <v>103104</v>
      </c>
      <c r="B8039" s="103" t="s">
        <v>7480</v>
      </c>
      <c r="C8039" s="104" t="s">
        <v>37</v>
      </c>
      <c r="D8039" s="107">
        <v>0.53939999999999999</v>
      </c>
    </row>
    <row r="8040" spans="1:4" x14ac:dyDescent="0.25">
      <c r="A8040" s="104">
        <v>103091</v>
      </c>
      <c r="B8040" s="103" t="s">
        <v>7481</v>
      </c>
      <c r="C8040" s="104" t="s">
        <v>37</v>
      </c>
      <c r="D8040" s="107">
        <v>0.51770000000000005</v>
      </c>
    </row>
    <row r="8041" spans="1:4" x14ac:dyDescent="0.25">
      <c r="A8041" s="104">
        <v>103092</v>
      </c>
      <c r="B8041" s="103" t="s">
        <v>7482</v>
      </c>
      <c r="C8041" s="104" t="s">
        <v>37</v>
      </c>
      <c r="D8041" s="107">
        <v>0.52459999999999996</v>
      </c>
    </row>
    <row r="8042" spans="1:4" x14ac:dyDescent="0.25">
      <c r="A8042" s="104">
        <v>103093</v>
      </c>
      <c r="B8042" s="103" t="s">
        <v>7483</v>
      </c>
      <c r="C8042" s="104" t="s">
        <v>37</v>
      </c>
      <c r="D8042" s="107">
        <v>0.52590000000000003</v>
      </c>
    </row>
    <row r="8043" spans="1:4" x14ac:dyDescent="0.25">
      <c r="A8043" s="104">
        <v>103094</v>
      </c>
      <c r="B8043" s="103" t="s">
        <v>7484</v>
      </c>
      <c r="C8043" s="104" t="s">
        <v>37</v>
      </c>
      <c r="D8043" s="107">
        <v>0.52869999999999995</v>
      </c>
    </row>
    <row r="8044" spans="1:4" x14ac:dyDescent="0.25">
      <c r="A8044" s="104">
        <v>103095</v>
      </c>
      <c r="B8044" s="103" t="s">
        <v>7485</v>
      </c>
      <c r="C8044" s="104" t="s">
        <v>37</v>
      </c>
      <c r="D8044" s="107">
        <v>0.52900000000000003</v>
      </c>
    </row>
    <row r="8045" spans="1:4" x14ac:dyDescent="0.25">
      <c r="A8045" s="104">
        <v>103096</v>
      </c>
      <c r="B8045" s="103" t="s">
        <v>7486</v>
      </c>
      <c r="C8045" s="104" t="s">
        <v>37</v>
      </c>
      <c r="D8045" s="107">
        <v>0.53049999999999997</v>
      </c>
    </row>
    <row r="8046" spans="1:4" x14ac:dyDescent="0.25">
      <c r="A8046" s="104">
        <v>103097</v>
      </c>
      <c r="B8046" s="103" t="s">
        <v>7487</v>
      </c>
      <c r="C8046" s="104" t="s">
        <v>37</v>
      </c>
      <c r="D8046" s="107">
        <v>0.53039999999999998</v>
      </c>
    </row>
    <row r="8047" spans="1:4" x14ac:dyDescent="0.25">
      <c r="A8047" s="104">
        <v>103098</v>
      </c>
      <c r="B8047" s="103" t="s">
        <v>7488</v>
      </c>
      <c r="C8047" s="104" t="s">
        <v>37</v>
      </c>
      <c r="D8047" s="107">
        <v>0.53149999999999997</v>
      </c>
    </row>
    <row r="8048" spans="1:4" x14ac:dyDescent="0.25">
      <c r="A8048" s="104">
        <v>103099</v>
      </c>
      <c r="B8048" s="103" t="s">
        <v>7489</v>
      </c>
      <c r="C8048" s="104" t="s">
        <v>37</v>
      </c>
      <c r="D8048" s="107">
        <v>0.53369999999999995</v>
      </c>
    </row>
    <row r="8049" spans="1:4" x14ac:dyDescent="0.25">
      <c r="A8049" s="104">
        <v>103100</v>
      </c>
      <c r="B8049" s="103" t="s">
        <v>7490</v>
      </c>
      <c r="C8049" s="104" t="s">
        <v>37</v>
      </c>
      <c r="D8049" s="107">
        <v>0.53620000000000001</v>
      </c>
    </row>
    <row r="8050" spans="1:4" x14ac:dyDescent="0.25">
      <c r="A8050" s="104">
        <v>103089</v>
      </c>
      <c r="B8050" s="103" t="s">
        <v>7491</v>
      </c>
      <c r="C8050" s="104" t="s">
        <v>37</v>
      </c>
      <c r="D8050" s="107">
        <v>0.49640000000000001</v>
      </c>
    </row>
    <row r="8051" spans="1:4" x14ac:dyDescent="0.25">
      <c r="A8051" s="104">
        <v>103101</v>
      </c>
      <c r="B8051" s="103" t="s">
        <v>7492</v>
      </c>
      <c r="C8051" s="104" t="s">
        <v>37</v>
      </c>
      <c r="D8051" s="107">
        <v>0.53769999999999996</v>
      </c>
    </row>
    <row r="8052" spans="1:4" x14ac:dyDescent="0.25">
      <c r="A8052" s="104">
        <v>103102</v>
      </c>
      <c r="B8052" s="103" t="s">
        <v>7493</v>
      </c>
      <c r="C8052" s="104" t="s">
        <v>37</v>
      </c>
      <c r="D8052" s="107">
        <v>0.53769999999999996</v>
      </c>
    </row>
    <row r="8053" spans="1:4" x14ac:dyDescent="0.25">
      <c r="A8053" s="104">
        <v>101112</v>
      </c>
      <c r="B8053" s="103" t="s">
        <v>7494</v>
      </c>
      <c r="C8053" s="104" t="s">
        <v>107</v>
      </c>
      <c r="D8053" s="107">
        <v>0.46660000000000001</v>
      </c>
    </row>
    <row r="8054" spans="1:4" x14ac:dyDescent="0.25">
      <c r="A8054" s="104">
        <v>101113</v>
      </c>
      <c r="B8054" s="103" t="s">
        <v>7495</v>
      </c>
      <c r="C8054" s="104" t="s">
        <v>107</v>
      </c>
      <c r="D8054" s="107">
        <v>0.33169999999999999</v>
      </c>
    </row>
    <row r="8055" spans="1:4" x14ac:dyDescent="0.25">
      <c r="A8055" s="104">
        <v>101098</v>
      </c>
      <c r="B8055" s="103" t="s">
        <v>7496</v>
      </c>
      <c r="C8055" s="104" t="s">
        <v>107</v>
      </c>
      <c r="D8055" s="107">
        <v>0.47510000000000002</v>
      </c>
    </row>
    <row r="8056" spans="1:4" x14ac:dyDescent="0.25">
      <c r="A8056" s="104">
        <v>101106</v>
      </c>
      <c r="B8056" s="103" t="s">
        <v>7497</v>
      </c>
      <c r="C8056" s="104" t="s">
        <v>107</v>
      </c>
      <c r="D8056" s="107">
        <v>0.36830000000000002</v>
      </c>
    </row>
    <row r="8057" spans="1:4" x14ac:dyDescent="0.25">
      <c r="A8057" s="104">
        <v>101102</v>
      </c>
      <c r="B8057" s="103" t="s">
        <v>7498</v>
      </c>
      <c r="C8057" s="104" t="s">
        <v>107</v>
      </c>
      <c r="D8057" s="107">
        <v>0.2273</v>
      </c>
    </row>
    <row r="8058" spans="1:4" x14ac:dyDescent="0.25">
      <c r="A8058" s="104">
        <v>101110</v>
      </c>
      <c r="B8058" s="103" t="s">
        <v>7499</v>
      </c>
      <c r="C8058" s="104" t="s">
        <v>107</v>
      </c>
      <c r="D8058" s="107">
        <v>7.8E-2</v>
      </c>
    </row>
    <row r="8059" spans="1:4" x14ac:dyDescent="0.25">
      <c r="A8059" s="104">
        <v>101099</v>
      </c>
      <c r="B8059" s="103" t="s">
        <v>7500</v>
      </c>
      <c r="C8059" s="104" t="s">
        <v>107</v>
      </c>
      <c r="D8059" s="107">
        <v>0.45340000000000003</v>
      </c>
    </row>
    <row r="8060" spans="1:4" x14ac:dyDescent="0.25">
      <c r="A8060" s="104">
        <v>101107</v>
      </c>
      <c r="B8060" s="103" t="s">
        <v>7501</v>
      </c>
      <c r="C8060" s="104" t="s">
        <v>107</v>
      </c>
      <c r="D8060" s="107">
        <v>0.34060000000000001</v>
      </c>
    </row>
    <row r="8061" spans="1:4" x14ac:dyDescent="0.25">
      <c r="A8061" s="104">
        <v>101103</v>
      </c>
      <c r="B8061" s="103" t="s">
        <v>7502</v>
      </c>
      <c r="C8061" s="104" t="s">
        <v>107</v>
      </c>
      <c r="D8061" s="107">
        <v>0.22520000000000001</v>
      </c>
    </row>
    <row r="8062" spans="1:4" x14ac:dyDescent="0.25">
      <c r="A8062" s="104">
        <v>101111</v>
      </c>
      <c r="B8062" s="103" t="s">
        <v>7503</v>
      </c>
      <c r="C8062" s="104" t="s">
        <v>107</v>
      </c>
      <c r="D8062" s="107">
        <v>7.3599999999999999E-2</v>
      </c>
    </row>
    <row r="8063" spans="1:4" x14ac:dyDescent="0.25">
      <c r="A8063" s="104">
        <v>101096</v>
      </c>
      <c r="B8063" s="103" t="s">
        <v>7504</v>
      </c>
      <c r="C8063" s="104" t="s">
        <v>107</v>
      </c>
      <c r="D8063" s="107">
        <v>0.54590000000000005</v>
      </c>
    </row>
    <row r="8064" spans="1:4" x14ac:dyDescent="0.25">
      <c r="A8064" s="104">
        <v>101104</v>
      </c>
      <c r="B8064" s="103" t="s">
        <v>7505</v>
      </c>
      <c r="C8064" s="104" t="s">
        <v>107</v>
      </c>
      <c r="D8064" s="107">
        <v>0.44979999999999998</v>
      </c>
    </row>
    <row r="8065" spans="1:4" x14ac:dyDescent="0.25">
      <c r="A8065" s="104">
        <v>101100</v>
      </c>
      <c r="B8065" s="103" t="s">
        <v>7506</v>
      </c>
      <c r="C8065" s="104" t="s">
        <v>107</v>
      </c>
      <c r="D8065" s="107">
        <v>0.2472</v>
      </c>
    </row>
    <row r="8066" spans="1:4" x14ac:dyDescent="0.25">
      <c r="A8066" s="104">
        <v>101108</v>
      </c>
      <c r="B8066" s="103" t="s">
        <v>7507</v>
      </c>
      <c r="C8066" s="104" t="s">
        <v>107</v>
      </c>
      <c r="D8066" s="107">
        <v>9.7900000000000001E-2</v>
      </c>
    </row>
    <row r="8067" spans="1:4" x14ac:dyDescent="0.25">
      <c r="A8067" s="104">
        <v>101097</v>
      </c>
      <c r="B8067" s="103" t="s">
        <v>7508</v>
      </c>
      <c r="C8067" s="104" t="s">
        <v>107</v>
      </c>
      <c r="D8067" s="107">
        <v>0.52010000000000001</v>
      </c>
    </row>
    <row r="8068" spans="1:4" x14ac:dyDescent="0.25">
      <c r="A8068" s="104">
        <v>101105</v>
      </c>
      <c r="B8068" s="103" t="s">
        <v>7509</v>
      </c>
      <c r="C8068" s="104" t="s">
        <v>107</v>
      </c>
      <c r="D8068" s="107">
        <v>0.41949999999999998</v>
      </c>
    </row>
    <row r="8069" spans="1:4" x14ac:dyDescent="0.25">
      <c r="A8069" s="104">
        <v>101101</v>
      </c>
      <c r="B8069" s="103" t="s">
        <v>7510</v>
      </c>
      <c r="C8069" s="104" t="s">
        <v>107</v>
      </c>
      <c r="D8069" s="107">
        <v>0.24049999999999999</v>
      </c>
    </row>
    <row r="8070" spans="1:4" x14ac:dyDescent="0.25">
      <c r="A8070" s="104">
        <v>101109</v>
      </c>
      <c r="B8070" s="103" t="s">
        <v>7511</v>
      </c>
      <c r="C8070" s="104" t="s">
        <v>107</v>
      </c>
      <c r="D8070" s="107">
        <v>9.0399999999999994E-2</v>
      </c>
    </row>
    <row r="8071" spans="1:4" x14ac:dyDescent="0.25">
      <c r="A8071" s="104">
        <v>106205</v>
      </c>
      <c r="B8071" s="103" t="s">
        <v>15070</v>
      </c>
      <c r="C8071" s="104" t="s">
        <v>107</v>
      </c>
      <c r="D8071" s="107">
        <v>1</v>
      </c>
    </row>
    <row r="8072" spans="1:4" x14ac:dyDescent="0.25">
      <c r="A8072" s="104">
        <v>106206</v>
      </c>
      <c r="B8072" s="103" t="s">
        <v>15071</v>
      </c>
      <c r="C8072" s="104" t="s">
        <v>107</v>
      </c>
      <c r="D8072" s="107">
        <v>1</v>
      </c>
    </row>
    <row r="8073" spans="1:4" x14ac:dyDescent="0.25">
      <c r="A8073" s="104">
        <v>96393</v>
      </c>
      <c r="B8073" s="103" t="s">
        <v>13364</v>
      </c>
      <c r="C8073" s="104" t="s">
        <v>107</v>
      </c>
      <c r="D8073" s="107">
        <v>2.7699999999999999E-2</v>
      </c>
    </row>
    <row r="8074" spans="1:4" x14ac:dyDescent="0.25">
      <c r="A8074" s="104">
        <v>96394</v>
      </c>
      <c r="B8074" s="103" t="s">
        <v>13365</v>
      </c>
      <c r="C8074" s="104" t="s">
        <v>107</v>
      </c>
      <c r="D8074" s="107">
        <v>1.8700000000000001E-2</v>
      </c>
    </row>
    <row r="8075" spans="1:4" x14ac:dyDescent="0.25">
      <c r="A8075" s="104">
        <v>96395</v>
      </c>
      <c r="B8075" s="103" t="s">
        <v>13366</v>
      </c>
      <c r="C8075" s="104" t="s">
        <v>107</v>
      </c>
      <c r="D8075" s="107">
        <v>2.1299999999999999E-2</v>
      </c>
    </row>
    <row r="8076" spans="1:4" x14ac:dyDescent="0.25">
      <c r="A8076" s="104">
        <v>105529</v>
      </c>
      <c r="B8076" s="103" t="s">
        <v>13367</v>
      </c>
      <c r="C8076" s="104" t="s">
        <v>107</v>
      </c>
      <c r="D8076" s="107">
        <v>2.1700000000000001E-2</v>
      </c>
    </row>
    <row r="8077" spans="1:4" x14ac:dyDescent="0.25">
      <c r="A8077" s="104">
        <v>105530</v>
      </c>
      <c r="B8077" s="103" t="s">
        <v>13368</v>
      </c>
      <c r="C8077" s="104" t="s">
        <v>107</v>
      </c>
      <c r="D8077" s="107">
        <v>1.84E-2</v>
      </c>
    </row>
    <row r="8078" spans="1:4" x14ac:dyDescent="0.25">
      <c r="A8078" s="104">
        <v>105531</v>
      </c>
      <c r="B8078" s="103" t="s">
        <v>13369</v>
      </c>
      <c r="C8078" s="104" t="s">
        <v>107</v>
      </c>
      <c r="D8078" s="107">
        <v>1.6E-2</v>
      </c>
    </row>
    <row r="8079" spans="1:4" x14ac:dyDescent="0.25">
      <c r="A8079" s="104">
        <v>105527</v>
      </c>
      <c r="B8079" s="103" t="s">
        <v>13370</v>
      </c>
      <c r="C8079" s="104" t="s">
        <v>107</v>
      </c>
      <c r="D8079" s="107">
        <v>3.3099999999999997E-2</v>
      </c>
    </row>
    <row r="8080" spans="1:4" x14ac:dyDescent="0.25">
      <c r="A8080" s="104">
        <v>105532</v>
      </c>
      <c r="B8080" s="103" t="s">
        <v>13371</v>
      </c>
      <c r="C8080" s="104" t="s">
        <v>107</v>
      </c>
      <c r="D8080" s="107">
        <v>2.4E-2</v>
      </c>
    </row>
    <row r="8081" spans="1:4" x14ac:dyDescent="0.25">
      <c r="A8081" s="104">
        <v>105533</v>
      </c>
      <c r="B8081" s="103" t="s">
        <v>13372</v>
      </c>
      <c r="C8081" s="104" t="s">
        <v>107</v>
      </c>
      <c r="D8081" s="107">
        <v>0.02</v>
      </c>
    </row>
    <row r="8082" spans="1:4" x14ac:dyDescent="0.25">
      <c r="A8082" s="104">
        <v>105534</v>
      </c>
      <c r="B8082" s="103" t="s">
        <v>13373</v>
      </c>
      <c r="C8082" s="104" t="s">
        <v>107</v>
      </c>
      <c r="D8082" s="107">
        <v>1.72E-2</v>
      </c>
    </row>
    <row r="8083" spans="1:4" x14ac:dyDescent="0.25">
      <c r="A8083" s="104">
        <v>105528</v>
      </c>
      <c r="B8083" s="103" t="s">
        <v>13374</v>
      </c>
      <c r="C8083" s="104" t="s">
        <v>107</v>
      </c>
      <c r="D8083" s="107">
        <v>3.9100000000000003E-2</v>
      </c>
    </row>
    <row r="8084" spans="1:4" x14ac:dyDescent="0.25">
      <c r="A8084" s="104">
        <v>105523</v>
      </c>
      <c r="B8084" s="103" t="s">
        <v>13375</v>
      </c>
      <c r="C8084" s="104" t="s">
        <v>107</v>
      </c>
      <c r="D8084" s="107">
        <v>9.1899999999999996E-2</v>
      </c>
    </row>
    <row r="8085" spans="1:4" x14ac:dyDescent="0.25">
      <c r="A8085" s="104">
        <v>105759</v>
      </c>
      <c r="B8085" s="103" t="s">
        <v>13376</v>
      </c>
      <c r="C8085" s="104" t="s">
        <v>107</v>
      </c>
      <c r="D8085" s="107">
        <v>6.5799999999999997E-2</v>
      </c>
    </row>
    <row r="8086" spans="1:4" x14ac:dyDescent="0.25">
      <c r="A8086" s="104">
        <v>105524</v>
      </c>
      <c r="B8086" s="103" t="s">
        <v>13377</v>
      </c>
      <c r="C8086" s="104" t="s">
        <v>107</v>
      </c>
      <c r="D8086" s="107">
        <v>5.1400000000000001E-2</v>
      </c>
    </row>
    <row r="8087" spans="1:4" x14ac:dyDescent="0.25">
      <c r="A8087" s="104">
        <v>105525</v>
      </c>
      <c r="B8087" s="103" t="s">
        <v>13378</v>
      </c>
      <c r="C8087" s="104" t="s">
        <v>107</v>
      </c>
      <c r="D8087" s="107">
        <v>3.56E-2</v>
      </c>
    </row>
    <row r="8088" spans="1:4" x14ac:dyDescent="0.25">
      <c r="A8088" s="104">
        <v>105526</v>
      </c>
      <c r="B8088" s="103" t="s">
        <v>13379</v>
      </c>
      <c r="C8088" s="104" t="s">
        <v>107</v>
      </c>
      <c r="D8088" s="107">
        <v>2.7300000000000001E-2</v>
      </c>
    </row>
    <row r="8089" spans="1:4" x14ac:dyDescent="0.25">
      <c r="A8089" s="104">
        <v>105034</v>
      </c>
      <c r="B8089" s="103" t="s">
        <v>7512</v>
      </c>
      <c r="C8089" s="104" t="s">
        <v>37</v>
      </c>
      <c r="D8089" s="107">
        <v>0.32969999999999999</v>
      </c>
    </row>
    <row r="8090" spans="1:4" x14ac:dyDescent="0.25">
      <c r="A8090" s="104">
        <v>105033</v>
      </c>
      <c r="B8090" s="103" t="s">
        <v>7513</v>
      </c>
      <c r="C8090" s="104" t="s">
        <v>37</v>
      </c>
      <c r="D8090" s="107">
        <v>0.32719999999999999</v>
      </c>
    </row>
    <row r="8091" spans="1:4" x14ac:dyDescent="0.25">
      <c r="A8091" s="104">
        <v>93205</v>
      </c>
      <c r="B8091" s="103" t="s">
        <v>7514</v>
      </c>
      <c r="C8091" s="104" t="s">
        <v>37</v>
      </c>
      <c r="D8091" s="107">
        <v>0.3342</v>
      </c>
    </row>
    <row r="8092" spans="1:4" x14ac:dyDescent="0.25">
      <c r="A8092" s="104">
        <v>105032</v>
      </c>
      <c r="B8092" s="103" t="s">
        <v>7515</v>
      </c>
      <c r="C8092" s="104" t="s">
        <v>37</v>
      </c>
      <c r="D8092" s="107">
        <v>0.22900000000000001</v>
      </c>
    </row>
    <row r="8093" spans="1:4" x14ac:dyDescent="0.25">
      <c r="A8093" s="104">
        <v>105031</v>
      </c>
      <c r="B8093" s="103" t="s">
        <v>7516</v>
      </c>
      <c r="C8093" s="104" t="s">
        <v>37</v>
      </c>
      <c r="D8093" s="107">
        <v>0.24299999999999999</v>
      </c>
    </row>
    <row r="8094" spans="1:4" x14ac:dyDescent="0.25">
      <c r="A8094" s="104">
        <v>93199</v>
      </c>
      <c r="B8094" s="103" t="s">
        <v>7517</v>
      </c>
      <c r="C8094" s="104" t="s">
        <v>37</v>
      </c>
      <c r="D8094" s="107">
        <v>0.2999</v>
      </c>
    </row>
    <row r="8095" spans="1:4" x14ac:dyDescent="0.25">
      <c r="A8095" s="104">
        <v>105030</v>
      </c>
      <c r="B8095" s="103" t="s">
        <v>7518</v>
      </c>
      <c r="C8095" s="104" t="s">
        <v>37</v>
      </c>
      <c r="D8095" s="107">
        <v>0.35510000000000003</v>
      </c>
    </row>
    <row r="8096" spans="1:4" x14ac:dyDescent="0.25">
      <c r="A8096" s="104">
        <v>105029</v>
      </c>
      <c r="B8096" s="103" t="s">
        <v>7519</v>
      </c>
      <c r="C8096" s="104" t="s">
        <v>37</v>
      </c>
      <c r="D8096" s="107">
        <v>0.372</v>
      </c>
    </row>
    <row r="8097" spans="1:4" x14ac:dyDescent="0.25">
      <c r="A8097" s="104">
        <v>93197</v>
      </c>
      <c r="B8097" s="103" t="s">
        <v>7520</v>
      </c>
      <c r="C8097" s="104" t="s">
        <v>37</v>
      </c>
      <c r="D8097" s="107">
        <v>0.38429999999999997</v>
      </c>
    </row>
    <row r="8098" spans="1:4" x14ac:dyDescent="0.25">
      <c r="A8098" s="104">
        <v>105040</v>
      </c>
      <c r="B8098" s="103" t="s">
        <v>7521</v>
      </c>
      <c r="C8098" s="104" t="s">
        <v>37</v>
      </c>
      <c r="D8098" s="107">
        <v>0.70340000000000003</v>
      </c>
    </row>
    <row r="8099" spans="1:4" x14ac:dyDescent="0.25">
      <c r="A8099" s="104">
        <v>105039</v>
      </c>
      <c r="B8099" s="103" t="s">
        <v>7522</v>
      </c>
      <c r="C8099" s="104" t="s">
        <v>37</v>
      </c>
      <c r="D8099" s="107">
        <v>0.70289999999999997</v>
      </c>
    </row>
    <row r="8100" spans="1:4" x14ac:dyDescent="0.25">
      <c r="A8100" s="104">
        <v>105038</v>
      </c>
      <c r="B8100" s="103" t="s">
        <v>7523</v>
      </c>
      <c r="C8100" s="104" t="s">
        <v>37</v>
      </c>
      <c r="D8100" s="107">
        <v>0.70169999999999999</v>
      </c>
    </row>
    <row r="8101" spans="1:4" x14ac:dyDescent="0.25">
      <c r="A8101" s="104">
        <v>105028</v>
      </c>
      <c r="B8101" s="103" t="s">
        <v>7524</v>
      </c>
      <c r="C8101" s="104" t="s">
        <v>37</v>
      </c>
      <c r="D8101" s="107">
        <v>0.29859999999999998</v>
      </c>
    </row>
    <row r="8102" spans="1:4" x14ac:dyDescent="0.25">
      <c r="A8102" s="104">
        <v>105027</v>
      </c>
      <c r="B8102" s="103" t="s">
        <v>7525</v>
      </c>
      <c r="C8102" s="104" t="s">
        <v>37</v>
      </c>
      <c r="D8102" s="107">
        <v>0.2979</v>
      </c>
    </row>
    <row r="8103" spans="1:4" x14ac:dyDescent="0.25">
      <c r="A8103" s="104">
        <v>93194</v>
      </c>
      <c r="B8103" s="103" t="s">
        <v>7526</v>
      </c>
      <c r="C8103" s="104" t="s">
        <v>37</v>
      </c>
      <c r="D8103" s="107">
        <v>0.2949</v>
      </c>
    </row>
    <row r="8104" spans="1:4" x14ac:dyDescent="0.25">
      <c r="A8104" s="104">
        <v>93200</v>
      </c>
      <c r="B8104" s="103" t="s">
        <v>7527</v>
      </c>
      <c r="C8104" s="104" t="s">
        <v>37</v>
      </c>
      <c r="D8104" s="107">
        <v>0.85289999999999999</v>
      </c>
    </row>
    <row r="8105" spans="1:4" x14ac:dyDescent="0.25">
      <c r="A8105" s="104">
        <v>93203</v>
      </c>
      <c r="B8105" s="103" t="s">
        <v>7528</v>
      </c>
      <c r="C8105" s="104" t="s">
        <v>37</v>
      </c>
      <c r="D8105" s="107">
        <v>0.1234</v>
      </c>
    </row>
    <row r="8106" spans="1:4" x14ac:dyDescent="0.25">
      <c r="A8106" s="104">
        <v>93202</v>
      </c>
      <c r="B8106" s="103" t="s">
        <v>7529</v>
      </c>
      <c r="C8106" s="104" t="s">
        <v>37</v>
      </c>
      <c r="D8106" s="107">
        <v>0.68179999999999996</v>
      </c>
    </row>
    <row r="8107" spans="1:4" x14ac:dyDescent="0.25">
      <c r="A8107" s="104">
        <v>105026</v>
      </c>
      <c r="B8107" s="103" t="s">
        <v>7530</v>
      </c>
      <c r="C8107" s="104" t="s">
        <v>37</v>
      </c>
      <c r="D8107" s="107">
        <v>0.28029999999999999</v>
      </c>
    </row>
    <row r="8108" spans="1:4" x14ac:dyDescent="0.25">
      <c r="A8108" s="104">
        <v>105025</v>
      </c>
      <c r="B8108" s="103" t="s">
        <v>7531</v>
      </c>
      <c r="C8108" s="104" t="s">
        <v>37</v>
      </c>
      <c r="D8108" s="107">
        <v>0.30159999999999998</v>
      </c>
    </row>
    <row r="8109" spans="1:4" x14ac:dyDescent="0.25">
      <c r="A8109" s="104">
        <v>93191</v>
      </c>
      <c r="B8109" s="103" t="s">
        <v>7532</v>
      </c>
      <c r="C8109" s="104" t="s">
        <v>37</v>
      </c>
      <c r="D8109" s="107">
        <v>0.31680000000000003</v>
      </c>
    </row>
    <row r="8110" spans="1:4" x14ac:dyDescent="0.25">
      <c r="A8110" s="104">
        <v>105024</v>
      </c>
      <c r="B8110" s="103" t="s">
        <v>7533</v>
      </c>
      <c r="C8110" s="104" t="s">
        <v>37</v>
      </c>
      <c r="D8110" s="107">
        <v>0.42870000000000003</v>
      </c>
    </row>
    <row r="8111" spans="1:4" x14ac:dyDescent="0.25">
      <c r="A8111" s="104">
        <v>105023</v>
      </c>
      <c r="B8111" s="103" t="s">
        <v>7534</v>
      </c>
      <c r="C8111" s="104" t="s">
        <v>37</v>
      </c>
      <c r="D8111" s="107">
        <v>0.44569999999999999</v>
      </c>
    </row>
    <row r="8112" spans="1:4" x14ac:dyDescent="0.25">
      <c r="A8112" s="104">
        <v>93187</v>
      </c>
      <c r="B8112" s="103" t="s">
        <v>7535</v>
      </c>
      <c r="C8112" s="104" t="s">
        <v>37</v>
      </c>
      <c r="D8112" s="107">
        <v>0.45710000000000001</v>
      </c>
    </row>
    <row r="8113" spans="1:4" x14ac:dyDescent="0.25">
      <c r="A8113" s="104">
        <v>105037</v>
      </c>
      <c r="B8113" s="103" t="s">
        <v>7536</v>
      </c>
      <c r="C8113" s="104" t="s">
        <v>37</v>
      </c>
      <c r="D8113" s="107">
        <v>0.70489999999999997</v>
      </c>
    </row>
    <row r="8114" spans="1:4" x14ac:dyDescent="0.25">
      <c r="A8114" s="104">
        <v>105036</v>
      </c>
      <c r="B8114" s="103" t="s">
        <v>7537</v>
      </c>
      <c r="C8114" s="104" t="s">
        <v>37</v>
      </c>
      <c r="D8114" s="107">
        <v>0.70430000000000004</v>
      </c>
    </row>
    <row r="8115" spans="1:4" x14ac:dyDescent="0.25">
      <c r="A8115" s="104">
        <v>105035</v>
      </c>
      <c r="B8115" s="103" t="s">
        <v>7538</v>
      </c>
      <c r="C8115" s="104" t="s">
        <v>37</v>
      </c>
      <c r="D8115" s="107">
        <v>0.70250000000000001</v>
      </c>
    </row>
    <row r="8116" spans="1:4" x14ac:dyDescent="0.25">
      <c r="A8116" s="104">
        <v>105022</v>
      </c>
      <c r="B8116" s="103" t="s">
        <v>7539</v>
      </c>
      <c r="C8116" s="104" t="s">
        <v>37</v>
      </c>
      <c r="D8116" s="107">
        <v>0.30359999999999998</v>
      </c>
    </row>
    <row r="8117" spans="1:4" x14ac:dyDescent="0.25">
      <c r="A8117" s="104">
        <v>105021</v>
      </c>
      <c r="B8117" s="103" t="s">
        <v>7540</v>
      </c>
      <c r="C8117" s="104" t="s">
        <v>37</v>
      </c>
      <c r="D8117" s="107">
        <v>0.30280000000000001</v>
      </c>
    </row>
    <row r="8118" spans="1:4" x14ac:dyDescent="0.25">
      <c r="A8118" s="104">
        <v>93184</v>
      </c>
      <c r="B8118" s="103" t="s">
        <v>7541</v>
      </c>
      <c r="C8118" s="104" t="s">
        <v>37</v>
      </c>
      <c r="D8118" s="107">
        <v>0.29909999999999998</v>
      </c>
    </row>
    <row r="8119" spans="1:4" x14ac:dyDescent="0.25">
      <c r="A8119" s="104">
        <v>102171</v>
      </c>
      <c r="B8119" s="103" t="s">
        <v>15083</v>
      </c>
      <c r="C8119" s="104" t="s">
        <v>28</v>
      </c>
      <c r="D8119" s="107">
        <v>6.6199999999999995E-2</v>
      </c>
    </row>
    <row r="8120" spans="1:4" x14ac:dyDescent="0.25">
      <c r="A8120" s="104">
        <v>102172</v>
      </c>
      <c r="B8120" s="103" t="s">
        <v>15084</v>
      </c>
      <c r="C8120" s="104" t="s">
        <v>28</v>
      </c>
      <c r="D8120" s="107">
        <v>5.3400000000000003E-2</v>
      </c>
    </row>
    <row r="8121" spans="1:4" x14ac:dyDescent="0.25">
      <c r="A8121" s="104">
        <v>102170</v>
      </c>
      <c r="B8121" s="103" t="s">
        <v>15085</v>
      </c>
      <c r="C8121" s="104" t="s">
        <v>28</v>
      </c>
      <c r="D8121" s="107">
        <v>0.13350000000000001</v>
      </c>
    </row>
    <row r="8122" spans="1:4" x14ac:dyDescent="0.25">
      <c r="A8122" s="104">
        <v>102160</v>
      </c>
      <c r="B8122" s="103" t="s">
        <v>15086</v>
      </c>
      <c r="C8122" s="104" t="s">
        <v>28</v>
      </c>
      <c r="D8122" s="107">
        <v>0.2261</v>
      </c>
    </row>
    <row r="8123" spans="1:4" x14ac:dyDescent="0.25">
      <c r="A8123" s="104">
        <v>102163</v>
      </c>
      <c r="B8123" s="103" t="s">
        <v>15093</v>
      </c>
      <c r="C8123" s="104" t="s">
        <v>28</v>
      </c>
      <c r="D8123" s="107">
        <v>0.1091</v>
      </c>
    </row>
    <row r="8124" spans="1:4" x14ac:dyDescent="0.25">
      <c r="A8124" s="104">
        <v>102153</v>
      </c>
      <c r="B8124" s="103" t="s">
        <v>15094</v>
      </c>
      <c r="C8124" s="104" t="s">
        <v>28</v>
      </c>
      <c r="D8124" s="107">
        <v>0.1608</v>
      </c>
    </row>
    <row r="8125" spans="1:4" x14ac:dyDescent="0.25">
      <c r="A8125" s="104">
        <v>102165</v>
      </c>
      <c r="B8125" s="103" t="s">
        <v>15095</v>
      </c>
      <c r="C8125" s="104" t="s">
        <v>28</v>
      </c>
      <c r="D8125" s="107">
        <v>9.3399999999999997E-2</v>
      </c>
    </row>
    <row r="8126" spans="1:4" x14ac:dyDescent="0.25">
      <c r="A8126" s="104">
        <v>102155</v>
      </c>
      <c r="B8126" s="103" t="s">
        <v>15096</v>
      </c>
      <c r="C8126" s="104" t="s">
        <v>28</v>
      </c>
      <c r="D8126" s="107">
        <v>0.12640000000000001</v>
      </c>
    </row>
    <row r="8127" spans="1:4" x14ac:dyDescent="0.25">
      <c r="A8127" s="104">
        <v>102167</v>
      </c>
      <c r="B8127" s="103" t="s">
        <v>15097</v>
      </c>
      <c r="C8127" s="104" t="s">
        <v>28</v>
      </c>
      <c r="D8127" s="107">
        <v>6.4299999999999996E-2</v>
      </c>
    </row>
    <row r="8128" spans="1:4" x14ac:dyDescent="0.25">
      <c r="A8128" s="104">
        <v>102157</v>
      </c>
      <c r="B8128" s="103" t="s">
        <v>15098</v>
      </c>
      <c r="C8128" s="104" t="s">
        <v>28</v>
      </c>
      <c r="D8128" s="107">
        <v>7.5700000000000003E-2</v>
      </c>
    </row>
    <row r="8129" spans="1:4" x14ac:dyDescent="0.25">
      <c r="A8129" s="104">
        <v>102169</v>
      </c>
      <c r="B8129" s="103" t="s">
        <v>15099</v>
      </c>
      <c r="C8129" s="104" t="s">
        <v>28</v>
      </c>
      <c r="D8129" s="107">
        <v>3.9100000000000003E-2</v>
      </c>
    </row>
    <row r="8130" spans="1:4" x14ac:dyDescent="0.25">
      <c r="A8130" s="104">
        <v>102159</v>
      </c>
      <c r="B8130" s="103" t="s">
        <v>15100</v>
      </c>
      <c r="C8130" s="104" t="s">
        <v>28</v>
      </c>
      <c r="D8130" s="107">
        <v>4.1599999999999998E-2</v>
      </c>
    </row>
    <row r="8131" spans="1:4" x14ac:dyDescent="0.25">
      <c r="A8131" s="104">
        <v>102161</v>
      </c>
      <c r="B8131" s="103" t="s">
        <v>15101</v>
      </c>
      <c r="C8131" s="104" t="s">
        <v>28</v>
      </c>
      <c r="D8131" s="107">
        <v>0.13109999999999999</v>
      </c>
    </row>
    <row r="8132" spans="1:4" x14ac:dyDescent="0.25">
      <c r="A8132" s="104">
        <v>102151</v>
      </c>
      <c r="B8132" s="103" t="s">
        <v>15102</v>
      </c>
      <c r="C8132" s="104" t="s">
        <v>28</v>
      </c>
      <c r="D8132" s="107">
        <v>0.21870000000000001</v>
      </c>
    </row>
    <row r="8133" spans="1:4" x14ac:dyDescent="0.25">
      <c r="A8133" s="104">
        <v>102162</v>
      </c>
      <c r="B8133" s="103" t="s">
        <v>15103</v>
      </c>
      <c r="C8133" s="104" t="s">
        <v>28</v>
      </c>
      <c r="D8133" s="107">
        <v>0.12429999999999999</v>
      </c>
    </row>
    <row r="8134" spans="1:4" x14ac:dyDescent="0.25">
      <c r="A8134" s="104">
        <v>102152</v>
      </c>
      <c r="B8134" s="103" t="s">
        <v>15104</v>
      </c>
      <c r="C8134" s="104" t="s">
        <v>28</v>
      </c>
      <c r="D8134" s="107">
        <v>0.1991</v>
      </c>
    </row>
    <row r="8135" spans="1:4" x14ac:dyDescent="0.25">
      <c r="A8135" s="104">
        <v>102164</v>
      </c>
      <c r="B8135" s="103" t="s">
        <v>15105</v>
      </c>
      <c r="C8135" s="104" t="s">
        <v>28</v>
      </c>
      <c r="D8135" s="107">
        <v>0.10440000000000001</v>
      </c>
    </row>
    <row r="8136" spans="1:4" x14ac:dyDescent="0.25">
      <c r="A8136" s="104">
        <v>102154</v>
      </c>
      <c r="B8136" s="103" t="s">
        <v>15106</v>
      </c>
      <c r="C8136" s="104" t="s">
        <v>28</v>
      </c>
      <c r="D8136" s="107">
        <v>0.14960000000000001</v>
      </c>
    </row>
    <row r="8137" spans="1:4" x14ac:dyDescent="0.25">
      <c r="A8137" s="104">
        <v>102166</v>
      </c>
      <c r="B8137" s="103" t="s">
        <v>15107</v>
      </c>
      <c r="C8137" s="104" t="s">
        <v>28</v>
      </c>
      <c r="D8137" s="107">
        <v>8.0600000000000005E-2</v>
      </c>
    </row>
    <row r="8138" spans="1:4" x14ac:dyDescent="0.25">
      <c r="A8138" s="104">
        <v>102156</v>
      </c>
      <c r="B8138" s="103" t="s">
        <v>15108</v>
      </c>
      <c r="C8138" s="104" t="s">
        <v>28</v>
      </c>
      <c r="D8138" s="107">
        <v>0.1022</v>
      </c>
    </row>
    <row r="8139" spans="1:4" x14ac:dyDescent="0.25">
      <c r="A8139" s="104">
        <v>102168</v>
      </c>
      <c r="B8139" s="103" t="s">
        <v>15109</v>
      </c>
      <c r="C8139" s="104" t="s">
        <v>28</v>
      </c>
      <c r="D8139" s="107">
        <v>5.0500000000000003E-2</v>
      </c>
    </row>
    <row r="8140" spans="1:4" x14ac:dyDescent="0.25">
      <c r="A8140" s="104">
        <v>102158</v>
      </c>
      <c r="B8140" s="103" t="s">
        <v>15110</v>
      </c>
      <c r="C8140" s="104" t="s">
        <v>28</v>
      </c>
      <c r="D8140" s="107">
        <v>5.6099999999999997E-2</v>
      </c>
    </row>
    <row r="8141" spans="1:4" x14ac:dyDescent="0.25">
      <c r="A8141" s="104">
        <v>102181</v>
      </c>
      <c r="B8141" s="103" t="s">
        <v>15111</v>
      </c>
      <c r="C8141" s="104" t="s">
        <v>28</v>
      </c>
      <c r="D8141" s="107">
        <v>0.1273</v>
      </c>
    </row>
    <row r="8142" spans="1:4" x14ac:dyDescent="0.25">
      <c r="A8142" s="104">
        <v>102179</v>
      </c>
      <c r="B8142" s="103" t="s">
        <v>15112</v>
      </c>
      <c r="C8142" s="104" t="s">
        <v>28</v>
      </c>
      <c r="D8142" s="107">
        <v>0.18809999999999999</v>
      </c>
    </row>
    <row r="8143" spans="1:4" x14ac:dyDescent="0.25">
      <c r="A8143" s="104">
        <v>102180</v>
      </c>
      <c r="B8143" s="103" t="s">
        <v>15113</v>
      </c>
      <c r="C8143" s="104" t="s">
        <v>28</v>
      </c>
      <c r="D8143" s="107">
        <v>0.158</v>
      </c>
    </row>
    <row r="8144" spans="1:4" x14ac:dyDescent="0.25">
      <c r="A8144" s="104">
        <v>102189</v>
      </c>
      <c r="B8144" s="103" t="s">
        <v>15114</v>
      </c>
      <c r="C8144" s="104" t="s">
        <v>30</v>
      </c>
      <c r="D8144" s="107">
        <v>0.30590000000000001</v>
      </c>
    </row>
    <row r="8145" spans="1:4" x14ac:dyDescent="0.25">
      <c r="A8145" s="104">
        <v>102188</v>
      </c>
      <c r="B8145" s="103" t="s">
        <v>15115</v>
      </c>
      <c r="C8145" s="104" t="s">
        <v>30</v>
      </c>
      <c r="D8145" s="107">
        <v>7.3400000000000007E-2</v>
      </c>
    </row>
    <row r="8146" spans="1:4" x14ac:dyDescent="0.25">
      <c r="A8146" s="104">
        <v>106320</v>
      </c>
      <c r="B8146" s="103" t="s">
        <v>15116</v>
      </c>
      <c r="C8146" s="104" t="s">
        <v>30</v>
      </c>
      <c r="D8146" s="107">
        <v>7.1499999999999994E-2</v>
      </c>
    </row>
    <row r="8147" spans="1:4" x14ac:dyDescent="0.25">
      <c r="A8147" s="104">
        <v>102185</v>
      </c>
      <c r="B8147" s="103" t="s">
        <v>15117</v>
      </c>
      <c r="C8147" s="104" t="s">
        <v>30</v>
      </c>
      <c r="D8147" s="107">
        <v>7.5700000000000003E-2</v>
      </c>
    </row>
    <row r="8148" spans="1:4" x14ac:dyDescent="0.25">
      <c r="A8148" s="104">
        <v>106318</v>
      </c>
      <c r="B8148" s="103" t="s">
        <v>15118</v>
      </c>
      <c r="C8148" s="104" t="s">
        <v>30</v>
      </c>
      <c r="D8148" s="107">
        <v>7.4200000000000002E-2</v>
      </c>
    </row>
    <row r="8149" spans="1:4" x14ac:dyDescent="0.25">
      <c r="A8149" s="104">
        <v>106319</v>
      </c>
      <c r="B8149" s="103" t="s">
        <v>15119</v>
      </c>
      <c r="C8149" s="104" t="s">
        <v>30</v>
      </c>
      <c r="D8149" s="107">
        <v>7.3599999999999999E-2</v>
      </c>
    </row>
    <row r="8150" spans="1:4" x14ac:dyDescent="0.25">
      <c r="A8150" s="104">
        <v>102184</v>
      </c>
      <c r="B8150" s="103" t="s">
        <v>15120</v>
      </c>
      <c r="C8150" s="104" t="s">
        <v>30</v>
      </c>
      <c r="D8150" s="107">
        <v>7.2999999999999995E-2</v>
      </c>
    </row>
    <row r="8151" spans="1:4" x14ac:dyDescent="0.25">
      <c r="A8151" s="104">
        <v>102183</v>
      </c>
      <c r="B8151" s="103" t="s">
        <v>15123</v>
      </c>
      <c r="C8151" s="104" t="s">
        <v>30</v>
      </c>
      <c r="D8151" s="107">
        <v>0.112</v>
      </c>
    </row>
    <row r="8152" spans="1:4" x14ac:dyDescent="0.25">
      <c r="A8152" s="104">
        <v>102182</v>
      </c>
      <c r="B8152" s="103" t="s">
        <v>15124</v>
      </c>
      <c r="C8152" s="104" t="s">
        <v>30</v>
      </c>
      <c r="D8152" s="107">
        <v>9.4600000000000004E-2</v>
      </c>
    </row>
    <row r="8153" spans="1:4" x14ac:dyDescent="0.25">
      <c r="A8153" s="104">
        <v>102191</v>
      </c>
      <c r="B8153" s="103" t="s">
        <v>15125</v>
      </c>
      <c r="C8153" s="104" t="s">
        <v>28</v>
      </c>
      <c r="D8153" s="107">
        <v>1</v>
      </c>
    </row>
    <row r="8154" spans="1:4" x14ac:dyDescent="0.25">
      <c r="A8154" s="104">
        <v>102190</v>
      </c>
      <c r="B8154" s="103" t="s">
        <v>15126</v>
      </c>
      <c r="C8154" s="104" t="s">
        <v>28</v>
      </c>
      <c r="D8154" s="107">
        <v>1</v>
      </c>
    </row>
    <row r="8155" spans="1:4" x14ac:dyDescent="0.25">
      <c r="A8155" s="104">
        <v>102192</v>
      </c>
      <c r="B8155" s="103" t="s">
        <v>15127</v>
      </c>
      <c r="C8155" s="104" t="s">
        <v>28</v>
      </c>
      <c r="D8155" s="107">
        <v>1</v>
      </c>
    </row>
    <row r="8156" spans="1:4" x14ac:dyDescent="0.25">
      <c r="A8156" s="104">
        <v>89354</v>
      </c>
      <c r="B8156" s="103" t="s">
        <v>7542</v>
      </c>
      <c r="C8156" s="104" t="s">
        <v>30</v>
      </c>
      <c r="D8156" s="107">
        <v>3.61E-2</v>
      </c>
    </row>
    <row r="8157" spans="1:4" x14ac:dyDescent="0.25">
      <c r="A8157" s="104">
        <v>103041</v>
      </c>
      <c r="B8157" s="103" t="s">
        <v>7543</v>
      </c>
      <c r="C8157" s="104" t="s">
        <v>30</v>
      </c>
      <c r="D8157" s="107">
        <v>0.122</v>
      </c>
    </row>
    <row r="8158" spans="1:4" x14ac:dyDescent="0.25">
      <c r="A8158" s="104">
        <v>103042</v>
      </c>
      <c r="B8158" s="103" t="s">
        <v>7544</v>
      </c>
      <c r="C8158" s="104" t="s">
        <v>30</v>
      </c>
      <c r="D8158" s="107">
        <v>0.1537</v>
      </c>
    </row>
    <row r="8159" spans="1:4" x14ac:dyDescent="0.25">
      <c r="A8159" s="104">
        <v>103043</v>
      </c>
      <c r="B8159" s="103" t="s">
        <v>7545</v>
      </c>
      <c r="C8159" s="104" t="s">
        <v>30</v>
      </c>
      <c r="D8159" s="107">
        <v>0.1048</v>
      </c>
    </row>
    <row r="8160" spans="1:4" x14ac:dyDescent="0.25">
      <c r="A8160" s="104">
        <v>103044</v>
      </c>
      <c r="B8160" s="103" t="s">
        <v>7546</v>
      </c>
      <c r="C8160" s="104" t="s">
        <v>30</v>
      </c>
      <c r="D8160" s="107">
        <v>0.1201</v>
      </c>
    </row>
    <row r="8161" spans="1:4" x14ac:dyDescent="0.25">
      <c r="A8161" s="104">
        <v>103039</v>
      </c>
      <c r="B8161" s="103" t="s">
        <v>7547</v>
      </c>
      <c r="C8161" s="104" t="s">
        <v>30</v>
      </c>
      <c r="D8161" s="107">
        <v>0.1305</v>
      </c>
    </row>
    <row r="8162" spans="1:4" x14ac:dyDescent="0.25">
      <c r="A8162" s="104">
        <v>103038</v>
      </c>
      <c r="B8162" s="103" t="s">
        <v>7548</v>
      </c>
      <c r="C8162" s="104" t="s">
        <v>30</v>
      </c>
      <c r="D8162" s="107">
        <v>0.1079</v>
      </c>
    </row>
    <row r="8163" spans="1:4" x14ac:dyDescent="0.25">
      <c r="A8163" s="104">
        <v>103037</v>
      </c>
      <c r="B8163" s="103" t="s">
        <v>7549</v>
      </c>
      <c r="C8163" s="104" t="s">
        <v>30</v>
      </c>
      <c r="D8163" s="107">
        <v>0.106</v>
      </c>
    </row>
    <row r="8164" spans="1:4" x14ac:dyDescent="0.25">
      <c r="A8164" s="104">
        <v>103036</v>
      </c>
      <c r="B8164" s="103" t="s">
        <v>7550</v>
      </c>
      <c r="C8164" s="104" t="s">
        <v>30</v>
      </c>
      <c r="D8164" s="107">
        <v>0.1007</v>
      </c>
    </row>
    <row r="8165" spans="1:4" x14ac:dyDescent="0.25">
      <c r="A8165" s="104">
        <v>103040</v>
      </c>
      <c r="B8165" s="103" t="s">
        <v>7551</v>
      </c>
      <c r="C8165" s="104" t="s">
        <v>30</v>
      </c>
      <c r="D8165" s="107">
        <v>0.1124</v>
      </c>
    </row>
    <row r="8166" spans="1:4" x14ac:dyDescent="0.25">
      <c r="A8166" s="104">
        <v>90371</v>
      </c>
      <c r="B8166" s="103" t="s">
        <v>7552</v>
      </c>
      <c r="C8166" s="104" t="s">
        <v>30</v>
      </c>
      <c r="D8166" s="107">
        <v>0.1255</v>
      </c>
    </row>
    <row r="8167" spans="1:4" x14ac:dyDescent="0.25">
      <c r="A8167" s="104">
        <v>103047</v>
      </c>
      <c r="B8167" s="103" t="s">
        <v>12977</v>
      </c>
      <c r="C8167" s="104" t="s">
        <v>30</v>
      </c>
      <c r="D8167" s="107">
        <v>0.1202</v>
      </c>
    </row>
    <row r="8168" spans="1:4" x14ac:dyDescent="0.25">
      <c r="A8168" s="104">
        <v>94489</v>
      </c>
      <c r="B8168" s="103" t="s">
        <v>12978</v>
      </c>
      <c r="C8168" s="104" t="s">
        <v>30</v>
      </c>
      <c r="D8168" s="107">
        <v>8.8999999999999996E-2</v>
      </c>
    </row>
    <row r="8169" spans="1:4" x14ac:dyDescent="0.25">
      <c r="A8169" s="104">
        <v>94490</v>
      </c>
      <c r="B8169" s="103" t="s">
        <v>12979</v>
      </c>
      <c r="C8169" s="104" t="s">
        <v>30</v>
      </c>
      <c r="D8169" s="107">
        <v>5.8900000000000001E-2</v>
      </c>
    </row>
    <row r="8170" spans="1:4" x14ac:dyDescent="0.25">
      <c r="A8170" s="104">
        <v>94491</v>
      </c>
      <c r="B8170" s="103" t="s">
        <v>12980</v>
      </c>
      <c r="C8170" s="104" t="s">
        <v>30</v>
      </c>
      <c r="D8170" s="107">
        <v>6.2E-2</v>
      </c>
    </row>
    <row r="8171" spans="1:4" x14ac:dyDescent="0.25">
      <c r="A8171" s="104">
        <v>94492</v>
      </c>
      <c r="B8171" s="103" t="s">
        <v>12981</v>
      </c>
      <c r="C8171" s="104" t="s">
        <v>30</v>
      </c>
      <c r="D8171" s="107">
        <v>6.0199999999999997E-2</v>
      </c>
    </row>
    <row r="8172" spans="1:4" x14ac:dyDescent="0.25">
      <c r="A8172" s="104">
        <v>94493</v>
      </c>
      <c r="B8172" s="103" t="s">
        <v>12982</v>
      </c>
      <c r="C8172" s="104" t="s">
        <v>30</v>
      </c>
      <c r="D8172" s="107">
        <v>5.33E-2</v>
      </c>
    </row>
    <row r="8173" spans="1:4" x14ac:dyDescent="0.25">
      <c r="A8173" s="104">
        <v>94497</v>
      </c>
      <c r="B8173" s="103" t="s">
        <v>7553</v>
      </c>
      <c r="C8173" s="104" t="s">
        <v>30</v>
      </c>
      <c r="D8173" s="107">
        <v>0.10539999999999999</v>
      </c>
    </row>
    <row r="8174" spans="1:4" x14ac:dyDescent="0.25">
      <c r="A8174" s="104">
        <v>94794</v>
      </c>
      <c r="B8174" s="103" t="s">
        <v>7554</v>
      </c>
      <c r="C8174" s="104" t="s">
        <v>30</v>
      </c>
      <c r="D8174" s="107">
        <v>9.4899999999999998E-2</v>
      </c>
    </row>
    <row r="8175" spans="1:4" x14ac:dyDescent="0.25">
      <c r="A8175" s="104">
        <v>94496</v>
      </c>
      <c r="B8175" s="103" t="s">
        <v>7555</v>
      </c>
      <c r="C8175" s="104" t="s">
        <v>30</v>
      </c>
      <c r="D8175" s="107">
        <v>0.1024</v>
      </c>
    </row>
    <row r="8176" spans="1:4" x14ac:dyDescent="0.25">
      <c r="A8176" s="104">
        <v>94793</v>
      </c>
      <c r="B8176" s="103" t="s">
        <v>7556</v>
      </c>
      <c r="C8176" s="104" t="s">
        <v>30</v>
      </c>
      <c r="D8176" s="107">
        <v>8.4000000000000005E-2</v>
      </c>
    </row>
    <row r="8177" spans="1:4" x14ac:dyDescent="0.25">
      <c r="A8177" s="104">
        <v>94495</v>
      </c>
      <c r="B8177" s="103" t="s">
        <v>7557</v>
      </c>
      <c r="C8177" s="104" t="s">
        <v>30</v>
      </c>
      <c r="D8177" s="107">
        <v>0.1024</v>
      </c>
    </row>
    <row r="8178" spans="1:4" x14ac:dyDescent="0.25">
      <c r="A8178" s="104">
        <v>94792</v>
      </c>
      <c r="B8178" s="103" t="s">
        <v>7558</v>
      </c>
      <c r="C8178" s="104" t="s">
        <v>30</v>
      </c>
      <c r="D8178" s="107">
        <v>9.5600000000000004E-2</v>
      </c>
    </row>
    <row r="8179" spans="1:4" x14ac:dyDescent="0.25">
      <c r="A8179" s="104">
        <v>89352</v>
      </c>
      <c r="B8179" s="103" t="s">
        <v>7559</v>
      </c>
      <c r="C8179" s="104" t="s">
        <v>30</v>
      </c>
      <c r="D8179" s="107">
        <v>8.4099999999999994E-2</v>
      </c>
    </row>
    <row r="8180" spans="1:4" x14ac:dyDescent="0.25">
      <c r="A8180" s="104">
        <v>89986</v>
      </c>
      <c r="B8180" s="103" t="s">
        <v>7560</v>
      </c>
      <c r="C8180" s="104" t="s">
        <v>30</v>
      </c>
      <c r="D8180" s="107">
        <v>9.3200000000000005E-2</v>
      </c>
    </row>
    <row r="8181" spans="1:4" x14ac:dyDescent="0.25">
      <c r="A8181" s="104">
        <v>94499</v>
      </c>
      <c r="B8181" s="103" t="s">
        <v>7561</v>
      </c>
      <c r="C8181" s="104" t="s">
        <v>30</v>
      </c>
      <c r="D8181" s="107">
        <v>6.59E-2</v>
      </c>
    </row>
    <row r="8182" spans="1:4" x14ac:dyDescent="0.25">
      <c r="A8182" s="104">
        <v>94498</v>
      </c>
      <c r="B8182" s="103" t="s">
        <v>7562</v>
      </c>
      <c r="C8182" s="104" t="s">
        <v>30</v>
      </c>
      <c r="D8182" s="107">
        <v>9.8400000000000001E-2</v>
      </c>
    </row>
    <row r="8183" spans="1:4" x14ac:dyDescent="0.25">
      <c r="A8183" s="104">
        <v>94500</v>
      </c>
      <c r="B8183" s="103" t="s">
        <v>7563</v>
      </c>
      <c r="C8183" s="104" t="s">
        <v>30</v>
      </c>
      <c r="D8183" s="107">
        <v>6.8000000000000005E-2</v>
      </c>
    </row>
    <row r="8184" spans="1:4" x14ac:dyDescent="0.25">
      <c r="A8184" s="104">
        <v>89353</v>
      </c>
      <c r="B8184" s="103" t="s">
        <v>7564</v>
      </c>
      <c r="C8184" s="104" t="s">
        <v>30</v>
      </c>
      <c r="D8184" s="107">
        <v>0.11799999999999999</v>
      </c>
    </row>
    <row r="8185" spans="1:4" x14ac:dyDescent="0.25">
      <c r="A8185" s="104">
        <v>89987</v>
      </c>
      <c r="B8185" s="103" t="s">
        <v>7565</v>
      </c>
      <c r="C8185" s="104" t="s">
        <v>30</v>
      </c>
      <c r="D8185" s="107">
        <v>9.9299999999999999E-2</v>
      </c>
    </row>
    <row r="8186" spans="1:4" x14ac:dyDescent="0.25">
      <c r="A8186" s="104">
        <v>94501</v>
      </c>
      <c r="B8186" s="103" t="s">
        <v>7566</v>
      </c>
      <c r="C8186" s="104" t="s">
        <v>30</v>
      </c>
      <c r="D8186" s="107">
        <v>4.2599999999999999E-2</v>
      </c>
    </row>
    <row r="8187" spans="1:4" x14ac:dyDescent="0.25">
      <c r="A8187" s="104">
        <v>89349</v>
      </c>
      <c r="B8187" s="103" t="s">
        <v>7567</v>
      </c>
      <c r="C8187" s="104" t="s">
        <v>30</v>
      </c>
      <c r="D8187" s="107">
        <v>0.11459999999999999</v>
      </c>
    </row>
    <row r="8188" spans="1:4" x14ac:dyDescent="0.25">
      <c r="A8188" s="104">
        <v>89984</v>
      </c>
      <c r="B8188" s="103" t="s">
        <v>7568</v>
      </c>
      <c r="C8188" s="104" t="s">
        <v>30</v>
      </c>
      <c r="D8188" s="107">
        <v>9.0800000000000006E-2</v>
      </c>
    </row>
    <row r="8189" spans="1:4" x14ac:dyDescent="0.25">
      <c r="A8189" s="104">
        <v>89985</v>
      </c>
      <c r="B8189" s="103" t="s">
        <v>7569</v>
      </c>
      <c r="C8189" s="104" t="s">
        <v>30</v>
      </c>
      <c r="D8189" s="107">
        <v>0.1046</v>
      </c>
    </row>
    <row r="8190" spans="1:4" x14ac:dyDescent="0.25">
      <c r="A8190" s="104">
        <v>89351</v>
      </c>
      <c r="B8190" s="103" t="s">
        <v>12983</v>
      </c>
      <c r="C8190" s="104" t="s">
        <v>30</v>
      </c>
      <c r="D8190" s="107">
        <v>0.14280000000000001</v>
      </c>
    </row>
    <row r="8191" spans="1:4" x14ac:dyDescent="0.25">
      <c r="A8191" s="104">
        <v>103045</v>
      </c>
      <c r="B8191" s="103" t="s">
        <v>7570</v>
      </c>
      <c r="C8191" s="104" t="s">
        <v>30</v>
      </c>
      <c r="D8191" s="107">
        <v>0.26400000000000001</v>
      </c>
    </row>
    <row r="8192" spans="1:4" x14ac:dyDescent="0.25">
      <c r="A8192" s="104">
        <v>103046</v>
      </c>
      <c r="B8192" s="103" t="s">
        <v>7571</v>
      </c>
      <c r="C8192" s="104" t="s">
        <v>30</v>
      </c>
      <c r="D8192" s="107">
        <v>0.16289999999999999</v>
      </c>
    </row>
    <row r="8193" spans="1:4" x14ac:dyDescent="0.25">
      <c r="A8193" s="104">
        <v>103048</v>
      </c>
      <c r="B8193" s="103" t="s">
        <v>12984</v>
      </c>
      <c r="C8193" s="104" t="s">
        <v>30</v>
      </c>
      <c r="D8193" s="107">
        <v>0.16420000000000001</v>
      </c>
    </row>
    <row r="8194" spans="1:4" x14ac:dyDescent="0.25">
      <c r="A8194" s="104">
        <v>103049</v>
      </c>
      <c r="B8194" s="103" t="s">
        <v>12985</v>
      </c>
      <c r="C8194" s="104" t="s">
        <v>30</v>
      </c>
      <c r="D8194" s="107">
        <v>0.1386</v>
      </c>
    </row>
    <row r="8195" spans="1:4" x14ac:dyDescent="0.25">
      <c r="A8195" s="104">
        <v>103029</v>
      </c>
      <c r="B8195" s="103" t="s">
        <v>7572</v>
      </c>
      <c r="C8195" s="104" t="s">
        <v>30</v>
      </c>
      <c r="D8195" s="107">
        <v>0.10299999999999999</v>
      </c>
    </row>
    <row r="8196" spans="1:4" x14ac:dyDescent="0.25">
      <c r="A8196" s="104">
        <v>103019</v>
      </c>
      <c r="B8196" s="103" t="s">
        <v>7573</v>
      </c>
      <c r="C8196" s="104" t="s">
        <v>30</v>
      </c>
      <c r="D8196" s="107">
        <v>0.13150000000000001</v>
      </c>
    </row>
    <row r="8197" spans="1:4" x14ac:dyDescent="0.25">
      <c r="A8197" s="104">
        <v>103050</v>
      </c>
      <c r="B8197" s="103" t="s">
        <v>12986</v>
      </c>
      <c r="C8197" s="104" t="s">
        <v>30</v>
      </c>
      <c r="D8197" s="107">
        <v>0.76359999999999995</v>
      </c>
    </row>
    <row r="8198" spans="1:4" x14ac:dyDescent="0.25">
      <c r="A8198" s="104">
        <v>103051</v>
      </c>
      <c r="B8198" s="103" t="s">
        <v>12987</v>
      </c>
      <c r="C8198" s="104" t="s">
        <v>30</v>
      </c>
      <c r="D8198" s="107">
        <v>0.77090000000000003</v>
      </c>
    </row>
    <row r="8199" spans="1:4" x14ac:dyDescent="0.25">
      <c r="A8199" s="104">
        <v>103052</v>
      </c>
      <c r="B8199" s="103" t="s">
        <v>12988</v>
      </c>
      <c r="C8199" s="104" t="s">
        <v>30</v>
      </c>
      <c r="D8199" s="107">
        <v>0.70620000000000005</v>
      </c>
    </row>
    <row r="8200" spans="1:4" x14ac:dyDescent="0.25">
      <c r="A8200" s="104">
        <v>94799</v>
      </c>
      <c r="B8200" s="103" t="s">
        <v>7574</v>
      </c>
      <c r="C8200" s="104" t="s">
        <v>30</v>
      </c>
      <c r="D8200" s="107">
        <v>9.1300000000000006E-2</v>
      </c>
    </row>
    <row r="8201" spans="1:4" x14ac:dyDescent="0.25">
      <c r="A8201" s="104">
        <v>94798</v>
      </c>
      <c r="B8201" s="103" t="s">
        <v>7575</v>
      </c>
      <c r="C8201" s="104" t="s">
        <v>30</v>
      </c>
      <c r="D8201" s="107">
        <v>8.5900000000000004E-2</v>
      </c>
    </row>
    <row r="8202" spans="1:4" x14ac:dyDescent="0.25">
      <c r="A8202" s="104">
        <v>94797</v>
      </c>
      <c r="B8202" s="103" t="s">
        <v>7576</v>
      </c>
      <c r="C8202" s="104" t="s">
        <v>30</v>
      </c>
      <c r="D8202" s="107">
        <v>0.1052</v>
      </c>
    </row>
    <row r="8203" spans="1:4" x14ac:dyDescent="0.25">
      <c r="A8203" s="104">
        <v>94795</v>
      </c>
      <c r="B8203" s="103" t="s">
        <v>7577</v>
      </c>
      <c r="C8203" s="104" t="s">
        <v>30</v>
      </c>
      <c r="D8203" s="107">
        <v>0.12139999999999999</v>
      </c>
    </row>
    <row r="8204" spans="1:4" x14ac:dyDescent="0.25">
      <c r="A8204" s="104">
        <v>94800</v>
      </c>
      <c r="B8204" s="103" t="s">
        <v>7578</v>
      </c>
      <c r="C8204" s="104" t="s">
        <v>30</v>
      </c>
      <c r="D8204" s="107">
        <v>9.1800000000000007E-2</v>
      </c>
    </row>
    <row r="8205" spans="1:4" x14ac:dyDescent="0.25">
      <c r="A8205" s="104">
        <v>94796</v>
      </c>
      <c r="B8205" s="103" t="s">
        <v>7579</v>
      </c>
      <c r="C8205" s="104" t="s">
        <v>30</v>
      </c>
      <c r="D8205" s="107">
        <v>0.16389999999999999</v>
      </c>
    </row>
    <row r="8206" spans="1:4" x14ac:dyDescent="0.25">
      <c r="A8206" s="104">
        <v>99635</v>
      </c>
      <c r="B8206" s="103" t="s">
        <v>7580</v>
      </c>
      <c r="C8206" s="104" t="s">
        <v>30</v>
      </c>
      <c r="D8206" s="107">
        <v>0.1142</v>
      </c>
    </row>
    <row r="8207" spans="1:4" x14ac:dyDescent="0.25">
      <c r="A8207" s="104">
        <v>103018</v>
      </c>
      <c r="B8207" s="103" t="s">
        <v>7581</v>
      </c>
      <c r="C8207" s="104" t="s">
        <v>30</v>
      </c>
      <c r="D8207" s="107">
        <v>0.12130000000000001</v>
      </c>
    </row>
    <row r="8208" spans="1:4" x14ac:dyDescent="0.25">
      <c r="A8208" s="104">
        <v>95252</v>
      </c>
      <c r="B8208" s="103" t="s">
        <v>7582</v>
      </c>
      <c r="C8208" s="104" t="s">
        <v>30</v>
      </c>
      <c r="D8208" s="107">
        <v>7.4499999999999997E-2</v>
      </c>
    </row>
    <row r="8209" spans="1:4" x14ac:dyDescent="0.25">
      <c r="A8209" s="104">
        <v>95251</v>
      </c>
      <c r="B8209" s="103" t="s">
        <v>7583</v>
      </c>
      <c r="C8209" s="104" t="s">
        <v>30</v>
      </c>
      <c r="D8209" s="107">
        <v>6.93E-2</v>
      </c>
    </row>
    <row r="8210" spans="1:4" x14ac:dyDescent="0.25">
      <c r="A8210" s="104">
        <v>95250</v>
      </c>
      <c r="B8210" s="103" t="s">
        <v>7584</v>
      </c>
      <c r="C8210" s="104" t="s">
        <v>30</v>
      </c>
      <c r="D8210" s="107">
        <v>7.5300000000000006E-2</v>
      </c>
    </row>
    <row r="8211" spans="1:4" x14ac:dyDescent="0.25">
      <c r="A8211" s="104">
        <v>95248</v>
      </c>
      <c r="B8211" s="103" t="s">
        <v>7585</v>
      </c>
      <c r="C8211" s="104" t="s">
        <v>30</v>
      </c>
      <c r="D8211" s="107">
        <v>5.7799999999999997E-2</v>
      </c>
    </row>
    <row r="8212" spans="1:4" x14ac:dyDescent="0.25">
      <c r="A8212" s="104">
        <v>95253</v>
      </c>
      <c r="B8212" s="103" t="s">
        <v>7586</v>
      </c>
      <c r="C8212" s="104" t="s">
        <v>30</v>
      </c>
      <c r="D8212" s="107">
        <v>6.3100000000000003E-2</v>
      </c>
    </row>
    <row r="8213" spans="1:4" x14ac:dyDescent="0.25">
      <c r="A8213" s="104">
        <v>95249</v>
      </c>
      <c r="B8213" s="103" t="s">
        <v>7587</v>
      </c>
      <c r="C8213" s="104" t="s">
        <v>30</v>
      </c>
      <c r="D8213" s="107">
        <v>7.5499999999999998E-2</v>
      </c>
    </row>
    <row r="8214" spans="1:4" x14ac:dyDescent="0.25">
      <c r="A8214" s="104">
        <v>99622</v>
      </c>
      <c r="B8214" s="103" t="s">
        <v>12989</v>
      </c>
      <c r="C8214" s="104" t="s">
        <v>30</v>
      </c>
      <c r="D8214" s="107">
        <v>4.6399999999999997E-2</v>
      </c>
    </row>
    <row r="8215" spans="1:4" x14ac:dyDescent="0.25">
      <c r="A8215" s="104">
        <v>99621</v>
      </c>
      <c r="B8215" s="103" t="s">
        <v>7588</v>
      </c>
      <c r="C8215" s="104" t="s">
        <v>30</v>
      </c>
      <c r="D8215" s="107">
        <v>0.04</v>
      </c>
    </row>
    <row r="8216" spans="1:4" x14ac:dyDescent="0.25">
      <c r="A8216" s="104">
        <v>99620</v>
      </c>
      <c r="B8216" s="103" t="s">
        <v>7589</v>
      </c>
      <c r="C8216" s="104" t="s">
        <v>30</v>
      </c>
      <c r="D8216" s="107">
        <v>4.3799999999999999E-2</v>
      </c>
    </row>
    <row r="8217" spans="1:4" x14ac:dyDescent="0.25">
      <c r="A8217" s="104">
        <v>103008</v>
      </c>
      <c r="B8217" s="103" t="s">
        <v>7590</v>
      </c>
      <c r="C8217" s="104" t="s">
        <v>30</v>
      </c>
      <c r="D8217" s="107">
        <v>3.5200000000000002E-2</v>
      </c>
    </row>
    <row r="8218" spans="1:4" x14ac:dyDescent="0.25">
      <c r="A8218" s="104">
        <v>99624</v>
      </c>
      <c r="B8218" s="103" t="s">
        <v>7591</v>
      </c>
      <c r="C8218" s="104" t="s">
        <v>30</v>
      </c>
      <c r="D8218" s="107">
        <v>4.02E-2</v>
      </c>
    </row>
    <row r="8219" spans="1:4" x14ac:dyDescent="0.25">
      <c r="A8219" s="104">
        <v>99623</v>
      </c>
      <c r="B8219" s="103" t="s">
        <v>12990</v>
      </c>
      <c r="C8219" s="104" t="s">
        <v>30</v>
      </c>
      <c r="D8219" s="107">
        <v>4.2900000000000001E-2</v>
      </c>
    </row>
    <row r="8220" spans="1:4" x14ac:dyDescent="0.25">
      <c r="A8220" s="104">
        <v>99625</v>
      </c>
      <c r="B8220" s="103" t="s">
        <v>7592</v>
      </c>
      <c r="C8220" s="104" t="s">
        <v>30</v>
      </c>
      <c r="D8220" s="107">
        <v>3.6600000000000001E-2</v>
      </c>
    </row>
    <row r="8221" spans="1:4" x14ac:dyDescent="0.25">
      <c r="A8221" s="104">
        <v>99619</v>
      </c>
      <c r="B8221" s="103" t="s">
        <v>7593</v>
      </c>
      <c r="C8221" s="104" t="s">
        <v>30</v>
      </c>
      <c r="D8221" s="107">
        <v>4.4200000000000003E-2</v>
      </c>
    </row>
    <row r="8222" spans="1:4" x14ac:dyDescent="0.25">
      <c r="A8222" s="104">
        <v>99626</v>
      </c>
      <c r="B8222" s="103" t="s">
        <v>7594</v>
      </c>
      <c r="C8222" s="104" t="s">
        <v>30</v>
      </c>
      <c r="D8222" s="107">
        <v>3.0200000000000001E-2</v>
      </c>
    </row>
    <row r="8223" spans="1:4" x14ac:dyDescent="0.25">
      <c r="A8223" s="104">
        <v>99631</v>
      </c>
      <c r="B8223" s="103" t="s">
        <v>7595</v>
      </c>
      <c r="C8223" s="104" t="s">
        <v>30</v>
      </c>
      <c r="D8223" s="107">
        <v>8.3599999999999994E-2</v>
      </c>
    </row>
    <row r="8224" spans="1:4" x14ac:dyDescent="0.25">
      <c r="A8224" s="104">
        <v>99630</v>
      </c>
      <c r="B8224" s="103" t="s">
        <v>7596</v>
      </c>
      <c r="C8224" s="104" t="s">
        <v>30</v>
      </c>
      <c r="D8224" s="107">
        <v>7.46E-2</v>
      </c>
    </row>
    <row r="8225" spans="1:4" x14ac:dyDescent="0.25">
      <c r="A8225" s="104">
        <v>99629</v>
      </c>
      <c r="B8225" s="103" t="s">
        <v>7597</v>
      </c>
      <c r="C8225" s="104" t="s">
        <v>30</v>
      </c>
      <c r="D8225" s="107">
        <v>8.1600000000000006E-2</v>
      </c>
    </row>
    <row r="8226" spans="1:4" x14ac:dyDescent="0.25">
      <c r="A8226" s="104">
        <v>99627</v>
      </c>
      <c r="B8226" s="103" t="s">
        <v>7598</v>
      </c>
      <c r="C8226" s="104" t="s">
        <v>30</v>
      </c>
      <c r="D8226" s="107">
        <v>4.7699999999999999E-2</v>
      </c>
    </row>
    <row r="8227" spans="1:4" x14ac:dyDescent="0.25">
      <c r="A8227" s="104">
        <v>103009</v>
      </c>
      <c r="B8227" s="103" t="s">
        <v>7599</v>
      </c>
      <c r="C8227" s="104" t="s">
        <v>30</v>
      </c>
      <c r="D8227" s="107">
        <v>6.3299999999999995E-2</v>
      </c>
    </row>
    <row r="8228" spans="1:4" x14ac:dyDescent="0.25">
      <c r="A8228" s="104">
        <v>99632</v>
      </c>
      <c r="B8228" s="103" t="s">
        <v>7600</v>
      </c>
      <c r="C8228" s="104" t="s">
        <v>30</v>
      </c>
      <c r="D8228" s="107">
        <v>7.4800000000000005E-2</v>
      </c>
    </row>
    <row r="8229" spans="1:4" x14ac:dyDescent="0.25">
      <c r="A8229" s="104">
        <v>99633</v>
      </c>
      <c r="B8229" s="103" t="s">
        <v>7601</v>
      </c>
      <c r="C8229" s="104" t="s">
        <v>30</v>
      </c>
      <c r="D8229" s="107">
        <v>5.8299999999999998E-2</v>
      </c>
    </row>
    <row r="8230" spans="1:4" x14ac:dyDescent="0.25">
      <c r="A8230" s="104">
        <v>99628</v>
      </c>
      <c r="B8230" s="103" t="s">
        <v>7602</v>
      </c>
      <c r="C8230" s="104" t="s">
        <v>30</v>
      </c>
      <c r="D8230" s="107">
        <v>6.7299999999999999E-2</v>
      </c>
    </row>
    <row r="8231" spans="1:4" x14ac:dyDescent="0.25">
      <c r="A8231" s="104">
        <v>99634</v>
      </c>
      <c r="B8231" s="103" t="s">
        <v>7603</v>
      </c>
      <c r="C8231" s="104" t="s">
        <v>30</v>
      </c>
      <c r="D8231" s="107">
        <v>4.3400000000000001E-2</v>
      </c>
    </row>
    <row r="8232" spans="1:4" x14ac:dyDescent="0.25">
      <c r="A8232" s="104">
        <v>103013</v>
      </c>
      <c r="B8232" s="103" t="s">
        <v>7604</v>
      </c>
      <c r="C8232" s="104" t="s">
        <v>30</v>
      </c>
      <c r="D8232" s="107">
        <v>4.4999999999999998E-2</v>
      </c>
    </row>
    <row r="8233" spans="1:4" x14ac:dyDescent="0.25">
      <c r="A8233" s="104">
        <v>103012</v>
      </c>
      <c r="B8233" s="103" t="s">
        <v>7605</v>
      </c>
      <c r="C8233" s="104" t="s">
        <v>30</v>
      </c>
      <c r="D8233" s="107">
        <v>3.7199999999999997E-2</v>
      </c>
    </row>
    <row r="8234" spans="1:4" x14ac:dyDescent="0.25">
      <c r="A8234" s="104">
        <v>103011</v>
      </c>
      <c r="B8234" s="103" t="s">
        <v>7606</v>
      </c>
      <c r="C8234" s="104" t="s">
        <v>30</v>
      </c>
      <c r="D8234" s="107">
        <v>4.2999999999999997E-2</v>
      </c>
    </row>
    <row r="8235" spans="1:4" x14ac:dyDescent="0.25">
      <c r="A8235" s="104">
        <v>103015</v>
      </c>
      <c r="B8235" s="103" t="s">
        <v>7607</v>
      </c>
      <c r="C8235" s="104" t="s">
        <v>30</v>
      </c>
      <c r="D8235" s="107">
        <v>2.92E-2</v>
      </c>
    </row>
    <row r="8236" spans="1:4" x14ac:dyDescent="0.25">
      <c r="A8236" s="104">
        <v>103014</v>
      </c>
      <c r="B8236" s="103" t="s">
        <v>7608</v>
      </c>
      <c r="C8236" s="104" t="s">
        <v>30</v>
      </c>
      <c r="D8236" s="107">
        <v>3.8600000000000002E-2</v>
      </c>
    </row>
    <row r="8237" spans="1:4" x14ac:dyDescent="0.25">
      <c r="A8237" s="104">
        <v>103016</v>
      </c>
      <c r="B8237" s="103" t="s">
        <v>7609</v>
      </c>
      <c r="C8237" s="104" t="s">
        <v>30</v>
      </c>
      <c r="D8237" s="107">
        <v>2.6800000000000001E-2</v>
      </c>
    </row>
    <row r="8238" spans="1:4" x14ac:dyDescent="0.25">
      <c r="A8238" s="104">
        <v>103010</v>
      </c>
      <c r="B8238" s="103" t="s">
        <v>7610</v>
      </c>
      <c r="C8238" s="104" t="s">
        <v>30</v>
      </c>
      <c r="D8238" s="107">
        <v>3.56E-2</v>
      </c>
    </row>
    <row r="8239" spans="1:4" x14ac:dyDescent="0.25">
      <c r="A8239" s="104">
        <v>103017</v>
      </c>
      <c r="B8239" s="103" t="s">
        <v>7611</v>
      </c>
      <c r="C8239" s="104" t="s">
        <v>30</v>
      </c>
      <c r="D8239" s="107">
        <v>1.95E-2</v>
      </c>
    </row>
  </sheetData>
  <autoFilter ref="A1:D7959" xr:uid="{E43BE266-44AA-4C4B-A240-DDE9AA19CC7C}"/>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10</vt:i4>
      </vt:variant>
    </vt:vector>
  </HeadingPairs>
  <TitlesOfParts>
    <vt:vector size="16" baseType="lpstr">
      <vt:lpstr>ORÇAMENTO</vt:lpstr>
      <vt:lpstr>MEMÓRIA DE CÁLCULO</vt:lpstr>
      <vt:lpstr>COMPOSIÇÃO</vt:lpstr>
      <vt:lpstr>ANALÍTICO  01.26</vt:lpstr>
      <vt:lpstr>INSUMO 01.26</vt:lpstr>
      <vt:lpstr>PERCENTUAL MÃO DE OBRA 01.26</vt:lpstr>
      <vt:lpstr>ANALITICO</vt:lpstr>
      <vt:lpstr>COMPOSIÇÃO!Area_de_impressao</vt:lpstr>
      <vt:lpstr>'MEMÓRIA DE CÁLCULO'!Area_de_impressao</vt:lpstr>
      <vt:lpstr>ORÇAMENTO!Area_de_impressao</vt:lpstr>
      <vt:lpstr>COMPOSIÇÃO</vt:lpstr>
      <vt:lpstr>INSUMO</vt:lpstr>
      <vt:lpstr>MEMORIA</vt:lpstr>
      <vt:lpstr>PERCENTUAL</vt:lpstr>
      <vt:lpstr>COMPOSIÇÃO!Titulos_de_impressao</vt:lpstr>
      <vt:lpstr>'MEMÓRIA DE CÁLCULO'!Titulos_de_impressao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Denise Oliveira</dc:creator>
  <cp:lastModifiedBy>Engenharia</cp:lastModifiedBy>
  <cp:lastPrinted>2026-05-28T12:21:14Z</cp:lastPrinted>
  <dcterms:created xsi:type="dcterms:W3CDTF">2015-06-05T18:19:34Z</dcterms:created>
  <dcterms:modified xsi:type="dcterms:W3CDTF">2026-05-28T12:30:59Z</dcterms:modified>
</cp:coreProperties>
</file>