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66925"/>
  <mc:AlternateContent xmlns:mc="http://schemas.openxmlformats.org/markup-compatibility/2006">
    <mc:Choice Requires="x15">
      <x15ac:absPath xmlns:x15ac="http://schemas.microsoft.com/office/spreadsheetml/2010/11/ac" url="C:\Users\Maicon\Desktop\DISPENSAS DE LICITAÇÃO\DISPENSAS 2025\DISPENSA DE LICITAÇÃO Nº 041 2025\"/>
    </mc:Choice>
  </mc:AlternateContent>
  <xr:revisionPtr revIDLastSave="0" documentId="13_ncr:1_{CCD02922-5FBF-47C1-A87F-25E572E85EC3}" xr6:coauthVersionLast="47" xr6:coauthVersionMax="47" xr10:uidLastSave="{00000000-0000-0000-0000-000000000000}"/>
  <bookViews>
    <workbookView xWindow="28680" yWindow="-900" windowWidth="29040" windowHeight="15720" xr2:uid="{00000000-000D-0000-FFFF-FFFF00000000}"/>
  </bookViews>
  <sheets>
    <sheet name="MÃO DE OBRA" sheetId="6"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6" l="1"/>
  <c r="H6" i="6"/>
  <c r="H7" i="6"/>
  <c r="H8" i="6"/>
  <c r="H9" i="6"/>
  <c r="H10" i="6"/>
  <c r="H4" i="6"/>
  <c r="D10" i="6"/>
  <c r="F5" i="6"/>
  <c r="F6" i="6"/>
  <c r="F7" i="6"/>
  <c r="F8" i="6"/>
  <c r="F9" i="6"/>
  <c r="F10" i="6"/>
  <c r="F4" i="6"/>
  <c r="D11" i="6"/>
  <c r="D5" i="6"/>
  <c r="D6" i="6"/>
  <c r="D7" i="6"/>
  <c r="D8" i="6"/>
  <c r="D9" i="6"/>
  <c r="D4" i="6"/>
  <c r="I10" i="6"/>
  <c r="I9" i="6"/>
  <c r="I8" i="6"/>
  <c r="I7" i="6"/>
  <c r="I6" i="6"/>
  <c r="I5" i="6"/>
  <c r="I4" i="6"/>
  <c r="H11" i="6" l="1"/>
  <c r="F11" i="6"/>
</calcChain>
</file>

<file path=xl/sharedStrings.xml><?xml version="1.0" encoding="utf-8"?>
<sst xmlns="http://schemas.openxmlformats.org/spreadsheetml/2006/main" count="20" uniqueCount="17">
  <si>
    <t>ITENS</t>
  </si>
  <si>
    <t xml:space="preserve">QTDE           </t>
  </si>
  <si>
    <r>
      <rPr>
        <b/>
        <sz val="12"/>
        <color theme="1"/>
        <rFont val="Calibri"/>
        <family val="2"/>
        <scheme val="minor"/>
      </rPr>
      <t xml:space="preserve">OBJETO: </t>
    </r>
    <r>
      <rPr>
        <sz val="12"/>
        <color theme="1"/>
        <rFont val="Calibri"/>
        <family val="2"/>
        <scheme val="minor"/>
      </rPr>
      <t xml:space="preserve">AQUISIÇÃO DE FOGOS DE ARTIFÍCIO DESTINADOS AO SHOW PIROTÉCNICO NO RÉVEILLON QUE SERÁ REALIZADO NO DIA 31 DE DEZEMBRO DE 2025 NO CENTRO DE EVENTOS PAULO JOÃO DAMIANI LOCALIZADO NA  PRAÇA CENTRAL DO MUNICIPIO DE CAMPINAS DO SUL/RS. </t>
    </r>
  </si>
  <si>
    <t>TORTA 100 TUBOS 1,5" GLAMOUR DIVERSAS CORES EXPLOSÃO (INICIA COM TUBOS RETO E FINALIZA COM TUBOS RETOS).</t>
  </si>
  <si>
    <t>TORTA 102 TUBOS 1,8" SINTONIA SENDO 11 PLACAS RETA 77 + 05 PLACAS  EM LEQUE 25 TUBOS (INICIA COM TUBOS RETO E FINALIZA EM LEQUE).</t>
  </si>
  <si>
    <t>TORTA 157 SHOW DA VIRADA SENDO 82 TUBOS 1,5" 26 TUBOS DE 1,8" + 30 BOMBAS 2,5 + 19 BOMBAS 3" EFEITOS EM LEQUE E RETO CORES.</t>
  </si>
  <si>
    <t>TORTA 216 TUBOS APOGEO EFEITO CORES 120 TUBOS ¾”  + 40 TUBOS DE 1,8" + 56 TUBOS 1,5" (INICIA COM METRALHADORA EM LEQUE E FINALIZA EM LEQUE).</t>
  </si>
  <si>
    <t>TORTA SUBLIME 240 TUBOS  20MM + 40 TUBOS 1,5" CORES METRALHADORAS FINAL CHERRY.</t>
  </si>
  <si>
    <t>KIT 25 BOMBAS DE 2,5” CORES MISTA</t>
  </si>
  <si>
    <t>TORTA 50 TUBOS 1.8” CORES</t>
  </si>
  <si>
    <t>VALOR TOTAL</t>
  </si>
  <si>
    <t>MÉDIA VALOR  UNITÁRIO</t>
  </si>
  <si>
    <t xml:space="preserve">TOTAL </t>
  </si>
  <si>
    <t>TOTAL</t>
  </si>
  <si>
    <r>
      <t xml:space="preserve">ARTSHOW REPRESENTACOES E EVENTOS LTDA                                                                                                                               CNPJ: </t>
    </r>
    <r>
      <rPr>
        <sz val="9"/>
        <color theme="1"/>
        <rFont val="Calibri"/>
        <family val="2"/>
        <scheme val="minor"/>
      </rPr>
      <t>08.758.372/0001-93</t>
    </r>
  </si>
  <si>
    <r>
      <t xml:space="preserve">CANTO DO PESCADOR ARTIGOS DE PESCA LTDA                                                                                                   CNPJ: </t>
    </r>
    <r>
      <rPr>
        <sz val="9"/>
        <color theme="1"/>
        <rFont val="Calibri"/>
        <family val="2"/>
        <scheme val="minor"/>
      </rPr>
      <t>03.311.320/0001-50</t>
    </r>
  </si>
  <si>
    <r>
      <t xml:space="preserve">DARIVA PROMOCOES E EVENTOS LTDA                                             CNPJ: </t>
    </r>
    <r>
      <rPr>
        <sz val="9"/>
        <color theme="1"/>
        <rFont val="Calibri"/>
        <family val="2"/>
        <scheme val="minor"/>
      </rPr>
      <t>45.191.470/0001-18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</si>
</sst>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5" x14ac:knownFonts="1">
    <font>
      <sz val="11"/>
      <color theme="1"/>
      <name val="Calibri"/>
      <family val="2"/>
      <scheme val="minor"/>
    </font>
    <font>
      <b/>
      <sz val="9"/>
      <color theme="1"/>
      <name val="Calibri"/>
      <family val="2"/>
      <scheme val="minor"/>
    </font>
    <font>
      <sz val="9"/>
      <color theme="1"/>
      <name val="Calibri"/>
      <family val="2"/>
      <scheme val="minor"/>
    </font>
    <font>
      <sz val="12"/>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1">
    <xf numFmtId="0" fontId="0" fillId="0" borderId="0"/>
  </cellStyleXfs>
  <cellXfs count="23">
    <xf numFmtId="0" fontId="0" fillId="0" borderId="0" xfId="0"/>
    <xf numFmtId="0" fontId="2" fillId="0" borderId="0" xfId="0" applyFont="1" applyAlignment="1">
      <alignment horizontal="left" vertical="center" wrapText="1"/>
    </xf>
    <xf numFmtId="2" fontId="1" fillId="0" borderId="0" xfId="0" applyNumberFormat="1" applyFont="1" applyAlignment="1">
      <alignment horizontal="center" vertical="center" wrapText="1"/>
    </xf>
    <xf numFmtId="164" fontId="2" fillId="0" borderId="0" xfId="0" applyNumberFormat="1" applyFont="1" applyAlignment="1">
      <alignment horizontal="center" vertical="center"/>
    </xf>
    <xf numFmtId="0" fontId="2" fillId="0" borderId="1" xfId="0" applyFont="1" applyBorder="1" applyAlignment="1">
      <alignment horizontal="left" vertical="center" wrapText="1"/>
    </xf>
    <xf numFmtId="2" fontId="1" fillId="0" borderId="1" xfId="0" applyNumberFormat="1" applyFont="1" applyBorder="1" applyAlignment="1">
      <alignment horizontal="center" vertical="center" wrapText="1"/>
    </xf>
    <xf numFmtId="164" fontId="2" fillId="2" borderId="1"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xf>
    <xf numFmtId="164" fontId="1" fillId="0" borderId="1" xfId="0" applyNumberFormat="1" applyFont="1" applyBorder="1" applyAlignment="1">
      <alignment horizontal="center" vertical="center"/>
    </xf>
    <xf numFmtId="44" fontId="1" fillId="0" borderId="1" xfId="0" applyNumberFormat="1" applyFont="1" applyBorder="1" applyAlignment="1">
      <alignment horizontal="center" vertical="center"/>
    </xf>
    <xf numFmtId="0" fontId="2" fillId="0" borderId="0" xfId="0" applyFont="1"/>
    <xf numFmtId="0" fontId="1" fillId="0" borderId="0" xfId="0" applyFont="1"/>
    <xf numFmtId="164" fontId="1" fillId="5" borderId="1" xfId="0" applyNumberFormat="1" applyFont="1" applyFill="1" applyBorder="1" applyAlignment="1">
      <alignment horizontal="center" vertical="center"/>
    </xf>
    <xf numFmtId="44" fontId="1" fillId="5" borderId="1" xfId="0" applyNumberFormat="1" applyFont="1" applyFill="1" applyBorder="1" applyAlignment="1">
      <alignment horizontal="center"/>
    </xf>
    <xf numFmtId="164" fontId="1" fillId="5" borderId="1" xfId="0" applyNumberFormat="1" applyFont="1" applyFill="1" applyBorder="1"/>
    <xf numFmtId="0" fontId="1"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4" fillId="0" borderId="3" xfId="0" applyFont="1" applyBorder="1" applyAlignment="1">
      <alignment vertical="top" wrapText="1"/>
    </xf>
    <xf numFmtId="0" fontId="0" fillId="0" borderId="3"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DA8A3-9EDB-4EC4-80C5-B01EDBCC98F5}">
  <dimension ref="A1:I11"/>
  <sheetViews>
    <sheetView tabSelected="1" zoomScale="160" zoomScaleNormal="160" workbookViewId="0">
      <selection activeCell="F12" sqref="F12"/>
    </sheetView>
  </sheetViews>
  <sheetFormatPr defaultRowHeight="15" x14ac:dyDescent="0.25"/>
  <cols>
    <col min="1" max="1" width="30.42578125" customWidth="1"/>
    <col min="2" max="2" width="9.140625" customWidth="1"/>
    <col min="3" max="3" width="19.5703125" customWidth="1"/>
    <col min="4" max="4" width="11.7109375" customWidth="1"/>
    <col min="5" max="5" width="19.7109375" customWidth="1"/>
    <col min="6" max="6" width="11.7109375" customWidth="1"/>
    <col min="7" max="7" width="19.7109375" customWidth="1"/>
    <col min="8" max="8" width="11.7109375" customWidth="1"/>
    <col min="9" max="9" width="10.7109375" customWidth="1"/>
  </cols>
  <sheetData>
    <row r="1" spans="1:9" ht="13.5" customHeight="1" x14ac:dyDescent="0.25">
      <c r="A1" s="1"/>
      <c r="B1" s="2"/>
      <c r="C1" s="3"/>
      <c r="D1" s="3"/>
      <c r="E1" s="3"/>
      <c r="F1" s="3"/>
      <c r="G1" s="3"/>
      <c r="H1" s="3"/>
    </row>
    <row r="2" spans="1:9" ht="36.75" customHeight="1" x14ac:dyDescent="0.25">
      <c r="A2" s="21" t="s">
        <v>2</v>
      </c>
      <c r="B2" s="22"/>
      <c r="C2" s="22"/>
      <c r="D2" s="22"/>
      <c r="E2" s="22"/>
      <c r="F2" s="22"/>
      <c r="G2" s="22"/>
      <c r="H2" s="22"/>
      <c r="I2" s="22"/>
    </row>
    <row r="3" spans="1:9" ht="35.25" customHeight="1" x14ac:dyDescent="0.25">
      <c r="A3" s="16" t="s">
        <v>0</v>
      </c>
      <c r="B3" s="5" t="s">
        <v>1</v>
      </c>
      <c r="C3" s="17" t="s">
        <v>14</v>
      </c>
      <c r="D3" s="18" t="s">
        <v>10</v>
      </c>
      <c r="E3" s="19" t="s">
        <v>15</v>
      </c>
      <c r="F3" s="18" t="s">
        <v>10</v>
      </c>
      <c r="G3" s="20" t="s">
        <v>16</v>
      </c>
      <c r="H3" s="18" t="s">
        <v>10</v>
      </c>
      <c r="I3" s="16" t="s">
        <v>11</v>
      </c>
    </row>
    <row r="4" spans="1:9" ht="54.75" customHeight="1" x14ac:dyDescent="0.25">
      <c r="A4" s="4" t="s">
        <v>3</v>
      </c>
      <c r="B4" s="5">
        <v>2</v>
      </c>
      <c r="C4" s="6">
        <v>1747</v>
      </c>
      <c r="D4" s="10">
        <f>(C4*B4)</f>
        <v>3494</v>
      </c>
      <c r="E4" s="7">
        <v>1900</v>
      </c>
      <c r="F4" s="9">
        <f>(E4*B4)</f>
        <v>3800</v>
      </c>
      <c r="G4" s="8">
        <v>1890</v>
      </c>
      <c r="H4" s="9">
        <f>G4*B4</f>
        <v>3780</v>
      </c>
      <c r="I4" s="9">
        <f t="shared" ref="I4:I10" si="0">AVERAGE(C4,E4,G4)</f>
        <v>1845.6666666666667</v>
      </c>
    </row>
    <row r="5" spans="1:9" ht="60" customHeight="1" x14ac:dyDescent="0.25">
      <c r="A5" s="4" t="s">
        <v>4</v>
      </c>
      <c r="B5" s="5">
        <v>1</v>
      </c>
      <c r="C5" s="6">
        <v>2347</v>
      </c>
      <c r="D5" s="10">
        <f t="shared" ref="D5:D10" si="1">(C5*B5)</f>
        <v>2347</v>
      </c>
      <c r="E5" s="7">
        <v>2750</v>
      </c>
      <c r="F5" s="9">
        <f t="shared" ref="F5:F10" si="2">(E5*B5)</f>
        <v>2750</v>
      </c>
      <c r="G5" s="8">
        <v>2690</v>
      </c>
      <c r="H5" s="9">
        <f t="shared" ref="H5:H10" si="3">G5*B5</f>
        <v>2690</v>
      </c>
      <c r="I5" s="9">
        <f t="shared" si="0"/>
        <v>2595.6666666666665</v>
      </c>
    </row>
    <row r="6" spans="1:9" ht="51" customHeight="1" x14ac:dyDescent="0.25">
      <c r="A6" s="4" t="s">
        <v>5</v>
      </c>
      <c r="B6" s="5">
        <v>1</v>
      </c>
      <c r="C6" s="6">
        <v>5120</v>
      </c>
      <c r="D6" s="10">
        <f t="shared" si="1"/>
        <v>5120</v>
      </c>
      <c r="E6" s="7">
        <v>5485</v>
      </c>
      <c r="F6" s="9">
        <f t="shared" si="2"/>
        <v>5485</v>
      </c>
      <c r="G6" s="8">
        <v>5390</v>
      </c>
      <c r="H6" s="9">
        <f t="shared" si="3"/>
        <v>5390</v>
      </c>
      <c r="I6" s="9">
        <f t="shared" si="0"/>
        <v>5331.666666666667</v>
      </c>
    </row>
    <row r="7" spans="1:9" ht="50.25" customHeight="1" x14ac:dyDescent="0.25">
      <c r="A7" s="4" t="s">
        <v>6</v>
      </c>
      <c r="B7" s="5">
        <v>1</v>
      </c>
      <c r="C7" s="6">
        <v>3047</v>
      </c>
      <c r="D7" s="10">
        <f t="shared" si="1"/>
        <v>3047</v>
      </c>
      <c r="E7" s="7">
        <v>3510</v>
      </c>
      <c r="F7" s="9">
        <f t="shared" si="2"/>
        <v>3510</v>
      </c>
      <c r="G7" s="8">
        <v>3390</v>
      </c>
      <c r="H7" s="9">
        <f t="shared" si="3"/>
        <v>3390</v>
      </c>
      <c r="I7" s="9">
        <f t="shared" si="0"/>
        <v>3315.6666666666665</v>
      </c>
    </row>
    <row r="8" spans="1:9" ht="40.5" customHeight="1" x14ac:dyDescent="0.25">
      <c r="A8" s="4" t="s">
        <v>7</v>
      </c>
      <c r="B8" s="5">
        <v>1</v>
      </c>
      <c r="C8" s="6">
        <v>3592</v>
      </c>
      <c r="D8" s="10">
        <f t="shared" si="1"/>
        <v>3592</v>
      </c>
      <c r="E8" s="7">
        <v>3790</v>
      </c>
      <c r="F8" s="9">
        <f t="shared" si="2"/>
        <v>3790</v>
      </c>
      <c r="G8" s="8">
        <v>3790</v>
      </c>
      <c r="H8" s="9">
        <f t="shared" si="3"/>
        <v>3790</v>
      </c>
      <c r="I8" s="9">
        <f t="shared" si="0"/>
        <v>3724</v>
      </c>
    </row>
    <row r="9" spans="1:9" x14ac:dyDescent="0.25">
      <c r="A9" s="4" t="s">
        <v>8</v>
      </c>
      <c r="B9" s="5">
        <v>1</v>
      </c>
      <c r="C9" s="6">
        <v>1750</v>
      </c>
      <c r="D9" s="10">
        <f t="shared" si="1"/>
        <v>1750</v>
      </c>
      <c r="E9" s="7">
        <v>2070</v>
      </c>
      <c r="F9" s="9">
        <f t="shared" si="2"/>
        <v>2070</v>
      </c>
      <c r="G9" s="8">
        <v>1950</v>
      </c>
      <c r="H9" s="9">
        <f t="shared" si="3"/>
        <v>1950</v>
      </c>
      <c r="I9" s="9">
        <f t="shared" si="0"/>
        <v>1923.3333333333333</v>
      </c>
    </row>
    <row r="10" spans="1:9" x14ac:dyDescent="0.25">
      <c r="A10" s="4" t="s">
        <v>9</v>
      </c>
      <c r="B10" s="5">
        <v>1</v>
      </c>
      <c r="C10" s="6">
        <v>1000</v>
      </c>
      <c r="D10" s="10">
        <f t="shared" si="1"/>
        <v>1000</v>
      </c>
      <c r="E10" s="7">
        <v>1630</v>
      </c>
      <c r="F10" s="9">
        <f t="shared" si="2"/>
        <v>1630</v>
      </c>
      <c r="G10" s="8">
        <v>1300</v>
      </c>
      <c r="H10" s="9">
        <f t="shared" si="3"/>
        <v>1300</v>
      </c>
      <c r="I10" s="9">
        <f t="shared" si="0"/>
        <v>1310</v>
      </c>
    </row>
    <row r="11" spans="1:9" x14ac:dyDescent="0.25">
      <c r="A11" s="11"/>
      <c r="B11" s="11"/>
      <c r="C11" s="13" t="s">
        <v>12</v>
      </c>
      <c r="D11" s="14">
        <f>SUM(D4:D10)</f>
        <v>20350</v>
      </c>
      <c r="E11" s="13" t="s">
        <v>13</v>
      </c>
      <c r="F11" s="15">
        <f>SUM(F4:F10)</f>
        <v>23035</v>
      </c>
      <c r="G11" s="13" t="s">
        <v>13</v>
      </c>
      <c r="H11" s="15">
        <f>SUM(H4:H10)</f>
        <v>22290</v>
      </c>
      <c r="I11" s="12"/>
    </row>
  </sheetData>
  <mergeCells count="1">
    <mergeCell ref="A2:I2"/>
  </mergeCells>
  <pageMargins left="0" right="0"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MÃO DE OBRA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Maicon</dc:creator>
  <cp:lastModifiedBy>Maicon</cp:lastModifiedBy>
  <cp:lastPrinted>2025-11-13T12:30:54Z</cp:lastPrinted>
  <dcterms:created xsi:type="dcterms:W3CDTF">2024-03-01T11:28:56Z</dcterms:created>
  <dcterms:modified xsi:type="dcterms:W3CDTF">2025-11-13T12:30:56Z</dcterms:modified>
</cp:coreProperties>
</file>