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con\Desktop\DISPENSAS DE LICITAÇÃO\DISPENSAS 2026\DISPENSA DE LICITAÇÃO Nº 001 2026\"/>
    </mc:Choice>
  </mc:AlternateContent>
  <xr:revisionPtr revIDLastSave="0" documentId="8_{BA47C9E3-9DE8-46A6-9D4C-55BB6BD2DE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ÃO DE OBRA" sheetId="6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6" l="1"/>
  <c r="H20" i="6"/>
  <c r="D20" i="6"/>
  <c r="J18" i="6"/>
  <c r="I14" i="6"/>
  <c r="I13" i="6"/>
  <c r="I12" i="6"/>
  <c r="I11" i="6"/>
  <c r="G14" i="6"/>
  <c r="G13" i="6"/>
  <c r="G12" i="6"/>
  <c r="G11" i="6"/>
  <c r="E14" i="6"/>
  <c r="J14" i="6"/>
  <c r="E13" i="6"/>
  <c r="J13" i="6"/>
  <c r="E12" i="6"/>
  <c r="J12" i="6"/>
  <c r="E11" i="6"/>
  <c r="J11" i="6"/>
  <c r="I5" i="6"/>
  <c r="I6" i="6"/>
  <c r="I7" i="6"/>
  <c r="I8" i="6"/>
  <c r="I9" i="6"/>
  <c r="I10" i="6"/>
  <c r="I4" i="6"/>
  <c r="E10" i="6"/>
  <c r="G5" i="6"/>
  <c r="G6" i="6"/>
  <c r="G7" i="6"/>
  <c r="G8" i="6"/>
  <c r="G9" i="6"/>
  <c r="G10" i="6"/>
  <c r="G4" i="6"/>
  <c r="E5" i="6"/>
  <c r="E6" i="6"/>
  <c r="E7" i="6"/>
  <c r="E8" i="6"/>
  <c r="E9" i="6"/>
  <c r="E4" i="6"/>
  <c r="J10" i="6"/>
  <c r="J9" i="6"/>
  <c r="J8" i="6"/>
  <c r="J7" i="6"/>
  <c r="J6" i="6"/>
  <c r="J5" i="6"/>
  <c r="J4" i="6"/>
  <c r="E15" i="6" l="1"/>
  <c r="I15" i="6"/>
  <c r="G15" i="6"/>
</calcChain>
</file>

<file path=xl/sharedStrings.xml><?xml version="1.0" encoding="utf-8"?>
<sst xmlns="http://schemas.openxmlformats.org/spreadsheetml/2006/main" count="46" uniqueCount="25">
  <si>
    <t>ITENS</t>
  </si>
  <si>
    <t xml:space="preserve">QTDE           </t>
  </si>
  <si>
    <t>VALOR TOTAL</t>
  </si>
  <si>
    <t>MÉDIA VALOR  UNITÁRIO</t>
  </si>
  <si>
    <t xml:space="preserve">TOTAL </t>
  </si>
  <si>
    <t>TOTAL</t>
  </si>
  <si>
    <t>BOMBA SUBMERSA  VAZÃO 5M³/H EM 200 MCA TRIFÁSICA  380V 4”</t>
  </si>
  <si>
    <t>TUBO GALVANIZADO 1.1/4” X2,65MM</t>
  </si>
  <si>
    <t>LUVA GALVANIZADA 1-1/4</t>
  </si>
  <si>
    <t>TAMPA DE POÇO 6” COM FURO 1.1/4”  S/F MONIT GG20</t>
  </si>
  <si>
    <t>CURVA GALVANIZADA 90° MACHO 1-1/4”</t>
  </si>
  <si>
    <t>NIPLE GALVANIZADO 1-1/4”</t>
  </si>
  <si>
    <t>UNIÃO GALVANIZADO COM BRONZE 1-1/4”</t>
  </si>
  <si>
    <t xml:space="preserve">VÁLVULA DE RETENÇÃO COM PORTINHOLA ANEL DE VEDAÇÃO EM SILICONE 1-1/4” CLASSE 1255  </t>
  </si>
  <si>
    <t>CURVA GALVANIZADA 45 GRAUS MACHO/FÊMEA  1-1/4”</t>
  </si>
  <si>
    <t>ADAPTADOR DE COMPRESSÃO PP P/PEAD R.M. 40 X 11/4”</t>
  </si>
  <si>
    <t xml:space="preserve">DESLOCAMENTO </t>
  </si>
  <si>
    <t>UNIDADE</t>
  </si>
  <si>
    <t>METROS</t>
  </si>
  <si>
    <r>
      <t xml:space="preserve">HIDROART - POCOS ARTESIANOS LTDA                                                                                                                               CNPJ: </t>
    </r>
    <r>
      <rPr>
        <sz val="8"/>
        <color theme="1"/>
        <rFont val="Calibri"/>
        <family val="2"/>
        <scheme val="minor"/>
      </rPr>
      <t>07.464.433/0001-47</t>
    </r>
  </si>
  <si>
    <r>
      <t xml:space="preserve">LIMA &amp; PFERL LTDA                                                                                                    CNPJ: </t>
    </r>
    <r>
      <rPr>
        <sz val="8"/>
        <color theme="1"/>
        <rFont val="Calibri"/>
        <family val="2"/>
        <scheme val="minor"/>
      </rPr>
      <t>07.569.421/0001-87</t>
    </r>
  </si>
  <si>
    <r>
      <t xml:space="preserve">MK COM. E SERV. DE MAT. ELETRICOS E HIDRAULICOS LTDA                                            CNPJ: </t>
    </r>
    <r>
      <rPr>
        <sz val="8"/>
        <color theme="1"/>
        <rFont val="Calibri"/>
        <family val="2"/>
        <scheme val="minor"/>
      </rPr>
      <t>29.542.122/0001-91</t>
    </r>
  </si>
  <si>
    <r>
      <t xml:space="preserve">OBJETO: </t>
    </r>
    <r>
      <rPr>
        <sz val="11"/>
        <color theme="1"/>
        <rFont val="Calibri"/>
        <family val="2"/>
        <scheme val="minor"/>
      </rPr>
      <t>CONTRATAÇÃO DE EMPRESA ESPECIALIZADA PARA A REALIZAÇÃO DA INSTALAÇÃO DE UMA BOMBA SUBMERSA NO POÇO ARTESIANO LOCALIZADO NA COMUNIDADE DE BELA ESPERANÇA, INTERIOR DO MUNICÍPIO DE CAMPINAS DO SUL/RS, COM O OBJETIVO DE GARANTIR O ABASTECIMENTO DE ÁGUA À REFERIDA COMUNIDADE.</t>
    </r>
  </si>
  <si>
    <t xml:space="preserve">MÃO DE OBRA E INSTALAÇÃO DE UMA BOMBA SUBMERSA NO POÇO ARTESIANO LOCALIZADO NA COMUNIDADE DE BELA ESPERANÇA, INTERIOR DO MUNICÍPIO DE CAMPINAS DO SUL/RS, COM O OBJETIVO DE GARANTIR O ABASTECIMENTO DE ÁGUA À REFERIDA COMUNIDADE. </t>
  </si>
  <si>
    <t xml:space="preserve">TOTAL GLOBAL DAS PEÇAS E MÃO D E OBRA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</si>
</sst>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&quot;R$&quot;\ #,##0.00"/>
  </numFmts>
  <fonts count="7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left" vertical="center" wrapText="1"/>
    </xf>
    <xf numFmtId="2" fontId="1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4" fontId="6" fillId="2" borderId="1" xfId="0" applyNumberFormat="1" applyFont="1" applyFill="1" applyBorder="1" applyAlignment="1">
      <alignment vertical="center"/>
    </xf>
    <xf numFmtId="44" fontId="5" fillId="0" borderId="1" xfId="0" applyNumberFormat="1" applyFont="1" applyBorder="1" applyAlignment="1">
      <alignment vertical="center"/>
    </xf>
    <xf numFmtId="164" fontId="6" fillId="3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6" fillId="4" borderId="1" xfId="0" applyNumberFormat="1" applyFont="1" applyFill="1" applyBorder="1" applyAlignment="1">
      <alignment horizontal="center" vertical="center"/>
    </xf>
    <xf numFmtId="0" fontId="6" fillId="0" borderId="0" xfId="0" applyFont="1"/>
    <xf numFmtId="164" fontId="5" fillId="5" borderId="1" xfId="0" applyNumberFormat="1" applyFont="1" applyFill="1" applyBorder="1" applyAlignment="1">
      <alignment horizontal="center" vertical="center"/>
    </xf>
    <xf numFmtId="44" fontId="5" fillId="5" borderId="1" xfId="0" applyNumberFormat="1" applyFont="1" applyFill="1" applyBorder="1" applyAlignment="1">
      <alignment horizontal="center"/>
    </xf>
    <xf numFmtId="164" fontId="5" fillId="5" borderId="1" xfId="0" applyNumberFormat="1" applyFont="1" applyFill="1" applyBorder="1"/>
    <xf numFmtId="0" fontId="5" fillId="0" borderId="0" xfId="0" applyFont="1"/>
    <xf numFmtId="0" fontId="4" fillId="0" borderId="3" xfId="0" applyFont="1" applyBorder="1" applyAlignment="1">
      <alignment vertical="top" wrapText="1"/>
    </xf>
    <xf numFmtId="0" fontId="0" fillId="0" borderId="3" xfId="0" applyFont="1" applyBorder="1" applyAlignment="1">
      <alignment vertical="top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44" fontId="6" fillId="2" borderId="2" xfId="0" applyNumberFormat="1" applyFont="1" applyFill="1" applyBorder="1" applyAlignment="1">
      <alignment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4" fontId="6" fillId="3" borderId="2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6" fillId="4" borderId="2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44" fontId="4" fillId="5" borderId="1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DA8A3-9EDB-4EC4-80C5-B01EDBCC98F5}">
  <dimension ref="A1:J20"/>
  <sheetViews>
    <sheetView tabSelected="1" topLeftCell="A4" zoomScaleNormal="100" workbookViewId="0">
      <selection activeCell="N13" sqref="N13"/>
    </sheetView>
  </sheetViews>
  <sheetFormatPr defaultRowHeight="15" x14ac:dyDescent="0.25"/>
  <cols>
    <col min="1" max="1" width="25.42578125" customWidth="1"/>
    <col min="2" max="2" width="7.7109375" customWidth="1"/>
    <col min="3" max="3" width="9.140625" customWidth="1"/>
    <col min="4" max="4" width="18.85546875" customWidth="1"/>
    <col min="5" max="5" width="10.5703125" customWidth="1"/>
    <col min="6" max="6" width="18.28515625" customWidth="1"/>
    <col min="7" max="7" width="9.85546875" customWidth="1"/>
    <col min="8" max="8" width="19.140625" customWidth="1"/>
    <col min="9" max="9" width="10.28515625" customWidth="1"/>
    <col min="10" max="10" width="9.85546875" customWidth="1"/>
  </cols>
  <sheetData>
    <row r="1" spans="1:10" ht="13.5" customHeight="1" x14ac:dyDescent="0.25">
      <c r="A1" s="1"/>
      <c r="B1" s="1"/>
      <c r="C1" s="2"/>
      <c r="D1" s="3"/>
      <c r="E1" s="3"/>
      <c r="F1" s="3"/>
      <c r="G1" s="3"/>
      <c r="H1" s="3"/>
      <c r="I1" s="3"/>
    </row>
    <row r="2" spans="1:10" ht="49.5" customHeight="1" x14ac:dyDescent="0.25">
      <c r="A2" s="22" t="s">
        <v>22</v>
      </c>
      <c r="B2" s="22"/>
      <c r="C2" s="23"/>
      <c r="D2" s="23"/>
      <c r="E2" s="23"/>
      <c r="F2" s="23"/>
      <c r="G2" s="23"/>
      <c r="H2" s="23"/>
      <c r="I2" s="23"/>
      <c r="J2" s="23"/>
    </row>
    <row r="3" spans="1:10" ht="56.25" customHeight="1" x14ac:dyDescent="0.25">
      <c r="A3" s="4" t="s">
        <v>0</v>
      </c>
      <c r="B3" s="5" t="s">
        <v>1</v>
      </c>
      <c r="C3" s="6" t="s">
        <v>17</v>
      </c>
      <c r="D3" s="7" t="s">
        <v>19</v>
      </c>
      <c r="E3" s="8" t="s">
        <v>2</v>
      </c>
      <c r="F3" s="9" t="s">
        <v>20</v>
      </c>
      <c r="G3" s="4" t="s">
        <v>2</v>
      </c>
      <c r="H3" s="10" t="s">
        <v>21</v>
      </c>
      <c r="I3" s="4" t="s">
        <v>2</v>
      </c>
      <c r="J3" s="4" t="s">
        <v>3</v>
      </c>
    </row>
    <row r="4" spans="1:10" ht="33" customHeight="1" x14ac:dyDescent="0.25">
      <c r="A4" s="11" t="s">
        <v>6</v>
      </c>
      <c r="B4" s="5">
        <v>1</v>
      </c>
      <c r="C4" s="6" t="s">
        <v>17</v>
      </c>
      <c r="D4" s="12">
        <v>6900</v>
      </c>
      <c r="E4" s="13">
        <f>(D4*B4)</f>
        <v>6900</v>
      </c>
      <c r="F4" s="14">
        <v>6802</v>
      </c>
      <c r="G4" s="15">
        <f>(F4*B4)</f>
        <v>6802</v>
      </c>
      <c r="H4" s="16">
        <v>6100</v>
      </c>
      <c r="I4" s="15">
        <f>H4*B4</f>
        <v>6100</v>
      </c>
      <c r="J4" s="15">
        <f t="shared" ref="J4:J8" si="0">AVERAGE(D4,F4,H4)</f>
        <v>6600.666666666667</v>
      </c>
    </row>
    <row r="5" spans="1:10" ht="15" customHeight="1" x14ac:dyDescent="0.25">
      <c r="A5" s="11" t="s">
        <v>7</v>
      </c>
      <c r="B5" s="5">
        <v>180</v>
      </c>
      <c r="C5" s="6" t="s">
        <v>18</v>
      </c>
      <c r="D5" s="12">
        <v>54</v>
      </c>
      <c r="E5" s="13">
        <f>(D5*B5)</f>
        <v>9720</v>
      </c>
      <c r="F5" s="14">
        <v>58.9</v>
      </c>
      <c r="G5" s="15">
        <f>(F5*B5)</f>
        <v>10602</v>
      </c>
      <c r="H5" s="16">
        <v>68</v>
      </c>
      <c r="I5" s="15">
        <f>H5*B5</f>
        <v>12240</v>
      </c>
      <c r="J5" s="15">
        <f t="shared" si="0"/>
        <v>60.300000000000004</v>
      </c>
    </row>
    <row r="6" spans="1:10" ht="15.75" customHeight="1" x14ac:dyDescent="0.25">
      <c r="A6" s="11" t="s">
        <v>8</v>
      </c>
      <c r="B6" s="5">
        <v>30</v>
      </c>
      <c r="C6" s="6" t="s">
        <v>17</v>
      </c>
      <c r="D6" s="12">
        <v>25</v>
      </c>
      <c r="E6" s="13">
        <f>(D6*B6)</f>
        <v>750</v>
      </c>
      <c r="F6" s="14">
        <v>19.5</v>
      </c>
      <c r="G6" s="15">
        <f>(F6*B6)</f>
        <v>585</v>
      </c>
      <c r="H6" s="16">
        <v>20</v>
      </c>
      <c r="I6" s="15">
        <f>H6*B6</f>
        <v>600</v>
      </c>
      <c r="J6" s="15">
        <f t="shared" si="0"/>
        <v>21.5</v>
      </c>
    </row>
    <row r="7" spans="1:10" ht="27.75" customHeight="1" x14ac:dyDescent="0.25">
      <c r="A7" s="11" t="s">
        <v>9</v>
      </c>
      <c r="B7" s="5">
        <v>1</v>
      </c>
      <c r="C7" s="6" t="s">
        <v>17</v>
      </c>
      <c r="D7" s="12">
        <v>150</v>
      </c>
      <c r="E7" s="13">
        <f>(D7*B7)</f>
        <v>150</v>
      </c>
      <c r="F7" s="14">
        <v>110</v>
      </c>
      <c r="G7" s="15">
        <f>(F7*B7)</f>
        <v>110</v>
      </c>
      <c r="H7" s="16">
        <v>180</v>
      </c>
      <c r="I7" s="15">
        <f>H7*B7</f>
        <v>180</v>
      </c>
      <c r="J7" s="15">
        <f t="shared" si="0"/>
        <v>146.66666666666666</v>
      </c>
    </row>
    <row r="8" spans="1:10" ht="21" customHeight="1" x14ac:dyDescent="0.25">
      <c r="A8" s="11" t="s">
        <v>10</v>
      </c>
      <c r="B8" s="5">
        <v>1</v>
      </c>
      <c r="C8" s="6" t="s">
        <v>17</v>
      </c>
      <c r="D8" s="12">
        <v>55</v>
      </c>
      <c r="E8" s="13">
        <f>(D8*B8)</f>
        <v>55</v>
      </c>
      <c r="F8" s="14">
        <v>67.900000000000006</v>
      </c>
      <c r="G8" s="15">
        <f>(F8*B8)</f>
        <v>67.900000000000006</v>
      </c>
      <c r="H8" s="16">
        <v>90</v>
      </c>
      <c r="I8" s="15">
        <f>H8*B8</f>
        <v>90</v>
      </c>
      <c r="J8" s="15">
        <f t="shared" si="0"/>
        <v>70.966666666666669</v>
      </c>
    </row>
    <row r="9" spans="1:10" ht="15" customHeight="1" x14ac:dyDescent="0.25">
      <c r="A9" s="11" t="s">
        <v>11</v>
      </c>
      <c r="B9" s="5">
        <v>3</v>
      </c>
      <c r="C9" s="6" t="s">
        <v>17</v>
      </c>
      <c r="D9" s="12">
        <v>17</v>
      </c>
      <c r="E9" s="13">
        <f>(D9*B9)</f>
        <v>51</v>
      </c>
      <c r="F9" s="14">
        <v>16.7</v>
      </c>
      <c r="G9" s="15">
        <f>(F9*B9)</f>
        <v>50.099999999999994</v>
      </c>
      <c r="H9" s="16">
        <v>30</v>
      </c>
      <c r="I9" s="15">
        <f>H9*B9</f>
        <v>90</v>
      </c>
      <c r="J9" s="15">
        <f>AVERAGE(D9,F9,H9)</f>
        <v>21.233333333333334</v>
      </c>
    </row>
    <row r="10" spans="1:10" ht="19.5" customHeight="1" x14ac:dyDescent="0.25">
      <c r="A10" s="11" t="s">
        <v>12</v>
      </c>
      <c r="B10" s="5">
        <v>1</v>
      </c>
      <c r="C10" s="6" t="s">
        <v>17</v>
      </c>
      <c r="D10" s="12">
        <v>61</v>
      </c>
      <c r="E10" s="13">
        <f>(D10*B10)</f>
        <v>61</v>
      </c>
      <c r="F10" s="14">
        <v>78</v>
      </c>
      <c r="G10" s="15">
        <f>(F10*B10)</f>
        <v>78</v>
      </c>
      <c r="H10" s="16">
        <v>85</v>
      </c>
      <c r="I10" s="15">
        <f>H10*B10</f>
        <v>85</v>
      </c>
      <c r="J10" s="15">
        <f>AVERAGE(D10,F10,H10)</f>
        <v>74.666666666666671</v>
      </c>
    </row>
    <row r="11" spans="1:10" ht="33.75" customHeight="1" x14ac:dyDescent="0.25">
      <c r="A11" s="11" t="s">
        <v>13</v>
      </c>
      <c r="B11" s="5">
        <v>1</v>
      </c>
      <c r="C11" s="6" t="s">
        <v>17</v>
      </c>
      <c r="D11" s="12">
        <v>230</v>
      </c>
      <c r="E11" s="13">
        <f>(D11*B11)</f>
        <v>230</v>
      </c>
      <c r="F11" s="14">
        <v>190</v>
      </c>
      <c r="G11" s="15">
        <f>(F11*B11)</f>
        <v>190</v>
      </c>
      <c r="H11" s="16">
        <v>200</v>
      </c>
      <c r="I11" s="15">
        <f>H11*B11</f>
        <v>200</v>
      </c>
      <c r="J11" s="15">
        <f>AVERAGE(D11,F11,H11)</f>
        <v>206.66666666666666</v>
      </c>
    </row>
    <row r="12" spans="1:10" ht="26.25" customHeight="1" x14ac:dyDescent="0.25">
      <c r="A12" s="11" t="s">
        <v>14</v>
      </c>
      <c r="B12" s="5">
        <v>1</v>
      </c>
      <c r="C12" s="6" t="s">
        <v>17</v>
      </c>
      <c r="D12" s="12">
        <v>45</v>
      </c>
      <c r="E12" s="13">
        <f>(D12*B12)</f>
        <v>45</v>
      </c>
      <c r="F12" s="14">
        <v>67.900000000000006</v>
      </c>
      <c r="G12" s="15">
        <f>(F12*B12)</f>
        <v>67.900000000000006</v>
      </c>
      <c r="H12" s="16">
        <v>90</v>
      </c>
      <c r="I12" s="15">
        <f>H12*B12</f>
        <v>90</v>
      </c>
      <c r="J12" s="15">
        <f>AVERAGE(D12,F12,H12)</f>
        <v>67.63333333333334</v>
      </c>
    </row>
    <row r="13" spans="1:10" ht="26.25" customHeight="1" x14ac:dyDescent="0.25">
      <c r="A13" s="11" t="s">
        <v>15</v>
      </c>
      <c r="B13" s="5">
        <v>2</v>
      </c>
      <c r="C13" s="6" t="s">
        <v>17</v>
      </c>
      <c r="D13" s="12">
        <v>34</v>
      </c>
      <c r="E13" s="13">
        <f>(D13*B13)</f>
        <v>68</v>
      </c>
      <c r="F13" s="14">
        <v>41.3</v>
      </c>
      <c r="G13" s="15">
        <f>(F13*B13)</f>
        <v>82.6</v>
      </c>
      <c r="H13" s="16">
        <v>40</v>
      </c>
      <c r="I13" s="15">
        <f>H13*B13</f>
        <v>80</v>
      </c>
      <c r="J13" s="15">
        <f>AVERAGE(D13,F13,H13)</f>
        <v>38.43333333333333</v>
      </c>
    </row>
    <row r="14" spans="1:10" ht="15" customHeight="1" x14ac:dyDescent="0.25">
      <c r="A14" s="11" t="s">
        <v>16</v>
      </c>
      <c r="B14" s="5">
        <v>1</v>
      </c>
      <c r="C14" s="6" t="s">
        <v>17</v>
      </c>
      <c r="D14" s="12">
        <v>250</v>
      </c>
      <c r="E14" s="13">
        <f>(D14*B14)</f>
        <v>250</v>
      </c>
      <c r="F14" s="14">
        <v>250</v>
      </c>
      <c r="G14" s="15">
        <f>(F14*B14)</f>
        <v>250</v>
      </c>
      <c r="H14" s="16">
        <v>50</v>
      </c>
      <c r="I14" s="15">
        <f>H14*B14</f>
        <v>50</v>
      </c>
      <c r="J14" s="15">
        <f>AVERAGE(D14,F14,H14)</f>
        <v>183.33333333333334</v>
      </c>
    </row>
    <row r="15" spans="1:10" x14ac:dyDescent="0.25">
      <c r="A15" s="17"/>
      <c r="B15" s="17"/>
      <c r="C15" s="17"/>
      <c r="D15" s="18" t="s">
        <v>4</v>
      </c>
      <c r="E15" s="19">
        <f>SUM(E4:E14)</f>
        <v>18280</v>
      </c>
      <c r="F15" s="18" t="s">
        <v>5</v>
      </c>
      <c r="G15" s="20">
        <f>SUM(G4:G14)</f>
        <v>18885.5</v>
      </c>
      <c r="H15" s="18" t="s">
        <v>5</v>
      </c>
      <c r="I15" s="20">
        <f>SUM(I4:I14)</f>
        <v>19805</v>
      </c>
      <c r="J15" s="21"/>
    </row>
    <row r="17" spans="1:10" ht="33.75" x14ac:dyDescent="0.25">
      <c r="A17" s="4" t="s">
        <v>0</v>
      </c>
      <c r="B17" s="5" t="s">
        <v>1</v>
      </c>
      <c r="C17" s="6" t="s">
        <v>17</v>
      </c>
      <c r="D17" s="24" t="s">
        <v>19</v>
      </c>
      <c r="E17" s="25"/>
      <c r="F17" s="27" t="s">
        <v>20</v>
      </c>
      <c r="G17" s="28"/>
      <c r="H17" s="32" t="s">
        <v>21</v>
      </c>
      <c r="I17" s="28"/>
      <c r="J17" s="4" t="s">
        <v>3</v>
      </c>
    </row>
    <row r="18" spans="1:10" ht="110.25" customHeight="1" x14ac:dyDescent="0.25">
      <c r="A18" s="11" t="s">
        <v>23</v>
      </c>
      <c r="B18" s="5">
        <v>1</v>
      </c>
      <c r="C18" s="6" t="s">
        <v>17</v>
      </c>
      <c r="D18" s="26">
        <v>900</v>
      </c>
      <c r="E18" s="25"/>
      <c r="F18" s="29">
        <v>500</v>
      </c>
      <c r="G18" s="30"/>
      <c r="H18" s="31">
        <v>1200</v>
      </c>
      <c r="I18" s="30"/>
      <c r="J18" s="15">
        <f>AVERAGE(D18,F18,H18)</f>
        <v>866.66666666666663</v>
      </c>
    </row>
    <row r="20" spans="1:10" x14ac:dyDescent="0.25">
      <c r="A20" s="33" t="s">
        <v>24</v>
      </c>
      <c r="B20" s="33"/>
      <c r="C20" s="33"/>
      <c r="D20" s="34">
        <f>E15+D18</f>
        <v>19180</v>
      </c>
      <c r="E20" s="34"/>
      <c r="F20" s="34">
        <f t="shared" ref="F20:I20" si="1">G15+F18</f>
        <v>19385.5</v>
      </c>
      <c r="G20" s="34"/>
      <c r="H20" s="34">
        <f t="shared" ref="H20:I20" si="2">I15+H18</f>
        <v>21005</v>
      </c>
      <c r="I20" s="34"/>
    </row>
  </sheetData>
  <mergeCells count="11">
    <mergeCell ref="A20:C20"/>
    <mergeCell ref="D20:E20"/>
    <mergeCell ref="F20:G20"/>
    <mergeCell ref="H20:I20"/>
    <mergeCell ref="A2:J2"/>
    <mergeCell ref="D17:E17"/>
    <mergeCell ref="D18:E18"/>
    <mergeCell ref="F17:G17"/>
    <mergeCell ref="F18:G18"/>
    <mergeCell ref="H18:I18"/>
    <mergeCell ref="H17:I17"/>
  </mergeCells>
  <pageMargins left="0" right="0" top="0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MÃO DE OBRA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Maicon</dc:creator>
  <cp:lastModifiedBy>Maicon</cp:lastModifiedBy>
  <cp:lastPrinted>2026-01-09T13:23:19Z</cp:lastPrinted>
  <dcterms:created xsi:type="dcterms:W3CDTF">2024-03-01T11:28:56Z</dcterms:created>
  <dcterms:modified xsi:type="dcterms:W3CDTF">2026-01-09T13:23:42Z</dcterms:modified>
</cp:coreProperties>
</file>