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 codeName="EstaPasta_de_trabalho"/>
  <xr:revisionPtr revIDLastSave="0" documentId="8_{EEC75DAA-1EAA-46B2-8BCD-EBB3DE3B3F3B}" xr6:coauthVersionLast="45" xr6:coauthVersionMax="45" xr10:uidLastSave="{00000000-0000-0000-0000-000000000000}"/>
  <bookViews>
    <workbookView xWindow="28680" yWindow="-120" windowWidth="13740" windowHeight="23640" tabRatio="846" activeTab="1" xr2:uid="{00000000-000D-0000-FFFF-FFFF00000000}"/>
  </bookViews>
  <sheets>
    <sheet name="Orçamento Básico" sheetId="3" r:id="rId1"/>
    <sheet name="Cronograma" sheetId="6" r:id="rId2"/>
  </sheets>
  <definedNames>
    <definedName name="_xlnm.Print_Area" localSheetId="0">'Orçamento Básico'!$A$1:$K$65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1" i="6" l="1"/>
  <c r="F19" i="6" l="1"/>
  <c r="F17" i="6"/>
  <c r="F15" i="6"/>
  <c r="F13" i="6"/>
  <c r="H14" i="3" l="1"/>
  <c r="I14" i="3" s="1"/>
  <c r="J14" i="3" s="1"/>
  <c r="H40" i="3"/>
  <c r="I40" i="3" s="1"/>
  <c r="J40" i="3" s="1"/>
  <c r="H12" i="3"/>
  <c r="I12" i="3" s="1"/>
  <c r="J12" i="3" s="1"/>
  <c r="H27" i="3"/>
  <c r="I27" i="3" s="1"/>
  <c r="J27" i="3" s="1"/>
  <c r="H35" i="3"/>
  <c r="I35" i="3" s="1"/>
  <c r="J35" i="3" s="1"/>
  <c r="H13" i="3"/>
  <c r="I13" i="3" s="1"/>
  <c r="J13" i="3" s="1"/>
  <c r="H15" i="3"/>
  <c r="I15" i="3" s="1"/>
  <c r="J15" i="3" s="1"/>
  <c r="H42" i="3"/>
  <c r="I42" i="3" s="1"/>
  <c r="J42" i="3" s="1"/>
  <c r="H36" i="3"/>
  <c r="I36" i="3" s="1"/>
  <c r="J36" i="3" s="1"/>
  <c r="H41" i="3"/>
  <c r="I41" i="3" s="1"/>
  <c r="J41" i="3" s="1"/>
  <c r="H24" i="3"/>
  <c r="I24" i="3" s="1"/>
  <c r="J24" i="3" s="1"/>
  <c r="H25" i="3"/>
  <c r="I25" i="3" s="1"/>
  <c r="J25" i="3" s="1"/>
  <c r="H26" i="3"/>
  <c r="I26" i="3" s="1"/>
  <c r="J26" i="3" s="1"/>
  <c r="H28" i="3"/>
  <c r="I28" i="3" s="1"/>
  <c r="J28" i="3" s="1"/>
  <c r="H46" i="3"/>
  <c r="I46" i="3" s="1"/>
  <c r="J46" i="3" s="1"/>
  <c r="J47" i="3" s="1"/>
  <c r="H33" i="3"/>
  <c r="I33" i="3" s="1"/>
  <c r="J33" i="3" s="1"/>
  <c r="H34" i="3"/>
  <c r="I34" i="3" s="1"/>
  <c r="J34" i="3" s="1"/>
  <c r="C21" i="6" l="1"/>
  <c r="J16" i="3"/>
  <c r="C13" i="6" s="1"/>
  <c r="J43" i="3"/>
  <c r="C19" i="6" s="1"/>
  <c r="J29" i="3"/>
  <c r="C15" i="6" s="1"/>
  <c r="J37" i="3"/>
  <c r="C17" i="6" s="1"/>
  <c r="C25" i="6" l="1"/>
  <c r="E22" i="6"/>
  <c r="D22" i="6"/>
  <c r="J48" i="3"/>
  <c r="E14" i="6"/>
  <c r="D20" i="6"/>
  <c r="E20" i="6"/>
  <c r="G21" i="6" l="1"/>
  <c r="D14" i="6"/>
  <c r="G19" i="6"/>
  <c r="D16" i="6"/>
  <c r="E16" i="6"/>
  <c r="E18" i="6"/>
  <c r="E25" i="6" l="1"/>
  <c r="G13" i="6"/>
  <c r="D18" i="6"/>
  <c r="D25" i="6" s="1"/>
  <c r="G15" i="6"/>
  <c r="D27" i="6" l="1"/>
  <c r="E27" i="6" s="1"/>
  <c r="E26" i="6"/>
  <c r="G17" i="6"/>
  <c r="D26" i="6"/>
  <c r="D28" i="6" s="1"/>
  <c r="E28" i="6" l="1"/>
</calcChain>
</file>

<file path=xl/sharedStrings.xml><?xml version="1.0" encoding="utf-8"?>
<sst xmlns="http://schemas.openxmlformats.org/spreadsheetml/2006/main" count="127" uniqueCount="90">
  <si>
    <t>%</t>
  </si>
  <si>
    <t>M</t>
  </si>
  <si>
    <t>M2</t>
  </si>
  <si>
    <t>M3</t>
  </si>
  <si>
    <t>PINTURA DE FAIXA DE PEDESTRE OU ZEBRADA TINTA RETRORREFLETIVA A BASE DE RESINA ACRÍLICA COM MICROESFERAS DE VIDRO, E = 30 CM, APLICAÇÃO MANUAL. AF_05/2021</t>
  </si>
  <si>
    <t>M3XKM</t>
  </si>
  <si>
    <t>PLANILHA ORÇAMENTÁRIA</t>
  </si>
  <si>
    <t xml:space="preserve">OBRA: </t>
  </si>
  <si>
    <t>DATA BASE:</t>
  </si>
  <si>
    <t>BDI:</t>
  </si>
  <si>
    <t>BDI DIF.:</t>
  </si>
  <si>
    <t>ITEM</t>
  </si>
  <si>
    <t>DESCRIÇÃO</t>
  </si>
  <si>
    <t>UNID.</t>
  </si>
  <si>
    <t>QUANT.</t>
  </si>
  <si>
    <t>PREÇO UNIT.</t>
  </si>
  <si>
    <t>BDI ADOTADO</t>
  </si>
  <si>
    <t>PREÇO UNIT. C/ BDI</t>
  </si>
  <si>
    <t>PREÇO TOTAL</t>
  </si>
  <si>
    <t>REFERÊNCIA SINAPI</t>
  </si>
  <si>
    <t>OBRA</t>
  </si>
  <si>
    <t>CRONOGRAMA FÍSICO / FINANCEIRO</t>
  </si>
  <si>
    <t>CRONOGRAMA FÍSICO-FINANCEIRO</t>
  </si>
  <si>
    <t>TOTAL</t>
  </si>
  <si>
    <t>MÊS 1</t>
  </si>
  <si>
    <t>MÊS 2</t>
  </si>
  <si>
    <t>LOCAL:</t>
  </si>
  <si>
    <t>2.2</t>
  </si>
  <si>
    <t>2.3</t>
  </si>
  <si>
    <t>CPU 02</t>
  </si>
  <si>
    <t>SERVIÇOS INCIIAIS E PRELIMINARES</t>
  </si>
  <si>
    <t>PAVIMENTAÇÃO ASFALTICA EM CONCRETO BETUMINOSO USINADO A QUENTE</t>
  </si>
  <si>
    <t>CPU 03</t>
  </si>
  <si>
    <t>LOCAÇÃO DE PAVIMENTAÇÃO</t>
  </si>
  <si>
    <t>CPU 04</t>
  </si>
  <si>
    <t>SINALIZAÇÃO DE SEGURANÇA DA OBRA</t>
  </si>
  <si>
    <t>PINTURA DE LIGAÇÃO COM EMULSÃO RR-2C - INCLUSIVE TRANSPORTE DA EMULSÃO</t>
  </si>
  <si>
    <t>CPU 08</t>
  </si>
  <si>
    <t>EXECUÇÃO DE PAVIMENTO COM APLICAÇÃO DE CONCRETO ASFALTICO - CBUQ - CAMADA DE ROLAMENTO - EXCLUSIVE CARGA E TRANSPORTE</t>
  </si>
  <si>
    <t>M³</t>
  </si>
  <si>
    <t>CPU 09</t>
  </si>
  <si>
    <t>M²</t>
  </si>
  <si>
    <t>LIMPEZA, VARIÇÃO E LAVAGEM DA PISTA</t>
  </si>
  <si>
    <t>CPU 10</t>
  </si>
  <si>
    <t>SINALIZAÇÃO HORIZONTAL</t>
  </si>
  <si>
    <t>SERVIÇOS FINAIS</t>
  </si>
  <si>
    <t>LIMPEZA FINAL DE OBRA</t>
  </si>
  <si>
    <t>CPU 11</t>
  </si>
  <si>
    <t>2.1</t>
  </si>
  <si>
    <t>2.4</t>
  </si>
  <si>
    <t>Área de Pavimentação (m²)</t>
  </si>
  <si>
    <t>EXECUÇÃO DE CAMADA DE REPERFILAMENTO</t>
  </si>
  <si>
    <t>2.1.1</t>
  </si>
  <si>
    <t>EXECUÇÃO DE CAMADA FINAL DE ROLAMENTO</t>
  </si>
  <si>
    <t>1.1.2</t>
  </si>
  <si>
    <t>1.1.3</t>
  </si>
  <si>
    <t>1.1.4</t>
  </si>
  <si>
    <t>1.1.5</t>
  </si>
  <si>
    <t>2.1.2</t>
  </si>
  <si>
    <t>2.1.3</t>
  </si>
  <si>
    <t>2.1.4</t>
  </si>
  <si>
    <t>2.1.5</t>
  </si>
  <si>
    <t>2.2.1</t>
  </si>
  <si>
    <t>2.2.2</t>
  </si>
  <si>
    <t>2.2.3</t>
  </si>
  <si>
    <t>2.2.4</t>
  </si>
  <si>
    <t>2.3.1</t>
  </si>
  <si>
    <t>2.3.2</t>
  </si>
  <si>
    <t>2.3.3</t>
  </si>
  <si>
    <t>2.4.1</t>
  </si>
  <si>
    <t xml:space="preserve">Total Item </t>
  </si>
  <si>
    <t>Total Item</t>
  </si>
  <si>
    <t>SERVIÇOS FINAIS - DESMOBILIZAÇÃO</t>
  </si>
  <si>
    <t>Totais</t>
  </si>
  <si>
    <t>Valor</t>
  </si>
  <si>
    <t>LOCAL: MUNICÍPIO DE BARÃO DE COTEGIPE</t>
  </si>
  <si>
    <t>Obra</t>
  </si>
  <si>
    <t>Valor Total Rua Ir. Vicência Coelho</t>
  </si>
  <si>
    <t>2 - PAVIMENTAÇÃO DA RUA  IR. VICÊNCIA COELHO - Trecho da Rua Joana Trczinski até Rua Tancredo Neves</t>
  </si>
  <si>
    <t>PINTURA DE EIXO VIÁRIO SOBRE ASFALTO COM TINTA RETRORREFLETIVA A BASE DE RESINA ACRÍLICA COM MICROESFERAS DE VIDRO, E = 10 CM, APLICAÇÃO MECÂNICA COM DEMARCADORA AUTOPROPELIDA. AF_05/2021</t>
  </si>
  <si>
    <t>CARGA DE MISTURA ASFÁLTICA EM CAMINHÃO BASCULANTE 10 M³ (UNIDADE: M3). AF_02/2026</t>
  </si>
  <si>
    <t>TRANSPORTE COM CAMINHÃO BASCULANTE DE 10 M³, EM VIA URBANA PAVIMENTADA, DMT ATÉ 30 KM (UNIDADE: M3XKM). AF_02/2026</t>
  </si>
  <si>
    <t>1 - PAVIMENTAÇÃO DE VIAS URBANAS - SERVIÇOS INICIAIS E GERAIS</t>
  </si>
  <si>
    <t>SERVIÇOS GERAIS DA PAVIMENTAÇÃO</t>
  </si>
  <si>
    <t>MOBILIZAÇÃO OU DESMOBILIZAÇÃO   DE EQUIPAMENTOS PARA PAVIMENTAÇÃO ASFÁLTICA</t>
  </si>
  <si>
    <t>VIAS URBANAS DO MUNICÍPIO DE BARÃO DE COTEGIPE/RS - RUA IRMÃ VICÊNCIA COELHO</t>
  </si>
  <si>
    <t>OBRA: CAPEAMENTO ASFALTICO - RUA IR. VICÊNCIA COELHO</t>
  </si>
  <si>
    <t>EXECUÇÃO DA CAMADA DE REPERFILAMENTO</t>
  </si>
  <si>
    <t>EXECUÇÃO DA CAMADA FINAL DE ROLAMENTO</t>
  </si>
  <si>
    <t>Local, data, assinaturas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</si>
</sst>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0.0"/>
    <numFmt numFmtId="166" formatCode="_(* #,##0.00_);_(* \(#,##0.0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2"/>
      <name val="Carlito"/>
      <family val="2"/>
    </font>
    <font>
      <b/>
      <sz val="2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8"/>
      <name val="Carlito"/>
      <family val="2"/>
    </font>
    <font>
      <sz val="10"/>
      <name val="Carlito"/>
      <family val="2"/>
    </font>
    <font>
      <b/>
      <sz val="10"/>
      <name val="Carlito"/>
      <family val="2"/>
    </font>
    <font>
      <b/>
      <sz val="9"/>
      <name val="Carlito"/>
      <family val="2"/>
    </font>
    <font>
      <sz val="9"/>
      <name val="Carlito"/>
      <family val="2"/>
    </font>
    <font>
      <b/>
      <u/>
      <sz val="12"/>
      <name val="Carlito"/>
      <family val="2"/>
    </font>
    <font>
      <sz val="10"/>
      <color theme="1"/>
      <name val="Carlito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sz val="8"/>
      <name val="Carlito"/>
      <family val="2"/>
    </font>
    <font>
      <sz val="11"/>
      <color rgb="FF000000"/>
      <name val="Calibri"/>
      <family val="2"/>
    </font>
    <font>
      <b/>
      <sz val="16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166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0" borderId="0"/>
    <xf numFmtId="0" fontId="1" fillId="0" borderId="0"/>
    <xf numFmtId="43" fontId="2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2" fillId="0" borderId="0"/>
  </cellStyleXfs>
  <cellXfs count="137">
    <xf numFmtId="0" fontId="0" fillId="0" borderId="0" xfId="0"/>
    <xf numFmtId="0" fontId="2" fillId="0" borderId="0" xfId="0" applyFont="1"/>
    <xf numFmtId="0" fontId="7" fillId="0" borderId="0" xfId="3" applyFont="1" applyFill="1" applyAlignment="1">
      <alignment vertical="center"/>
    </xf>
    <xf numFmtId="0" fontId="2" fillId="0" borderId="0" xfId="3" applyFont="1" applyAlignment="1">
      <alignment horizontal="center" vertical="center"/>
    </xf>
    <xf numFmtId="0" fontId="7" fillId="0" borderId="0" xfId="5" applyFont="1" applyFill="1" applyBorder="1" applyAlignment="1">
      <alignment horizontal="center" vertical="center"/>
    </xf>
    <xf numFmtId="0" fontId="2" fillId="2" borderId="1" xfId="5" applyFont="1" applyFill="1" applyBorder="1" applyAlignment="1">
      <alignment horizontal="right" vertical="center"/>
    </xf>
    <xf numFmtId="0" fontId="2" fillId="0" borderId="0" xfId="3" applyFont="1" applyAlignment="1">
      <alignment vertical="center"/>
    </xf>
    <xf numFmtId="0" fontId="7" fillId="0" borderId="0" xfId="3" applyFont="1" applyAlignment="1">
      <alignment horizontal="right" vertical="center" wrapText="1"/>
    </xf>
    <xf numFmtId="0" fontId="3" fillId="3" borderId="1" xfId="3" applyFont="1" applyFill="1" applyBorder="1" applyAlignment="1">
      <alignment horizontal="right" vertical="center" wrapText="1"/>
    </xf>
    <xf numFmtId="10" fontId="3" fillId="3" borderId="1" xfId="3" applyNumberFormat="1" applyFont="1" applyFill="1" applyBorder="1" applyAlignment="1">
      <alignment horizontal="right" vertical="center" wrapText="1"/>
    </xf>
    <xf numFmtId="165" fontId="8" fillId="0" borderId="0" xfId="4" applyNumberFormat="1" applyFont="1" applyAlignment="1">
      <alignment vertical="center"/>
    </xf>
    <xf numFmtId="0" fontId="10" fillId="0" borderId="0" xfId="3" applyFont="1" applyAlignment="1">
      <alignment vertical="center" wrapText="1"/>
    </xf>
    <xf numFmtId="0" fontId="7" fillId="0" borderId="0" xfId="3" applyFont="1" applyAlignment="1">
      <alignment horizontal="left" vertical="center" wrapText="1"/>
    </xf>
    <xf numFmtId="0" fontId="10" fillId="0" borderId="0" xfId="3" applyFont="1" applyAlignment="1">
      <alignment horizontal="left" vertical="center" wrapText="1"/>
    </xf>
    <xf numFmtId="0" fontId="7" fillId="0" borderId="0" xfId="3" applyFont="1" applyBorder="1" applyAlignment="1">
      <alignment vertical="center" wrapText="1"/>
    </xf>
    <xf numFmtId="0" fontId="9" fillId="0" borderId="0" xfId="3" applyFont="1" applyFill="1" applyBorder="1" applyAlignment="1">
      <alignment vertical="center" wrapText="1"/>
    </xf>
    <xf numFmtId="0" fontId="3" fillId="4" borderId="1" xfId="3" applyFont="1" applyFill="1" applyBorder="1" applyAlignment="1">
      <alignment horizontal="right" vertical="center" wrapText="1"/>
    </xf>
    <xf numFmtId="165" fontId="9" fillId="5" borderId="1" xfId="6" applyNumberFormat="1" applyFont="1" applyFill="1" applyBorder="1" applyAlignment="1">
      <alignment horizontal="center" vertical="center"/>
    </xf>
    <xf numFmtId="165" fontId="9" fillId="5" borderId="1" xfId="7" applyNumberFormat="1" applyFont="1" applyFill="1" applyBorder="1" applyAlignment="1">
      <alignment horizontal="center" vertical="center" wrapText="1"/>
    </xf>
    <xf numFmtId="0" fontId="9" fillId="5" borderId="1" xfId="6" applyFont="1" applyFill="1" applyBorder="1" applyAlignment="1">
      <alignment horizontal="center" vertical="center" wrapText="1"/>
    </xf>
    <xf numFmtId="0" fontId="9" fillId="5" borderId="1" xfId="6" applyFont="1" applyFill="1" applyBorder="1" applyAlignment="1">
      <alignment horizontal="center" vertical="center"/>
    </xf>
    <xf numFmtId="0" fontId="9" fillId="5" borderId="1" xfId="3" applyFont="1" applyFill="1" applyBorder="1" applyAlignment="1">
      <alignment horizontal="center" vertical="center"/>
    </xf>
    <xf numFmtId="44" fontId="9" fillId="5" borderId="1" xfId="1" applyFont="1" applyFill="1" applyBorder="1" applyAlignment="1">
      <alignment horizontal="center" vertical="center" wrapText="1"/>
    </xf>
    <xf numFmtId="0" fontId="7" fillId="0" borderId="0" xfId="3" applyFont="1" applyAlignment="1">
      <alignment vertical="center"/>
    </xf>
    <xf numFmtId="41" fontId="2" fillId="0" borderId="0" xfId="3" applyNumberFormat="1" applyFont="1" applyAlignment="1">
      <alignment horizontal="center" vertical="center"/>
    </xf>
    <xf numFmtId="1" fontId="11" fillId="6" borderId="1" xfId="6" applyNumberFormat="1" applyFont="1" applyFill="1" applyBorder="1" applyAlignment="1">
      <alignment horizontal="center" vertical="center" wrapText="1"/>
    </xf>
    <xf numFmtId="165" fontId="7" fillId="0" borderId="1" xfId="6" applyNumberFormat="1" applyFont="1" applyBorder="1" applyAlignment="1">
      <alignment horizontal="center" vertical="center" wrapText="1"/>
    </xf>
    <xf numFmtId="43" fontId="2" fillId="0" borderId="1" xfId="7" applyNumberFormat="1" applyFont="1" applyFill="1" applyBorder="1" applyAlignment="1">
      <alignment horizontal="right" vertical="center"/>
    </xf>
    <xf numFmtId="10" fontId="2" fillId="0" borderId="1" xfId="2" applyNumberFormat="1" applyFont="1" applyFill="1" applyBorder="1" applyAlignment="1">
      <alignment vertical="center"/>
    </xf>
    <xf numFmtId="44" fontId="2" fillId="0" borderId="1" xfId="1" applyFont="1" applyFill="1" applyBorder="1" applyAlignment="1">
      <alignment vertical="center"/>
    </xf>
    <xf numFmtId="0" fontId="2" fillId="7" borderId="1" xfId="7" applyNumberFormat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3" fillId="0" borderId="0" xfId="3" applyFont="1" applyAlignment="1">
      <alignment vertical="center"/>
    </xf>
    <xf numFmtId="165" fontId="13" fillId="0" borderId="0" xfId="3" applyNumberFormat="1" applyFont="1" applyAlignment="1">
      <alignment vertical="center"/>
    </xf>
    <xf numFmtId="0" fontId="13" fillId="0" borderId="0" xfId="3" applyFont="1" applyAlignment="1">
      <alignment vertical="center" wrapText="1"/>
    </xf>
    <xf numFmtId="10" fontId="13" fillId="0" borderId="0" xfId="2" applyNumberFormat="1" applyFont="1" applyAlignment="1">
      <alignment horizontal="center" vertical="center"/>
    </xf>
    <xf numFmtId="0" fontId="14" fillId="0" borderId="0" xfId="3" applyFont="1" applyAlignment="1">
      <alignment horizontal="left" vertical="center"/>
    </xf>
    <xf numFmtId="165" fontId="14" fillId="0" borderId="0" xfId="4" applyNumberFormat="1" applyFont="1" applyAlignment="1">
      <alignment vertical="center"/>
    </xf>
    <xf numFmtId="165" fontId="15" fillId="0" borderId="0" xfId="4" applyNumberFormat="1" applyFont="1" applyAlignment="1">
      <alignment vertical="center"/>
    </xf>
    <xf numFmtId="0" fontId="16" fillId="0" borderId="0" xfId="3" applyFont="1" applyAlignment="1">
      <alignment vertical="center" wrapText="1"/>
    </xf>
    <xf numFmtId="10" fontId="14" fillId="0" borderId="0" xfId="2" applyNumberFormat="1" applyFont="1" applyAlignment="1">
      <alignment horizontal="center" vertical="center"/>
    </xf>
    <xf numFmtId="165" fontId="14" fillId="0" borderId="0" xfId="3" applyNumberFormat="1" applyFont="1" applyAlignment="1">
      <alignment horizontal="left" vertical="center"/>
    </xf>
    <xf numFmtId="0" fontId="14" fillId="0" borderId="0" xfId="6" applyFont="1" applyAlignment="1">
      <alignment horizontal="center" vertical="center"/>
    </xf>
    <xf numFmtId="0" fontId="14" fillId="5" borderId="1" xfId="6" applyFont="1" applyFill="1" applyBorder="1" applyAlignment="1">
      <alignment horizontal="center" vertical="center" wrapText="1"/>
    </xf>
    <xf numFmtId="10" fontId="14" fillId="5" borderId="1" xfId="2" applyNumberFormat="1" applyFont="1" applyFill="1" applyBorder="1" applyAlignment="1">
      <alignment horizontal="center" vertical="center" wrapText="1"/>
    </xf>
    <xf numFmtId="10" fontId="13" fillId="0" borderId="1" xfId="2" applyNumberFormat="1" applyFont="1" applyBorder="1" applyAlignment="1">
      <alignment horizontal="right" vertical="center"/>
    </xf>
    <xf numFmtId="166" fontId="13" fillId="0" borderId="1" xfId="7" applyFont="1" applyBorder="1" applyAlignment="1">
      <alignment vertical="center"/>
    </xf>
    <xf numFmtId="43" fontId="14" fillId="5" borderId="1" xfId="2" applyNumberFormat="1" applyFont="1" applyFill="1" applyBorder="1" applyAlignment="1">
      <alignment horizontal="center" vertical="center"/>
    </xf>
    <xf numFmtId="10" fontId="14" fillId="5" borderId="1" xfId="2" applyNumberFormat="1" applyFont="1" applyFill="1" applyBorder="1" applyAlignment="1">
      <alignment horizontal="center" vertical="center"/>
    </xf>
    <xf numFmtId="44" fontId="14" fillId="5" borderId="1" xfId="1" applyFont="1" applyFill="1" applyBorder="1" applyAlignment="1">
      <alignment horizontal="center" vertical="center"/>
    </xf>
    <xf numFmtId="0" fontId="14" fillId="0" borderId="0" xfId="6" applyFont="1" applyFill="1" applyBorder="1" applyAlignment="1">
      <alignment horizontal="center" vertical="center"/>
    </xf>
    <xf numFmtId="44" fontId="14" fillId="0" borderId="0" xfId="1" applyFont="1" applyFill="1" applyBorder="1" applyAlignment="1">
      <alignment horizontal="center" vertical="center"/>
    </xf>
    <xf numFmtId="10" fontId="14" fillId="0" borderId="0" xfId="2" applyNumberFormat="1" applyFont="1" applyFill="1" applyBorder="1" applyAlignment="1">
      <alignment horizontal="center" vertical="center"/>
    </xf>
    <xf numFmtId="0" fontId="13" fillId="0" borderId="0" xfId="3" applyFont="1" applyFill="1" applyAlignment="1">
      <alignment vertical="center"/>
    </xf>
    <xf numFmtId="0" fontId="13" fillId="0" borderId="0" xfId="5" applyFont="1" applyFill="1" applyBorder="1" applyAlignment="1">
      <alignment horizontal="center" vertical="center"/>
    </xf>
    <xf numFmtId="0" fontId="5" fillId="0" borderId="0" xfId="3" applyFont="1" applyAlignment="1">
      <alignment vertical="center" wrapText="1"/>
    </xf>
    <xf numFmtId="44" fontId="13" fillId="0" borderId="0" xfId="1" applyFont="1" applyAlignment="1">
      <alignment vertical="center"/>
    </xf>
    <xf numFmtId="165" fontId="8" fillId="0" borderId="0" xfId="4" applyNumberFormat="1" applyFont="1" applyAlignment="1">
      <alignment vertical="center" wrapText="1"/>
    </xf>
    <xf numFmtId="2" fontId="2" fillId="0" borderId="1" xfId="0" applyNumberFormat="1" applyFont="1" applyFill="1" applyBorder="1" applyAlignment="1">
      <alignment vertical="center" wrapText="1"/>
    </xf>
    <xf numFmtId="44" fontId="3" fillId="10" borderId="1" xfId="0" applyNumberFormat="1" applyFont="1" applyFill="1" applyBorder="1"/>
    <xf numFmtId="165" fontId="7" fillId="0" borderId="0" xfId="6" applyNumberFormat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43" fontId="2" fillId="0" borderId="0" xfId="7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vertical="center" wrapText="1"/>
    </xf>
    <xf numFmtId="43" fontId="2" fillId="0" borderId="1" xfId="8" applyFont="1" applyFill="1" applyBorder="1" applyAlignment="1">
      <alignment vertical="center" wrapText="1"/>
    </xf>
    <xf numFmtId="0" fontId="2" fillId="0" borderId="0" xfId="7" applyNumberFormat="1" applyFont="1" applyFill="1" applyBorder="1" applyAlignment="1">
      <alignment horizontal="center" vertical="center"/>
    </xf>
    <xf numFmtId="0" fontId="0" fillId="0" borderId="0" xfId="0" applyFill="1"/>
    <xf numFmtId="43" fontId="21" fillId="0" borderId="0" xfId="7" applyNumberFormat="1" applyFont="1" applyFill="1" applyBorder="1" applyAlignment="1">
      <alignment vertical="center"/>
    </xf>
    <xf numFmtId="49" fontId="21" fillId="0" borderId="0" xfId="7" applyNumberFormat="1" applyFont="1" applyFill="1" applyBorder="1" applyAlignment="1">
      <alignment vertical="center" wrapText="1"/>
    </xf>
    <xf numFmtId="0" fontId="3" fillId="11" borderId="2" xfId="0" applyFont="1" applyFill="1" applyBorder="1"/>
    <xf numFmtId="0" fontId="3" fillId="11" borderId="8" xfId="0" applyFont="1" applyFill="1" applyBorder="1"/>
    <xf numFmtId="0" fontId="3" fillId="11" borderId="3" xfId="0" applyFont="1" applyFill="1" applyBorder="1"/>
    <xf numFmtId="164" fontId="3" fillId="11" borderId="1" xfId="0" applyNumberFormat="1" applyFont="1" applyFill="1" applyBorder="1"/>
    <xf numFmtId="43" fontId="2" fillId="4" borderId="1" xfId="7" applyNumberFormat="1" applyFont="1" applyFill="1" applyBorder="1" applyAlignment="1">
      <alignment horizontal="right" vertical="center"/>
    </xf>
    <xf numFmtId="44" fontId="3" fillId="0" borderId="0" xfId="0" applyNumberFormat="1" applyFont="1" applyFill="1" applyBorder="1"/>
    <xf numFmtId="49" fontId="0" fillId="0" borderId="0" xfId="0" applyNumberFormat="1"/>
    <xf numFmtId="44" fontId="7" fillId="0" borderId="9" xfId="1" applyFont="1" applyFill="1" applyBorder="1" applyAlignment="1">
      <alignment vertical="center"/>
    </xf>
    <xf numFmtId="0" fontId="23" fillId="4" borderId="1" xfId="6" applyFont="1" applyFill="1" applyBorder="1" applyAlignment="1">
      <alignment vertical="center"/>
    </xf>
    <xf numFmtId="0" fontId="2" fillId="4" borderId="1" xfId="0" applyFont="1" applyFill="1" applyBorder="1"/>
    <xf numFmtId="0" fontId="3" fillId="4" borderId="1" xfId="0" applyFont="1" applyFill="1" applyBorder="1" applyAlignment="1">
      <alignment horizontal="right"/>
    </xf>
    <xf numFmtId="0" fontId="21" fillId="0" borderId="0" xfId="3" applyFont="1" applyAlignment="1">
      <alignment vertical="center"/>
    </xf>
    <xf numFmtId="49" fontId="7" fillId="7" borderId="1" xfId="7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44" fontId="7" fillId="0" borderId="0" xfId="1" applyFont="1" applyFill="1" applyBorder="1" applyAlignment="1">
      <alignment vertical="center"/>
    </xf>
    <xf numFmtId="43" fontId="2" fillId="0" borderId="4" xfId="7" applyNumberFormat="1" applyFont="1" applyFill="1" applyBorder="1" applyAlignment="1">
      <alignment horizontal="right" vertical="center"/>
    </xf>
    <xf numFmtId="43" fontId="2" fillId="0" borderId="4" xfId="8" applyFont="1" applyFill="1" applyBorder="1" applyAlignment="1">
      <alignment vertical="center" wrapText="1"/>
    </xf>
    <xf numFmtId="43" fontId="3" fillId="4" borderId="1" xfId="8" applyFont="1" applyFill="1" applyBorder="1" applyAlignment="1">
      <alignment horizontal="right"/>
    </xf>
    <xf numFmtId="0" fontId="3" fillId="0" borderId="8" xfId="3" applyFont="1" applyFill="1" applyBorder="1" applyAlignment="1">
      <alignment horizontal="right" vertical="center" wrapText="1"/>
    </xf>
    <xf numFmtId="0" fontId="11" fillId="4" borderId="8" xfId="0" applyFont="1" applyFill="1" applyBorder="1" applyAlignment="1"/>
    <xf numFmtId="0" fontId="2" fillId="4" borderId="2" xfId="0" applyFont="1" applyFill="1" applyBorder="1"/>
    <xf numFmtId="0" fontId="3" fillId="4" borderId="8" xfId="0" applyFont="1" applyFill="1" applyBorder="1" applyAlignment="1">
      <alignment horizontal="right"/>
    </xf>
    <xf numFmtId="0" fontId="3" fillId="4" borderId="3" xfId="0" applyFont="1" applyFill="1" applyBorder="1" applyAlignment="1">
      <alignment horizontal="right"/>
    </xf>
    <xf numFmtId="0" fontId="13" fillId="0" borderId="1" xfId="3" applyFont="1" applyBorder="1" applyAlignment="1">
      <alignment horizontal="center" vertical="center"/>
    </xf>
    <xf numFmtId="43" fontId="13" fillId="0" borderId="0" xfId="3" applyNumberFormat="1" applyFont="1" applyAlignment="1">
      <alignment vertical="center"/>
    </xf>
    <xf numFmtId="0" fontId="3" fillId="0" borderId="0" xfId="0" applyFont="1" applyFill="1" applyBorder="1"/>
    <xf numFmtId="164" fontId="3" fillId="0" borderId="0" xfId="0" applyNumberFormat="1" applyFont="1" applyFill="1" applyBorder="1"/>
    <xf numFmtId="0" fontId="23" fillId="4" borderId="3" xfId="6" applyFont="1" applyFill="1" applyBorder="1" applyAlignment="1">
      <alignment vertical="distributed"/>
    </xf>
    <xf numFmtId="17" fontId="2" fillId="2" borderId="1" xfId="5" applyNumberFormat="1" applyFont="1" applyFill="1" applyBorder="1" applyAlignment="1">
      <alignment horizontal="right" vertical="center" wrapText="1"/>
    </xf>
    <xf numFmtId="0" fontId="4" fillId="0" borderId="0" xfId="7" applyNumberFormat="1" applyFont="1" applyFill="1" applyBorder="1" applyAlignment="1">
      <alignment horizontal="left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44" fontId="14" fillId="0" borderId="1" xfId="1" applyFont="1" applyBorder="1" applyAlignment="1">
      <alignment horizontal="center" vertical="center"/>
    </xf>
    <xf numFmtId="10" fontId="13" fillId="0" borderId="0" xfId="3" applyNumberFormat="1" applyFont="1" applyBorder="1" applyAlignment="1">
      <alignment horizontal="center" vertical="center"/>
    </xf>
    <xf numFmtId="43" fontId="13" fillId="0" borderId="0" xfId="3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1" fillId="6" borderId="1" xfId="6" applyFont="1" applyFill="1" applyBorder="1" applyAlignment="1">
      <alignment horizontal="left" vertical="center" wrapText="1"/>
    </xf>
    <xf numFmtId="165" fontId="8" fillId="0" borderId="0" xfId="4" applyNumberFormat="1" applyFont="1" applyAlignment="1">
      <alignment horizontal="left" vertical="center" wrapText="1"/>
    </xf>
    <xf numFmtId="0" fontId="3" fillId="10" borderId="1" xfId="0" applyFont="1" applyFill="1" applyBorder="1" applyAlignment="1">
      <alignment horizontal="center"/>
    </xf>
    <xf numFmtId="0" fontId="11" fillId="4" borderId="2" xfId="0" applyFont="1" applyFill="1" applyBorder="1" applyAlignment="1">
      <alignment horizontal="center"/>
    </xf>
    <xf numFmtId="0" fontId="11" fillId="4" borderId="8" xfId="0" applyFont="1" applyFill="1" applyBorder="1" applyAlignment="1">
      <alignment horizontal="center"/>
    </xf>
    <xf numFmtId="0" fontId="11" fillId="4" borderId="3" xfId="0" applyFont="1" applyFill="1" applyBorder="1" applyAlignment="1">
      <alignment horizontal="center"/>
    </xf>
    <xf numFmtId="0" fontId="11" fillId="6" borderId="2" xfId="6" applyFont="1" applyFill="1" applyBorder="1" applyAlignment="1">
      <alignment horizontal="left" vertical="center" wrapText="1"/>
    </xf>
    <xf numFmtId="0" fontId="11" fillId="6" borderId="8" xfId="6" applyFont="1" applyFill="1" applyBorder="1" applyAlignment="1">
      <alignment horizontal="left" vertical="center" wrapText="1"/>
    </xf>
    <xf numFmtId="0" fontId="11" fillId="6" borderId="3" xfId="6" applyFont="1" applyFill="1" applyBorder="1" applyAlignment="1">
      <alignment horizontal="left" vertical="center" wrapText="1"/>
    </xf>
    <xf numFmtId="0" fontId="23" fillId="4" borderId="2" xfId="6" applyFont="1" applyFill="1" applyBorder="1" applyAlignment="1">
      <alignment horizontal="center" vertical="distributed"/>
    </xf>
    <xf numFmtId="0" fontId="23" fillId="4" borderId="8" xfId="6" applyFont="1" applyFill="1" applyBorder="1" applyAlignment="1">
      <alignment horizontal="center" vertical="distributed"/>
    </xf>
    <xf numFmtId="10" fontId="13" fillId="0" borderId="1" xfId="3" applyNumberFormat="1" applyFont="1" applyBorder="1" applyAlignment="1">
      <alignment horizontal="center" vertical="center"/>
    </xf>
    <xf numFmtId="43" fontId="13" fillId="0" borderId="1" xfId="3" applyNumberFormat="1" applyFont="1" applyBorder="1" applyAlignment="1">
      <alignment horizontal="center" vertical="center"/>
    </xf>
    <xf numFmtId="0" fontId="14" fillId="5" borderId="1" xfId="6" applyFont="1" applyFill="1" applyBorder="1" applyAlignment="1">
      <alignment horizontal="center" vertical="center"/>
    </xf>
    <xf numFmtId="44" fontId="14" fillId="5" borderId="1" xfId="1" applyFont="1" applyFill="1" applyBorder="1" applyAlignment="1">
      <alignment horizontal="center" vertical="center"/>
    </xf>
    <xf numFmtId="1" fontId="14" fillId="0" borderId="1" xfId="6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4" fillId="0" borderId="1" xfId="6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44" fontId="14" fillId="0" borderId="1" xfId="1" applyFont="1" applyBorder="1" applyAlignment="1">
      <alignment horizontal="center" vertical="center"/>
    </xf>
    <xf numFmtId="165" fontId="12" fillId="0" borderId="0" xfId="3" applyNumberFormat="1" applyFont="1" applyAlignment="1">
      <alignment horizontal="center" vertical="center"/>
    </xf>
    <xf numFmtId="165" fontId="15" fillId="0" borderId="0" xfId="4" applyNumberFormat="1" applyFont="1" applyAlignment="1">
      <alignment horizontal="left" vertical="center"/>
    </xf>
    <xf numFmtId="0" fontId="17" fillId="9" borderId="5" xfId="6" applyFont="1" applyFill="1" applyBorder="1" applyAlignment="1">
      <alignment horizontal="center" vertical="center"/>
    </xf>
    <xf numFmtId="0" fontId="17" fillId="9" borderId="6" xfId="6" applyFont="1" applyFill="1" applyBorder="1" applyAlignment="1">
      <alignment horizontal="center" vertical="center"/>
    </xf>
    <xf numFmtId="0" fontId="17" fillId="9" borderId="7" xfId="6" applyFont="1" applyFill="1" applyBorder="1" applyAlignment="1">
      <alignment horizontal="center" vertical="center"/>
    </xf>
    <xf numFmtId="165" fontId="14" fillId="5" borderId="1" xfId="6" applyNumberFormat="1" applyFont="1" applyFill="1" applyBorder="1" applyAlignment="1">
      <alignment horizontal="center" vertical="center"/>
    </xf>
    <xf numFmtId="0" fontId="14" fillId="5" borderId="1" xfId="6" applyFont="1" applyFill="1" applyBorder="1" applyAlignment="1">
      <alignment horizontal="left" vertical="center" wrapText="1"/>
    </xf>
    <xf numFmtId="0" fontId="14" fillId="5" borderId="1" xfId="6" applyFont="1" applyFill="1" applyBorder="1" applyAlignment="1">
      <alignment horizontal="center" vertical="center" wrapText="1"/>
    </xf>
    <xf numFmtId="0" fontId="13" fillId="0" borderId="0" xfId="3" applyFont="1" applyBorder="1" applyAlignment="1">
      <alignment horizontal="center" vertical="center"/>
    </xf>
    <xf numFmtId="0" fontId="13" fillId="0" borderId="2" xfId="3" applyFont="1" applyBorder="1" applyAlignment="1">
      <alignment horizontal="center" vertical="center"/>
    </xf>
    <xf numFmtId="0" fontId="13" fillId="0" borderId="3" xfId="3" applyFont="1" applyBorder="1" applyAlignment="1">
      <alignment horizontal="center" vertical="center"/>
    </xf>
  </cellXfs>
  <cellStyles count="14">
    <cellStyle name="Moeda" xfId="1" builtinId="4"/>
    <cellStyle name="Normal" xfId="0" builtinId="0"/>
    <cellStyle name="Normal 16" xfId="3" xr:uid="{00000000-0005-0000-0000-000002000000}"/>
    <cellStyle name="Normal 16 2" xfId="4" xr:uid="{00000000-0005-0000-0000-000003000000}"/>
    <cellStyle name="Normal 2" xfId="10" xr:uid="{00000000-0005-0000-0000-000004000000}"/>
    <cellStyle name="Normal 2 2" xfId="5" xr:uid="{00000000-0005-0000-0000-000005000000}"/>
    <cellStyle name="Normal 3" xfId="9" xr:uid="{00000000-0005-0000-0000-000006000000}"/>
    <cellStyle name="Normal 6 2" xfId="13" xr:uid="{00000000-0005-0000-0000-000007000000}"/>
    <cellStyle name="Normal_Planilha de Preços Unitários 2000-2001 2" xfId="6" xr:uid="{00000000-0005-0000-0000-000008000000}"/>
    <cellStyle name="Porcentagem" xfId="2" builtinId="5"/>
    <cellStyle name="Porcentagem 2" xfId="12" xr:uid="{00000000-0005-0000-0000-00000A000000}"/>
    <cellStyle name="Vírgula" xfId="8" builtinId="3"/>
    <cellStyle name="Vírgula 2" xfId="7" xr:uid="{00000000-0005-0000-0000-00000C000000}"/>
    <cellStyle name="Vírgula 3" xfId="11" xr:uid="{00000000-0005-0000-0000-00000D000000}"/>
  </cellStyles>
  <dxfs count="0"/>
  <tableStyles count="0" defaultTableStyle="TableStyleMedium2" defaultPivotStyle="PivotStyleLight16"/>
  <colors>
    <mruColors>
      <color rgb="FF61960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3">
    <tabColor theme="9" tint="0.59999389629810485"/>
    <pageSetUpPr fitToPage="1"/>
  </sheetPr>
  <dimension ref="A2:HV55"/>
  <sheetViews>
    <sheetView showGridLines="0" topLeftCell="A37" zoomScale="85" zoomScaleNormal="85" zoomScaleSheetLayoutView="70" zoomScalePageLayoutView="50" workbookViewId="0">
      <selection activeCell="G46" sqref="G46"/>
    </sheetView>
  </sheetViews>
  <sheetFormatPr defaultRowHeight="12.75" x14ac:dyDescent="0.2"/>
  <cols>
    <col min="1" max="1" width="3.140625" style="1" customWidth="1"/>
    <col min="2" max="2" width="9.140625" style="1"/>
    <col min="3" max="3" width="18.42578125" style="1" customWidth="1"/>
    <col min="4" max="4" width="70.5703125" style="1" bestFit="1" customWidth="1"/>
    <col min="5" max="5" width="9.140625" style="1"/>
    <col min="6" max="6" width="11.42578125" style="1" customWidth="1"/>
    <col min="7" max="7" width="12.5703125" style="1" customWidth="1"/>
    <col min="8" max="8" width="10.140625" style="1" customWidth="1"/>
    <col min="9" max="9" width="15.140625" style="1" customWidth="1"/>
    <col min="10" max="10" width="24.7109375" style="1" customWidth="1"/>
    <col min="11" max="11" width="4.28515625" style="1" customWidth="1"/>
    <col min="12" max="224" width="9.140625" style="1"/>
    <col min="225" max="225" width="3.140625" style="1" customWidth="1"/>
    <col min="226" max="226" width="9.140625" style="1"/>
    <col min="227" max="227" width="12.42578125" style="1" customWidth="1"/>
    <col min="228" max="228" width="55.140625" style="1" customWidth="1"/>
    <col min="229" max="229" width="9.140625" style="1"/>
    <col min="230" max="230" width="10.85546875" style="1" customWidth="1"/>
    <col min="231" max="231" width="11.42578125" style="1" customWidth="1"/>
    <col min="232" max="232" width="12.5703125" style="1" customWidth="1"/>
    <col min="233" max="233" width="10.140625" style="1" customWidth="1"/>
    <col min="234" max="234" width="12.42578125" style="1" customWidth="1"/>
    <col min="235" max="235" width="16.7109375" style="1" customWidth="1"/>
    <col min="236" max="236" width="4.28515625" style="1" customWidth="1"/>
    <col min="237" max="237" width="15.28515625" style="1" customWidth="1"/>
    <col min="238" max="238" width="33.7109375" style="1" customWidth="1"/>
    <col min="239" max="480" width="9.140625" style="1"/>
    <col min="481" max="481" width="3.140625" style="1" customWidth="1"/>
    <col min="482" max="482" width="9.140625" style="1"/>
    <col min="483" max="483" width="12.42578125" style="1" customWidth="1"/>
    <col min="484" max="484" width="55.140625" style="1" customWidth="1"/>
    <col min="485" max="485" width="9.140625" style="1"/>
    <col min="486" max="486" width="10.85546875" style="1" customWidth="1"/>
    <col min="487" max="487" width="11.42578125" style="1" customWidth="1"/>
    <col min="488" max="488" width="12.5703125" style="1" customWidth="1"/>
    <col min="489" max="489" width="10.140625" style="1" customWidth="1"/>
    <col min="490" max="490" width="12.42578125" style="1" customWidth="1"/>
    <col min="491" max="491" width="16.7109375" style="1" customWidth="1"/>
    <col min="492" max="492" width="4.28515625" style="1" customWidth="1"/>
    <col min="493" max="493" width="15.28515625" style="1" customWidth="1"/>
    <col min="494" max="494" width="33.7109375" style="1" customWidth="1"/>
    <col min="495" max="736" width="9.140625" style="1"/>
    <col min="737" max="737" width="3.140625" style="1" customWidth="1"/>
    <col min="738" max="738" width="9.140625" style="1"/>
    <col min="739" max="739" width="12.42578125" style="1" customWidth="1"/>
    <col min="740" max="740" width="55.140625" style="1" customWidth="1"/>
    <col min="741" max="741" width="9.140625" style="1"/>
    <col min="742" max="742" width="10.85546875" style="1" customWidth="1"/>
    <col min="743" max="743" width="11.42578125" style="1" customWidth="1"/>
    <col min="744" max="744" width="12.5703125" style="1" customWidth="1"/>
    <col min="745" max="745" width="10.140625" style="1" customWidth="1"/>
    <col min="746" max="746" width="12.42578125" style="1" customWidth="1"/>
    <col min="747" max="747" width="16.7109375" style="1" customWidth="1"/>
    <col min="748" max="748" width="4.28515625" style="1" customWidth="1"/>
    <col min="749" max="749" width="15.28515625" style="1" customWidth="1"/>
    <col min="750" max="750" width="33.7109375" style="1" customWidth="1"/>
    <col min="751" max="992" width="9.140625" style="1"/>
    <col min="993" max="993" width="3.140625" style="1" customWidth="1"/>
    <col min="994" max="994" width="9.140625" style="1"/>
    <col min="995" max="995" width="12.42578125" style="1" customWidth="1"/>
    <col min="996" max="996" width="55.140625" style="1" customWidth="1"/>
    <col min="997" max="997" width="9.140625" style="1"/>
    <col min="998" max="998" width="10.85546875" style="1" customWidth="1"/>
    <col min="999" max="999" width="11.42578125" style="1" customWidth="1"/>
    <col min="1000" max="1000" width="12.5703125" style="1" customWidth="1"/>
    <col min="1001" max="1001" width="10.140625" style="1" customWidth="1"/>
    <col min="1002" max="1002" width="12.42578125" style="1" customWidth="1"/>
    <col min="1003" max="1003" width="16.7109375" style="1" customWidth="1"/>
    <col min="1004" max="1004" width="4.28515625" style="1" customWidth="1"/>
    <col min="1005" max="1005" width="15.28515625" style="1" customWidth="1"/>
    <col min="1006" max="1006" width="33.7109375" style="1" customWidth="1"/>
    <col min="1007" max="1248" width="9.140625" style="1"/>
    <col min="1249" max="1249" width="3.140625" style="1" customWidth="1"/>
    <col min="1250" max="1250" width="9.140625" style="1"/>
    <col min="1251" max="1251" width="12.42578125" style="1" customWidth="1"/>
    <col min="1252" max="1252" width="55.140625" style="1" customWidth="1"/>
    <col min="1253" max="1253" width="9.140625" style="1"/>
    <col min="1254" max="1254" width="10.85546875" style="1" customWidth="1"/>
    <col min="1255" max="1255" width="11.42578125" style="1" customWidth="1"/>
    <col min="1256" max="1256" width="12.5703125" style="1" customWidth="1"/>
    <col min="1257" max="1257" width="10.140625" style="1" customWidth="1"/>
    <col min="1258" max="1258" width="12.42578125" style="1" customWidth="1"/>
    <col min="1259" max="1259" width="16.7109375" style="1" customWidth="1"/>
    <col min="1260" max="1260" width="4.28515625" style="1" customWidth="1"/>
    <col min="1261" max="1261" width="15.28515625" style="1" customWidth="1"/>
    <col min="1262" max="1262" width="33.7109375" style="1" customWidth="1"/>
    <col min="1263" max="1504" width="9.140625" style="1"/>
    <col min="1505" max="1505" width="3.140625" style="1" customWidth="1"/>
    <col min="1506" max="1506" width="9.140625" style="1"/>
    <col min="1507" max="1507" width="12.42578125" style="1" customWidth="1"/>
    <col min="1508" max="1508" width="55.140625" style="1" customWidth="1"/>
    <col min="1509" max="1509" width="9.140625" style="1"/>
    <col min="1510" max="1510" width="10.85546875" style="1" customWidth="1"/>
    <col min="1511" max="1511" width="11.42578125" style="1" customWidth="1"/>
    <col min="1512" max="1512" width="12.5703125" style="1" customWidth="1"/>
    <col min="1513" max="1513" width="10.140625" style="1" customWidth="1"/>
    <col min="1514" max="1514" width="12.42578125" style="1" customWidth="1"/>
    <col min="1515" max="1515" width="16.7109375" style="1" customWidth="1"/>
    <col min="1516" max="1516" width="4.28515625" style="1" customWidth="1"/>
    <col min="1517" max="1517" width="15.28515625" style="1" customWidth="1"/>
    <col min="1518" max="1518" width="33.7109375" style="1" customWidth="1"/>
    <col min="1519" max="1760" width="9.140625" style="1"/>
    <col min="1761" max="1761" width="3.140625" style="1" customWidth="1"/>
    <col min="1762" max="1762" width="9.140625" style="1"/>
    <col min="1763" max="1763" width="12.42578125" style="1" customWidth="1"/>
    <col min="1764" max="1764" width="55.140625" style="1" customWidth="1"/>
    <col min="1765" max="1765" width="9.140625" style="1"/>
    <col min="1766" max="1766" width="10.85546875" style="1" customWidth="1"/>
    <col min="1767" max="1767" width="11.42578125" style="1" customWidth="1"/>
    <col min="1768" max="1768" width="12.5703125" style="1" customWidth="1"/>
    <col min="1769" max="1769" width="10.140625" style="1" customWidth="1"/>
    <col min="1770" max="1770" width="12.42578125" style="1" customWidth="1"/>
    <col min="1771" max="1771" width="16.7109375" style="1" customWidth="1"/>
    <col min="1772" max="1772" width="4.28515625" style="1" customWidth="1"/>
    <col min="1773" max="1773" width="15.28515625" style="1" customWidth="1"/>
    <col min="1774" max="1774" width="33.7109375" style="1" customWidth="1"/>
    <col min="1775" max="2016" width="9.140625" style="1"/>
    <col min="2017" max="2017" width="3.140625" style="1" customWidth="1"/>
    <col min="2018" max="2018" width="9.140625" style="1"/>
    <col min="2019" max="2019" width="12.42578125" style="1" customWidth="1"/>
    <col min="2020" max="2020" width="55.140625" style="1" customWidth="1"/>
    <col min="2021" max="2021" width="9.140625" style="1"/>
    <col min="2022" max="2022" width="10.85546875" style="1" customWidth="1"/>
    <col min="2023" max="2023" width="11.42578125" style="1" customWidth="1"/>
    <col min="2024" max="2024" width="12.5703125" style="1" customWidth="1"/>
    <col min="2025" max="2025" width="10.140625" style="1" customWidth="1"/>
    <col min="2026" max="2026" width="12.42578125" style="1" customWidth="1"/>
    <col min="2027" max="2027" width="16.7109375" style="1" customWidth="1"/>
    <col min="2028" max="2028" width="4.28515625" style="1" customWidth="1"/>
    <col min="2029" max="2029" width="15.28515625" style="1" customWidth="1"/>
    <col min="2030" max="2030" width="33.7109375" style="1" customWidth="1"/>
    <col min="2031" max="2272" width="9.140625" style="1"/>
    <col min="2273" max="2273" width="3.140625" style="1" customWidth="1"/>
    <col min="2274" max="2274" width="9.140625" style="1"/>
    <col min="2275" max="2275" width="12.42578125" style="1" customWidth="1"/>
    <col min="2276" max="2276" width="55.140625" style="1" customWidth="1"/>
    <col min="2277" max="2277" width="9.140625" style="1"/>
    <col min="2278" max="2278" width="10.85546875" style="1" customWidth="1"/>
    <col min="2279" max="2279" width="11.42578125" style="1" customWidth="1"/>
    <col min="2280" max="2280" width="12.5703125" style="1" customWidth="1"/>
    <col min="2281" max="2281" width="10.140625" style="1" customWidth="1"/>
    <col min="2282" max="2282" width="12.42578125" style="1" customWidth="1"/>
    <col min="2283" max="2283" width="16.7109375" style="1" customWidth="1"/>
    <col min="2284" max="2284" width="4.28515625" style="1" customWidth="1"/>
    <col min="2285" max="2285" width="15.28515625" style="1" customWidth="1"/>
    <col min="2286" max="2286" width="33.7109375" style="1" customWidth="1"/>
    <col min="2287" max="2528" width="9.140625" style="1"/>
    <col min="2529" max="2529" width="3.140625" style="1" customWidth="1"/>
    <col min="2530" max="2530" width="9.140625" style="1"/>
    <col min="2531" max="2531" width="12.42578125" style="1" customWidth="1"/>
    <col min="2532" max="2532" width="55.140625" style="1" customWidth="1"/>
    <col min="2533" max="2533" width="9.140625" style="1"/>
    <col min="2534" max="2534" width="10.85546875" style="1" customWidth="1"/>
    <col min="2535" max="2535" width="11.42578125" style="1" customWidth="1"/>
    <col min="2536" max="2536" width="12.5703125" style="1" customWidth="1"/>
    <col min="2537" max="2537" width="10.140625" style="1" customWidth="1"/>
    <col min="2538" max="2538" width="12.42578125" style="1" customWidth="1"/>
    <col min="2539" max="2539" width="16.7109375" style="1" customWidth="1"/>
    <col min="2540" max="2540" width="4.28515625" style="1" customWidth="1"/>
    <col min="2541" max="2541" width="15.28515625" style="1" customWidth="1"/>
    <col min="2542" max="2542" width="33.7109375" style="1" customWidth="1"/>
    <col min="2543" max="2784" width="9.140625" style="1"/>
    <col min="2785" max="2785" width="3.140625" style="1" customWidth="1"/>
    <col min="2786" max="2786" width="9.140625" style="1"/>
    <col min="2787" max="2787" width="12.42578125" style="1" customWidth="1"/>
    <col min="2788" max="2788" width="55.140625" style="1" customWidth="1"/>
    <col min="2789" max="2789" width="9.140625" style="1"/>
    <col min="2790" max="2790" width="10.85546875" style="1" customWidth="1"/>
    <col min="2791" max="2791" width="11.42578125" style="1" customWidth="1"/>
    <col min="2792" max="2792" width="12.5703125" style="1" customWidth="1"/>
    <col min="2793" max="2793" width="10.140625" style="1" customWidth="1"/>
    <col min="2794" max="2794" width="12.42578125" style="1" customWidth="1"/>
    <col min="2795" max="2795" width="16.7109375" style="1" customWidth="1"/>
    <col min="2796" max="2796" width="4.28515625" style="1" customWidth="1"/>
    <col min="2797" max="2797" width="15.28515625" style="1" customWidth="1"/>
    <col min="2798" max="2798" width="33.7109375" style="1" customWidth="1"/>
    <col min="2799" max="3040" width="9.140625" style="1"/>
    <col min="3041" max="3041" width="3.140625" style="1" customWidth="1"/>
    <col min="3042" max="3042" width="9.140625" style="1"/>
    <col min="3043" max="3043" width="12.42578125" style="1" customWidth="1"/>
    <col min="3044" max="3044" width="55.140625" style="1" customWidth="1"/>
    <col min="3045" max="3045" width="9.140625" style="1"/>
    <col min="3046" max="3046" width="10.85546875" style="1" customWidth="1"/>
    <col min="3047" max="3047" width="11.42578125" style="1" customWidth="1"/>
    <col min="3048" max="3048" width="12.5703125" style="1" customWidth="1"/>
    <col min="3049" max="3049" width="10.140625" style="1" customWidth="1"/>
    <col min="3050" max="3050" width="12.42578125" style="1" customWidth="1"/>
    <col min="3051" max="3051" width="16.7109375" style="1" customWidth="1"/>
    <col min="3052" max="3052" width="4.28515625" style="1" customWidth="1"/>
    <col min="3053" max="3053" width="15.28515625" style="1" customWidth="1"/>
    <col min="3054" max="3054" width="33.7109375" style="1" customWidth="1"/>
    <col min="3055" max="3296" width="9.140625" style="1"/>
    <col min="3297" max="3297" width="3.140625" style="1" customWidth="1"/>
    <col min="3298" max="3298" width="9.140625" style="1"/>
    <col min="3299" max="3299" width="12.42578125" style="1" customWidth="1"/>
    <col min="3300" max="3300" width="55.140625" style="1" customWidth="1"/>
    <col min="3301" max="3301" width="9.140625" style="1"/>
    <col min="3302" max="3302" width="10.85546875" style="1" customWidth="1"/>
    <col min="3303" max="3303" width="11.42578125" style="1" customWidth="1"/>
    <col min="3304" max="3304" width="12.5703125" style="1" customWidth="1"/>
    <col min="3305" max="3305" width="10.140625" style="1" customWidth="1"/>
    <col min="3306" max="3306" width="12.42578125" style="1" customWidth="1"/>
    <col min="3307" max="3307" width="16.7109375" style="1" customWidth="1"/>
    <col min="3308" max="3308" width="4.28515625" style="1" customWidth="1"/>
    <col min="3309" max="3309" width="15.28515625" style="1" customWidth="1"/>
    <col min="3310" max="3310" width="33.7109375" style="1" customWidth="1"/>
    <col min="3311" max="3552" width="9.140625" style="1"/>
    <col min="3553" max="3553" width="3.140625" style="1" customWidth="1"/>
    <col min="3554" max="3554" width="9.140625" style="1"/>
    <col min="3555" max="3555" width="12.42578125" style="1" customWidth="1"/>
    <col min="3556" max="3556" width="55.140625" style="1" customWidth="1"/>
    <col min="3557" max="3557" width="9.140625" style="1"/>
    <col min="3558" max="3558" width="10.85546875" style="1" customWidth="1"/>
    <col min="3559" max="3559" width="11.42578125" style="1" customWidth="1"/>
    <col min="3560" max="3560" width="12.5703125" style="1" customWidth="1"/>
    <col min="3561" max="3561" width="10.140625" style="1" customWidth="1"/>
    <col min="3562" max="3562" width="12.42578125" style="1" customWidth="1"/>
    <col min="3563" max="3563" width="16.7109375" style="1" customWidth="1"/>
    <col min="3564" max="3564" width="4.28515625" style="1" customWidth="1"/>
    <col min="3565" max="3565" width="15.28515625" style="1" customWidth="1"/>
    <col min="3566" max="3566" width="33.7109375" style="1" customWidth="1"/>
    <col min="3567" max="3808" width="9.140625" style="1"/>
    <col min="3809" max="3809" width="3.140625" style="1" customWidth="1"/>
    <col min="3810" max="3810" width="9.140625" style="1"/>
    <col min="3811" max="3811" width="12.42578125" style="1" customWidth="1"/>
    <col min="3812" max="3812" width="55.140625" style="1" customWidth="1"/>
    <col min="3813" max="3813" width="9.140625" style="1"/>
    <col min="3814" max="3814" width="10.85546875" style="1" customWidth="1"/>
    <col min="3815" max="3815" width="11.42578125" style="1" customWidth="1"/>
    <col min="3816" max="3816" width="12.5703125" style="1" customWidth="1"/>
    <col min="3817" max="3817" width="10.140625" style="1" customWidth="1"/>
    <col min="3818" max="3818" width="12.42578125" style="1" customWidth="1"/>
    <col min="3819" max="3819" width="16.7109375" style="1" customWidth="1"/>
    <col min="3820" max="3820" width="4.28515625" style="1" customWidth="1"/>
    <col min="3821" max="3821" width="15.28515625" style="1" customWidth="1"/>
    <col min="3822" max="3822" width="33.7109375" style="1" customWidth="1"/>
    <col min="3823" max="4064" width="9.140625" style="1"/>
    <col min="4065" max="4065" width="3.140625" style="1" customWidth="1"/>
    <col min="4066" max="4066" width="9.140625" style="1"/>
    <col min="4067" max="4067" width="12.42578125" style="1" customWidth="1"/>
    <col min="4068" max="4068" width="55.140625" style="1" customWidth="1"/>
    <col min="4069" max="4069" width="9.140625" style="1"/>
    <col min="4070" max="4070" width="10.85546875" style="1" customWidth="1"/>
    <col min="4071" max="4071" width="11.42578125" style="1" customWidth="1"/>
    <col min="4072" max="4072" width="12.5703125" style="1" customWidth="1"/>
    <col min="4073" max="4073" width="10.140625" style="1" customWidth="1"/>
    <col min="4074" max="4074" width="12.42578125" style="1" customWidth="1"/>
    <col min="4075" max="4075" width="16.7109375" style="1" customWidth="1"/>
    <col min="4076" max="4076" width="4.28515625" style="1" customWidth="1"/>
    <col min="4077" max="4077" width="15.28515625" style="1" customWidth="1"/>
    <col min="4078" max="4078" width="33.7109375" style="1" customWidth="1"/>
    <col min="4079" max="4320" width="9.140625" style="1"/>
    <col min="4321" max="4321" width="3.140625" style="1" customWidth="1"/>
    <col min="4322" max="4322" width="9.140625" style="1"/>
    <col min="4323" max="4323" width="12.42578125" style="1" customWidth="1"/>
    <col min="4324" max="4324" width="55.140625" style="1" customWidth="1"/>
    <col min="4325" max="4325" width="9.140625" style="1"/>
    <col min="4326" max="4326" width="10.85546875" style="1" customWidth="1"/>
    <col min="4327" max="4327" width="11.42578125" style="1" customWidth="1"/>
    <col min="4328" max="4328" width="12.5703125" style="1" customWidth="1"/>
    <col min="4329" max="4329" width="10.140625" style="1" customWidth="1"/>
    <col min="4330" max="4330" width="12.42578125" style="1" customWidth="1"/>
    <col min="4331" max="4331" width="16.7109375" style="1" customWidth="1"/>
    <col min="4332" max="4332" width="4.28515625" style="1" customWidth="1"/>
    <col min="4333" max="4333" width="15.28515625" style="1" customWidth="1"/>
    <col min="4334" max="4334" width="33.7109375" style="1" customWidth="1"/>
    <col min="4335" max="4576" width="9.140625" style="1"/>
    <col min="4577" max="4577" width="3.140625" style="1" customWidth="1"/>
    <col min="4578" max="4578" width="9.140625" style="1"/>
    <col min="4579" max="4579" width="12.42578125" style="1" customWidth="1"/>
    <col min="4580" max="4580" width="55.140625" style="1" customWidth="1"/>
    <col min="4581" max="4581" width="9.140625" style="1"/>
    <col min="4582" max="4582" width="10.85546875" style="1" customWidth="1"/>
    <col min="4583" max="4583" width="11.42578125" style="1" customWidth="1"/>
    <col min="4584" max="4584" width="12.5703125" style="1" customWidth="1"/>
    <col min="4585" max="4585" width="10.140625" style="1" customWidth="1"/>
    <col min="4586" max="4586" width="12.42578125" style="1" customWidth="1"/>
    <col min="4587" max="4587" width="16.7109375" style="1" customWidth="1"/>
    <col min="4588" max="4588" width="4.28515625" style="1" customWidth="1"/>
    <col min="4589" max="4589" width="15.28515625" style="1" customWidth="1"/>
    <col min="4590" max="4590" width="33.7109375" style="1" customWidth="1"/>
    <col min="4591" max="4832" width="9.140625" style="1"/>
    <col min="4833" max="4833" width="3.140625" style="1" customWidth="1"/>
    <col min="4834" max="4834" width="9.140625" style="1"/>
    <col min="4835" max="4835" width="12.42578125" style="1" customWidth="1"/>
    <col min="4836" max="4836" width="55.140625" style="1" customWidth="1"/>
    <col min="4837" max="4837" width="9.140625" style="1"/>
    <col min="4838" max="4838" width="10.85546875" style="1" customWidth="1"/>
    <col min="4839" max="4839" width="11.42578125" style="1" customWidth="1"/>
    <col min="4840" max="4840" width="12.5703125" style="1" customWidth="1"/>
    <col min="4841" max="4841" width="10.140625" style="1" customWidth="1"/>
    <col min="4842" max="4842" width="12.42578125" style="1" customWidth="1"/>
    <col min="4843" max="4843" width="16.7109375" style="1" customWidth="1"/>
    <col min="4844" max="4844" width="4.28515625" style="1" customWidth="1"/>
    <col min="4845" max="4845" width="15.28515625" style="1" customWidth="1"/>
    <col min="4846" max="4846" width="33.7109375" style="1" customWidth="1"/>
    <col min="4847" max="5088" width="9.140625" style="1"/>
    <col min="5089" max="5089" width="3.140625" style="1" customWidth="1"/>
    <col min="5090" max="5090" width="9.140625" style="1"/>
    <col min="5091" max="5091" width="12.42578125" style="1" customWidth="1"/>
    <col min="5092" max="5092" width="55.140625" style="1" customWidth="1"/>
    <col min="5093" max="5093" width="9.140625" style="1"/>
    <col min="5094" max="5094" width="10.85546875" style="1" customWidth="1"/>
    <col min="5095" max="5095" width="11.42578125" style="1" customWidth="1"/>
    <col min="5096" max="5096" width="12.5703125" style="1" customWidth="1"/>
    <col min="5097" max="5097" width="10.140625" style="1" customWidth="1"/>
    <col min="5098" max="5098" width="12.42578125" style="1" customWidth="1"/>
    <col min="5099" max="5099" width="16.7109375" style="1" customWidth="1"/>
    <col min="5100" max="5100" width="4.28515625" style="1" customWidth="1"/>
    <col min="5101" max="5101" width="15.28515625" style="1" customWidth="1"/>
    <col min="5102" max="5102" width="33.7109375" style="1" customWidth="1"/>
    <col min="5103" max="5344" width="9.140625" style="1"/>
    <col min="5345" max="5345" width="3.140625" style="1" customWidth="1"/>
    <col min="5346" max="5346" width="9.140625" style="1"/>
    <col min="5347" max="5347" width="12.42578125" style="1" customWidth="1"/>
    <col min="5348" max="5348" width="55.140625" style="1" customWidth="1"/>
    <col min="5349" max="5349" width="9.140625" style="1"/>
    <col min="5350" max="5350" width="10.85546875" style="1" customWidth="1"/>
    <col min="5351" max="5351" width="11.42578125" style="1" customWidth="1"/>
    <col min="5352" max="5352" width="12.5703125" style="1" customWidth="1"/>
    <col min="5353" max="5353" width="10.140625" style="1" customWidth="1"/>
    <col min="5354" max="5354" width="12.42578125" style="1" customWidth="1"/>
    <col min="5355" max="5355" width="16.7109375" style="1" customWidth="1"/>
    <col min="5356" max="5356" width="4.28515625" style="1" customWidth="1"/>
    <col min="5357" max="5357" width="15.28515625" style="1" customWidth="1"/>
    <col min="5358" max="5358" width="33.7109375" style="1" customWidth="1"/>
    <col min="5359" max="5600" width="9.140625" style="1"/>
    <col min="5601" max="5601" width="3.140625" style="1" customWidth="1"/>
    <col min="5602" max="5602" width="9.140625" style="1"/>
    <col min="5603" max="5603" width="12.42578125" style="1" customWidth="1"/>
    <col min="5604" max="5604" width="55.140625" style="1" customWidth="1"/>
    <col min="5605" max="5605" width="9.140625" style="1"/>
    <col min="5606" max="5606" width="10.85546875" style="1" customWidth="1"/>
    <col min="5607" max="5607" width="11.42578125" style="1" customWidth="1"/>
    <col min="5608" max="5608" width="12.5703125" style="1" customWidth="1"/>
    <col min="5609" max="5609" width="10.140625" style="1" customWidth="1"/>
    <col min="5610" max="5610" width="12.42578125" style="1" customWidth="1"/>
    <col min="5611" max="5611" width="16.7109375" style="1" customWidth="1"/>
    <col min="5612" max="5612" width="4.28515625" style="1" customWidth="1"/>
    <col min="5613" max="5613" width="15.28515625" style="1" customWidth="1"/>
    <col min="5614" max="5614" width="33.7109375" style="1" customWidth="1"/>
    <col min="5615" max="5856" width="9.140625" style="1"/>
    <col min="5857" max="5857" width="3.140625" style="1" customWidth="1"/>
    <col min="5858" max="5858" width="9.140625" style="1"/>
    <col min="5859" max="5859" width="12.42578125" style="1" customWidth="1"/>
    <col min="5860" max="5860" width="55.140625" style="1" customWidth="1"/>
    <col min="5861" max="5861" width="9.140625" style="1"/>
    <col min="5862" max="5862" width="10.85546875" style="1" customWidth="1"/>
    <col min="5863" max="5863" width="11.42578125" style="1" customWidth="1"/>
    <col min="5864" max="5864" width="12.5703125" style="1" customWidth="1"/>
    <col min="5865" max="5865" width="10.140625" style="1" customWidth="1"/>
    <col min="5866" max="5866" width="12.42578125" style="1" customWidth="1"/>
    <col min="5867" max="5867" width="16.7109375" style="1" customWidth="1"/>
    <col min="5868" max="5868" width="4.28515625" style="1" customWidth="1"/>
    <col min="5869" max="5869" width="15.28515625" style="1" customWidth="1"/>
    <col min="5870" max="5870" width="33.7109375" style="1" customWidth="1"/>
    <col min="5871" max="6112" width="9.140625" style="1"/>
    <col min="6113" max="6113" width="3.140625" style="1" customWidth="1"/>
    <col min="6114" max="6114" width="9.140625" style="1"/>
    <col min="6115" max="6115" width="12.42578125" style="1" customWidth="1"/>
    <col min="6116" max="6116" width="55.140625" style="1" customWidth="1"/>
    <col min="6117" max="6117" width="9.140625" style="1"/>
    <col min="6118" max="6118" width="10.85546875" style="1" customWidth="1"/>
    <col min="6119" max="6119" width="11.42578125" style="1" customWidth="1"/>
    <col min="6120" max="6120" width="12.5703125" style="1" customWidth="1"/>
    <col min="6121" max="6121" width="10.140625" style="1" customWidth="1"/>
    <col min="6122" max="6122" width="12.42578125" style="1" customWidth="1"/>
    <col min="6123" max="6123" width="16.7109375" style="1" customWidth="1"/>
    <col min="6124" max="6124" width="4.28515625" style="1" customWidth="1"/>
    <col min="6125" max="6125" width="15.28515625" style="1" customWidth="1"/>
    <col min="6126" max="6126" width="33.7109375" style="1" customWidth="1"/>
    <col min="6127" max="6368" width="9.140625" style="1"/>
    <col min="6369" max="6369" width="3.140625" style="1" customWidth="1"/>
    <col min="6370" max="6370" width="9.140625" style="1"/>
    <col min="6371" max="6371" width="12.42578125" style="1" customWidth="1"/>
    <col min="6372" max="6372" width="55.140625" style="1" customWidth="1"/>
    <col min="6373" max="6373" width="9.140625" style="1"/>
    <col min="6374" max="6374" width="10.85546875" style="1" customWidth="1"/>
    <col min="6375" max="6375" width="11.42578125" style="1" customWidth="1"/>
    <col min="6376" max="6376" width="12.5703125" style="1" customWidth="1"/>
    <col min="6377" max="6377" width="10.140625" style="1" customWidth="1"/>
    <col min="6378" max="6378" width="12.42578125" style="1" customWidth="1"/>
    <col min="6379" max="6379" width="16.7109375" style="1" customWidth="1"/>
    <col min="6380" max="6380" width="4.28515625" style="1" customWidth="1"/>
    <col min="6381" max="6381" width="15.28515625" style="1" customWidth="1"/>
    <col min="6382" max="6382" width="33.7109375" style="1" customWidth="1"/>
    <col min="6383" max="6624" width="9.140625" style="1"/>
    <col min="6625" max="6625" width="3.140625" style="1" customWidth="1"/>
    <col min="6626" max="6626" width="9.140625" style="1"/>
    <col min="6627" max="6627" width="12.42578125" style="1" customWidth="1"/>
    <col min="6628" max="6628" width="55.140625" style="1" customWidth="1"/>
    <col min="6629" max="6629" width="9.140625" style="1"/>
    <col min="6630" max="6630" width="10.85546875" style="1" customWidth="1"/>
    <col min="6631" max="6631" width="11.42578125" style="1" customWidth="1"/>
    <col min="6632" max="6632" width="12.5703125" style="1" customWidth="1"/>
    <col min="6633" max="6633" width="10.140625" style="1" customWidth="1"/>
    <col min="6634" max="6634" width="12.42578125" style="1" customWidth="1"/>
    <col min="6635" max="6635" width="16.7109375" style="1" customWidth="1"/>
    <col min="6636" max="6636" width="4.28515625" style="1" customWidth="1"/>
    <col min="6637" max="6637" width="15.28515625" style="1" customWidth="1"/>
    <col min="6638" max="6638" width="33.7109375" style="1" customWidth="1"/>
    <col min="6639" max="6880" width="9.140625" style="1"/>
    <col min="6881" max="6881" width="3.140625" style="1" customWidth="1"/>
    <col min="6882" max="6882" width="9.140625" style="1"/>
    <col min="6883" max="6883" width="12.42578125" style="1" customWidth="1"/>
    <col min="6884" max="6884" width="55.140625" style="1" customWidth="1"/>
    <col min="6885" max="6885" width="9.140625" style="1"/>
    <col min="6886" max="6886" width="10.85546875" style="1" customWidth="1"/>
    <col min="6887" max="6887" width="11.42578125" style="1" customWidth="1"/>
    <col min="6888" max="6888" width="12.5703125" style="1" customWidth="1"/>
    <col min="6889" max="6889" width="10.140625" style="1" customWidth="1"/>
    <col min="6890" max="6890" width="12.42578125" style="1" customWidth="1"/>
    <col min="6891" max="6891" width="16.7109375" style="1" customWidth="1"/>
    <col min="6892" max="6892" width="4.28515625" style="1" customWidth="1"/>
    <col min="6893" max="6893" width="15.28515625" style="1" customWidth="1"/>
    <col min="6894" max="6894" width="33.7109375" style="1" customWidth="1"/>
    <col min="6895" max="7136" width="9.140625" style="1"/>
    <col min="7137" max="7137" width="3.140625" style="1" customWidth="1"/>
    <col min="7138" max="7138" width="9.140625" style="1"/>
    <col min="7139" max="7139" width="12.42578125" style="1" customWidth="1"/>
    <col min="7140" max="7140" width="55.140625" style="1" customWidth="1"/>
    <col min="7141" max="7141" width="9.140625" style="1"/>
    <col min="7142" max="7142" width="10.85546875" style="1" customWidth="1"/>
    <col min="7143" max="7143" width="11.42578125" style="1" customWidth="1"/>
    <col min="7144" max="7144" width="12.5703125" style="1" customWidth="1"/>
    <col min="7145" max="7145" width="10.140625" style="1" customWidth="1"/>
    <col min="7146" max="7146" width="12.42578125" style="1" customWidth="1"/>
    <col min="7147" max="7147" width="16.7109375" style="1" customWidth="1"/>
    <col min="7148" max="7148" width="4.28515625" style="1" customWidth="1"/>
    <col min="7149" max="7149" width="15.28515625" style="1" customWidth="1"/>
    <col min="7150" max="7150" width="33.7109375" style="1" customWidth="1"/>
    <col min="7151" max="7392" width="9.140625" style="1"/>
    <col min="7393" max="7393" width="3.140625" style="1" customWidth="1"/>
    <col min="7394" max="7394" width="9.140625" style="1"/>
    <col min="7395" max="7395" width="12.42578125" style="1" customWidth="1"/>
    <col min="7396" max="7396" width="55.140625" style="1" customWidth="1"/>
    <col min="7397" max="7397" width="9.140625" style="1"/>
    <col min="7398" max="7398" width="10.85546875" style="1" customWidth="1"/>
    <col min="7399" max="7399" width="11.42578125" style="1" customWidth="1"/>
    <col min="7400" max="7400" width="12.5703125" style="1" customWidth="1"/>
    <col min="7401" max="7401" width="10.140625" style="1" customWidth="1"/>
    <col min="7402" max="7402" width="12.42578125" style="1" customWidth="1"/>
    <col min="7403" max="7403" width="16.7109375" style="1" customWidth="1"/>
    <col min="7404" max="7404" width="4.28515625" style="1" customWidth="1"/>
    <col min="7405" max="7405" width="15.28515625" style="1" customWidth="1"/>
    <col min="7406" max="7406" width="33.7109375" style="1" customWidth="1"/>
    <col min="7407" max="7648" width="9.140625" style="1"/>
    <col min="7649" max="7649" width="3.140625" style="1" customWidth="1"/>
    <col min="7650" max="7650" width="9.140625" style="1"/>
    <col min="7651" max="7651" width="12.42578125" style="1" customWidth="1"/>
    <col min="7652" max="7652" width="55.140625" style="1" customWidth="1"/>
    <col min="7653" max="7653" width="9.140625" style="1"/>
    <col min="7654" max="7654" width="10.85546875" style="1" customWidth="1"/>
    <col min="7655" max="7655" width="11.42578125" style="1" customWidth="1"/>
    <col min="7656" max="7656" width="12.5703125" style="1" customWidth="1"/>
    <col min="7657" max="7657" width="10.140625" style="1" customWidth="1"/>
    <col min="7658" max="7658" width="12.42578125" style="1" customWidth="1"/>
    <col min="7659" max="7659" width="16.7109375" style="1" customWidth="1"/>
    <col min="7660" max="7660" width="4.28515625" style="1" customWidth="1"/>
    <col min="7661" max="7661" width="15.28515625" style="1" customWidth="1"/>
    <col min="7662" max="7662" width="33.7109375" style="1" customWidth="1"/>
    <col min="7663" max="7904" width="9.140625" style="1"/>
    <col min="7905" max="7905" width="3.140625" style="1" customWidth="1"/>
    <col min="7906" max="7906" width="9.140625" style="1"/>
    <col min="7907" max="7907" width="12.42578125" style="1" customWidth="1"/>
    <col min="7908" max="7908" width="55.140625" style="1" customWidth="1"/>
    <col min="7909" max="7909" width="9.140625" style="1"/>
    <col min="7910" max="7910" width="10.85546875" style="1" customWidth="1"/>
    <col min="7911" max="7911" width="11.42578125" style="1" customWidth="1"/>
    <col min="7912" max="7912" width="12.5703125" style="1" customWidth="1"/>
    <col min="7913" max="7913" width="10.140625" style="1" customWidth="1"/>
    <col min="7914" max="7914" width="12.42578125" style="1" customWidth="1"/>
    <col min="7915" max="7915" width="16.7109375" style="1" customWidth="1"/>
    <col min="7916" max="7916" width="4.28515625" style="1" customWidth="1"/>
    <col min="7917" max="7917" width="15.28515625" style="1" customWidth="1"/>
    <col min="7918" max="7918" width="33.7109375" style="1" customWidth="1"/>
    <col min="7919" max="8160" width="9.140625" style="1"/>
    <col min="8161" max="8161" width="3.140625" style="1" customWidth="1"/>
    <col min="8162" max="8162" width="9.140625" style="1"/>
    <col min="8163" max="8163" width="12.42578125" style="1" customWidth="1"/>
    <col min="8164" max="8164" width="55.140625" style="1" customWidth="1"/>
    <col min="8165" max="8165" width="9.140625" style="1"/>
    <col min="8166" max="8166" width="10.85546875" style="1" customWidth="1"/>
    <col min="8167" max="8167" width="11.42578125" style="1" customWidth="1"/>
    <col min="8168" max="8168" width="12.5703125" style="1" customWidth="1"/>
    <col min="8169" max="8169" width="10.140625" style="1" customWidth="1"/>
    <col min="8170" max="8170" width="12.42578125" style="1" customWidth="1"/>
    <col min="8171" max="8171" width="16.7109375" style="1" customWidth="1"/>
    <col min="8172" max="8172" width="4.28515625" style="1" customWidth="1"/>
    <col min="8173" max="8173" width="15.28515625" style="1" customWidth="1"/>
    <col min="8174" max="8174" width="33.7109375" style="1" customWidth="1"/>
    <col min="8175" max="8416" width="9.140625" style="1"/>
    <col min="8417" max="8417" width="3.140625" style="1" customWidth="1"/>
    <col min="8418" max="8418" width="9.140625" style="1"/>
    <col min="8419" max="8419" width="12.42578125" style="1" customWidth="1"/>
    <col min="8420" max="8420" width="55.140625" style="1" customWidth="1"/>
    <col min="8421" max="8421" width="9.140625" style="1"/>
    <col min="8422" max="8422" width="10.85546875" style="1" customWidth="1"/>
    <col min="8423" max="8423" width="11.42578125" style="1" customWidth="1"/>
    <col min="8424" max="8424" width="12.5703125" style="1" customWidth="1"/>
    <col min="8425" max="8425" width="10.140625" style="1" customWidth="1"/>
    <col min="8426" max="8426" width="12.42578125" style="1" customWidth="1"/>
    <col min="8427" max="8427" width="16.7109375" style="1" customWidth="1"/>
    <col min="8428" max="8428" width="4.28515625" style="1" customWidth="1"/>
    <col min="8429" max="8429" width="15.28515625" style="1" customWidth="1"/>
    <col min="8430" max="8430" width="33.7109375" style="1" customWidth="1"/>
    <col min="8431" max="8672" width="9.140625" style="1"/>
    <col min="8673" max="8673" width="3.140625" style="1" customWidth="1"/>
    <col min="8674" max="8674" width="9.140625" style="1"/>
    <col min="8675" max="8675" width="12.42578125" style="1" customWidth="1"/>
    <col min="8676" max="8676" width="55.140625" style="1" customWidth="1"/>
    <col min="8677" max="8677" width="9.140625" style="1"/>
    <col min="8678" max="8678" width="10.85546875" style="1" customWidth="1"/>
    <col min="8679" max="8679" width="11.42578125" style="1" customWidth="1"/>
    <col min="8680" max="8680" width="12.5703125" style="1" customWidth="1"/>
    <col min="8681" max="8681" width="10.140625" style="1" customWidth="1"/>
    <col min="8682" max="8682" width="12.42578125" style="1" customWidth="1"/>
    <col min="8683" max="8683" width="16.7109375" style="1" customWidth="1"/>
    <col min="8684" max="8684" width="4.28515625" style="1" customWidth="1"/>
    <col min="8685" max="8685" width="15.28515625" style="1" customWidth="1"/>
    <col min="8686" max="8686" width="33.7109375" style="1" customWidth="1"/>
    <col min="8687" max="8928" width="9.140625" style="1"/>
    <col min="8929" max="8929" width="3.140625" style="1" customWidth="1"/>
    <col min="8930" max="8930" width="9.140625" style="1"/>
    <col min="8931" max="8931" width="12.42578125" style="1" customWidth="1"/>
    <col min="8932" max="8932" width="55.140625" style="1" customWidth="1"/>
    <col min="8933" max="8933" width="9.140625" style="1"/>
    <col min="8934" max="8934" width="10.85546875" style="1" customWidth="1"/>
    <col min="8935" max="8935" width="11.42578125" style="1" customWidth="1"/>
    <col min="8936" max="8936" width="12.5703125" style="1" customWidth="1"/>
    <col min="8937" max="8937" width="10.140625" style="1" customWidth="1"/>
    <col min="8938" max="8938" width="12.42578125" style="1" customWidth="1"/>
    <col min="8939" max="8939" width="16.7109375" style="1" customWidth="1"/>
    <col min="8940" max="8940" width="4.28515625" style="1" customWidth="1"/>
    <col min="8941" max="8941" width="15.28515625" style="1" customWidth="1"/>
    <col min="8942" max="8942" width="33.7109375" style="1" customWidth="1"/>
    <col min="8943" max="9184" width="9.140625" style="1"/>
    <col min="9185" max="9185" width="3.140625" style="1" customWidth="1"/>
    <col min="9186" max="9186" width="9.140625" style="1"/>
    <col min="9187" max="9187" width="12.42578125" style="1" customWidth="1"/>
    <col min="9188" max="9188" width="55.140625" style="1" customWidth="1"/>
    <col min="9189" max="9189" width="9.140625" style="1"/>
    <col min="9190" max="9190" width="10.85546875" style="1" customWidth="1"/>
    <col min="9191" max="9191" width="11.42578125" style="1" customWidth="1"/>
    <col min="9192" max="9192" width="12.5703125" style="1" customWidth="1"/>
    <col min="9193" max="9193" width="10.140625" style="1" customWidth="1"/>
    <col min="9194" max="9194" width="12.42578125" style="1" customWidth="1"/>
    <col min="9195" max="9195" width="16.7109375" style="1" customWidth="1"/>
    <col min="9196" max="9196" width="4.28515625" style="1" customWidth="1"/>
    <col min="9197" max="9197" width="15.28515625" style="1" customWidth="1"/>
    <col min="9198" max="9198" width="33.7109375" style="1" customWidth="1"/>
    <col min="9199" max="9440" width="9.140625" style="1"/>
    <col min="9441" max="9441" width="3.140625" style="1" customWidth="1"/>
    <col min="9442" max="9442" width="9.140625" style="1"/>
    <col min="9443" max="9443" width="12.42578125" style="1" customWidth="1"/>
    <col min="9444" max="9444" width="55.140625" style="1" customWidth="1"/>
    <col min="9445" max="9445" width="9.140625" style="1"/>
    <col min="9446" max="9446" width="10.85546875" style="1" customWidth="1"/>
    <col min="9447" max="9447" width="11.42578125" style="1" customWidth="1"/>
    <col min="9448" max="9448" width="12.5703125" style="1" customWidth="1"/>
    <col min="9449" max="9449" width="10.140625" style="1" customWidth="1"/>
    <col min="9450" max="9450" width="12.42578125" style="1" customWidth="1"/>
    <col min="9451" max="9451" width="16.7109375" style="1" customWidth="1"/>
    <col min="9452" max="9452" width="4.28515625" style="1" customWidth="1"/>
    <col min="9453" max="9453" width="15.28515625" style="1" customWidth="1"/>
    <col min="9454" max="9454" width="33.7109375" style="1" customWidth="1"/>
    <col min="9455" max="9696" width="9.140625" style="1"/>
    <col min="9697" max="9697" width="3.140625" style="1" customWidth="1"/>
    <col min="9698" max="9698" width="9.140625" style="1"/>
    <col min="9699" max="9699" width="12.42578125" style="1" customWidth="1"/>
    <col min="9700" max="9700" width="55.140625" style="1" customWidth="1"/>
    <col min="9701" max="9701" width="9.140625" style="1"/>
    <col min="9702" max="9702" width="10.85546875" style="1" customWidth="1"/>
    <col min="9703" max="9703" width="11.42578125" style="1" customWidth="1"/>
    <col min="9704" max="9704" width="12.5703125" style="1" customWidth="1"/>
    <col min="9705" max="9705" width="10.140625" style="1" customWidth="1"/>
    <col min="9706" max="9706" width="12.42578125" style="1" customWidth="1"/>
    <col min="9707" max="9707" width="16.7109375" style="1" customWidth="1"/>
    <col min="9708" max="9708" width="4.28515625" style="1" customWidth="1"/>
    <col min="9709" max="9709" width="15.28515625" style="1" customWidth="1"/>
    <col min="9710" max="9710" width="33.7109375" style="1" customWidth="1"/>
    <col min="9711" max="9952" width="9.140625" style="1"/>
    <col min="9953" max="9953" width="3.140625" style="1" customWidth="1"/>
    <col min="9954" max="9954" width="9.140625" style="1"/>
    <col min="9955" max="9955" width="12.42578125" style="1" customWidth="1"/>
    <col min="9956" max="9956" width="55.140625" style="1" customWidth="1"/>
    <col min="9957" max="9957" width="9.140625" style="1"/>
    <col min="9958" max="9958" width="10.85546875" style="1" customWidth="1"/>
    <col min="9959" max="9959" width="11.42578125" style="1" customWidth="1"/>
    <col min="9960" max="9960" width="12.5703125" style="1" customWidth="1"/>
    <col min="9961" max="9961" width="10.140625" style="1" customWidth="1"/>
    <col min="9962" max="9962" width="12.42578125" style="1" customWidth="1"/>
    <col min="9963" max="9963" width="16.7109375" style="1" customWidth="1"/>
    <col min="9964" max="9964" width="4.28515625" style="1" customWidth="1"/>
    <col min="9965" max="9965" width="15.28515625" style="1" customWidth="1"/>
    <col min="9966" max="9966" width="33.7109375" style="1" customWidth="1"/>
    <col min="9967" max="10208" width="9.140625" style="1"/>
    <col min="10209" max="10209" width="3.140625" style="1" customWidth="1"/>
    <col min="10210" max="10210" width="9.140625" style="1"/>
    <col min="10211" max="10211" width="12.42578125" style="1" customWidth="1"/>
    <col min="10212" max="10212" width="55.140625" style="1" customWidth="1"/>
    <col min="10213" max="10213" width="9.140625" style="1"/>
    <col min="10214" max="10214" width="10.85546875" style="1" customWidth="1"/>
    <col min="10215" max="10215" width="11.42578125" style="1" customWidth="1"/>
    <col min="10216" max="10216" width="12.5703125" style="1" customWidth="1"/>
    <col min="10217" max="10217" width="10.140625" style="1" customWidth="1"/>
    <col min="10218" max="10218" width="12.42578125" style="1" customWidth="1"/>
    <col min="10219" max="10219" width="16.7109375" style="1" customWidth="1"/>
    <col min="10220" max="10220" width="4.28515625" style="1" customWidth="1"/>
    <col min="10221" max="10221" width="15.28515625" style="1" customWidth="1"/>
    <col min="10222" max="10222" width="33.7109375" style="1" customWidth="1"/>
    <col min="10223" max="10464" width="9.140625" style="1"/>
    <col min="10465" max="10465" width="3.140625" style="1" customWidth="1"/>
    <col min="10466" max="10466" width="9.140625" style="1"/>
    <col min="10467" max="10467" width="12.42578125" style="1" customWidth="1"/>
    <col min="10468" max="10468" width="55.140625" style="1" customWidth="1"/>
    <col min="10469" max="10469" width="9.140625" style="1"/>
    <col min="10470" max="10470" width="10.85546875" style="1" customWidth="1"/>
    <col min="10471" max="10471" width="11.42578125" style="1" customWidth="1"/>
    <col min="10472" max="10472" width="12.5703125" style="1" customWidth="1"/>
    <col min="10473" max="10473" width="10.140625" style="1" customWidth="1"/>
    <col min="10474" max="10474" width="12.42578125" style="1" customWidth="1"/>
    <col min="10475" max="10475" width="16.7109375" style="1" customWidth="1"/>
    <col min="10476" max="10476" width="4.28515625" style="1" customWidth="1"/>
    <col min="10477" max="10477" width="15.28515625" style="1" customWidth="1"/>
    <col min="10478" max="10478" width="33.7109375" style="1" customWidth="1"/>
    <col min="10479" max="10720" width="9.140625" style="1"/>
    <col min="10721" max="10721" width="3.140625" style="1" customWidth="1"/>
    <col min="10722" max="10722" width="9.140625" style="1"/>
    <col min="10723" max="10723" width="12.42578125" style="1" customWidth="1"/>
    <col min="10724" max="10724" width="55.140625" style="1" customWidth="1"/>
    <col min="10725" max="10725" width="9.140625" style="1"/>
    <col min="10726" max="10726" width="10.85546875" style="1" customWidth="1"/>
    <col min="10727" max="10727" width="11.42578125" style="1" customWidth="1"/>
    <col min="10728" max="10728" width="12.5703125" style="1" customWidth="1"/>
    <col min="10729" max="10729" width="10.140625" style="1" customWidth="1"/>
    <col min="10730" max="10730" width="12.42578125" style="1" customWidth="1"/>
    <col min="10731" max="10731" width="16.7109375" style="1" customWidth="1"/>
    <col min="10732" max="10732" width="4.28515625" style="1" customWidth="1"/>
    <col min="10733" max="10733" width="15.28515625" style="1" customWidth="1"/>
    <col min="10734" max="10734" width="33.7109375" style="1" customWidth="1"/>
    <col min="10735" max="10976" width="9.140625" style="1"/>
    <col min="10977" max="10977" width="3.140625" style="1" customWidth="1"/>
    <col min="10978" max="10978" width="9.140625" style="1"/>
    <col min="10979" max="10979" width="12.42578125" style="1" customWidth="1"/>
    <col min="10980" max="10980" width="55.140625" style="1" customWidth="1"/>
    <col min="10981" max="10981" width="9.140625" style="1"/>
    <col min="10982" max="10982" width="10.85546875" style="1" customWidth="1"/>
    <col min="10983" max="10983" width="11.42578125" style="1" customWidth="1"/>
    <col min="10984" max="10984" width="12.5703125" style="1" customWidth="1"/>
    <col min="10985" max="10985" width="10.140625" style="1" customWidth="1"/>
    <col min="10986" max="10986" width="12.42578125" style="1" customWidth="1"/>
    <col min="10987" max="10987" width="16.7109375" style="1" customWidth="1"/>
    <col min="10988" max="10988" width="4.28515625" style="1" customWidth="1"/>
    <col min="10989" max="10989" width="15.28515625" style="1" customWidth="1"/>
    <col min="10990" max="10990" width="33.7109375" style="1" customWidth="1"/>
    <col min="10991" max="11232" width="9.140625" style="1"/>
    <col min="11233" max="11233" width="3.140625" style="1" customWidth="1"/>
    <col min="11234" max="11234" width="9.140625" style="1"/>
    <col min="11235" max="11235" width="12.42578125" style="1" customWidth="1"/>
    <col min="11236" max="11236" width="55.140625" style="1" customWidth="1"/>
    <col min="11237" max="11237" width="9.140625" style="1"/>
    <col min="11238" max="11238" width="10.85546875" style="1" customWidth="1"/>
    <col min="11239" max="11239" width="11.42578125" style="1" customWidth="1"/>
    <col min="11240" max="11240" width="12.5703125" style="1" customWidth="1"/>
    <col min="11241" max="11241" width="10.140625" style="1" customWidth="1"/>
    <col min="11242" max="11242" width="12.42578125" style="1" customWidth="1"/>
    <col min="11243" max="11243" width="16.7109375" style="1" customWidth="1"/>
    <col min="11244" max="11244" width="4.28515625" style="1" customWidth="1"/>
    <col min="11245" max="11245" width="15.28515625" style="1" customWidth="1"/>
    <col min="11246" max="11246" width="33.7109375" style="1" customWidth="1"/>
    <col min="11247" max="11488" width="9.140625" style="1"/>
    <col min="11489" max="11489" width="3.140625" style="1" customWidth="1"/>
    <col min="11490" max="11490" width="9.140625" style="1"/>
    <col min="11491" max="11491" width="12.42578125" style="1" customWidth="1"/>
    <col min="11492" max="11492" width="55.140625" style="1" customWidth="1"/>
    <col min="11493" max="11493" width="9.140625" style="1"/>
    <col min="11494" max="11494" width="10.85546875" style="1" customWidth="1"/>
    <col min="11495" max="11495" width="11.42578125" style="1" customWidth="1"/>
    <col min="11496" max="11496" width="12.5703125" style="1" customWidth="1"/>
    <col min="11497" max="11497" width="10.140625" style="1" customWidth="1"/>
    <col min="11498" max="11498" width="12.42578125" style="1" customWidth="1"/>
    <col min="11499" max="11499" width="16.7109375" style="1" customWidth="1"/>
    <col min="11500" max="11500" width="4.28515625" style="1" customWidth="1"/>
    <col min="11501" max="11501" width="15.28515625" style="1" customWidth="1"/>
    <col min="11502" max="11502" width="33.7109375" style="1" customWidth="1"/>
    <col min="11503" max="11744" width="9.140625" style="1"/>
    <col min="11745" max="11745" width="3.140625" style="1" customWidth="1"/>
    <col min="11746" max="11746" width="9.140625" style="1"/>
    <col min="11747" max="11747" width="12.42578125" style="1" customWidth="1"/>
    <col min="11748" max="11748" width="55.140625" style="1" customWidth="1"/>
    <col min="11749" max="11749" width="9.140625" style="1"/>
    <col min="11750" max="11750" width="10.85546875" style="1" customWidth="1"/>
    <col min="11751" max="11751" width="11.42578125" style="1" customWidth="1"/>
    <col min="11752" max="11752" width="12.5703125" style="1" customWidth="1"/>
    <col min="11753" max="11753" width="10.140625" style="1" customWidth="1"/>
    <col min="11754" max="11754" width="12.42578125" style="1" customWidth="1"/>
    <col min="11755" max="11755" width="16.7109375" style="1" customWidth="1"/>
    <col min="11756" max="11756" width="4.28515625" style="1" customWidth="1"/>
    <col min="11757" max="11757" width="15.28515625" style="1" customWidth="1"/>
    <col min="11758" max="11758" width="33.7109375" style="1" customWidth="1"/>
    <col min="11759" max="12000" width="9.140625" style="1"/>
    <col min="12001" max="12001" width="3.140625" style="1" customWidth="1"/>
    <col min="12002" max="12002" width="9.140625" style="1"/>
    <col min="12003" max="12003" width="12.42578125" style="1" customWidth="1"/>
    <col min="12004" max="12004" width="55.140625" style="1" customWidth="1"/>
    <col min="12005" max="12005" width="9.140625" style="1"/>
    <col min="12006" max="12006" width="10.85546875" style="1" customWidth="1"/>
    <col min="12007" max="12007" width="11.42578125" style="1" customWidth="1"/>
    <col min="12008" max="12008" width="12.5703125" style="1" customWidth="1"/>
    <col min="12009" max="12009" width="10.140625" style="1" customWidth="1"/>
    <col min="12010" max="12010" width="12.42578125" style="1" customWidth="1"/>
    <col min="12011" max="12011" width="16.7109375" style="1" customWidth="1"/>
    <col min="12012" max="12012" width="4.28515625" style="1" customWidth="1"/>
    <col min="12013" max="12013" width="15.28515625" style="1" customWidth="1"/>
    <col min="12014" max="12014" width="33.7109375" style="1" customWidth="1"/>
    <col min="12015" max="12256" width="9.140625" style="1"/>
    <col min="12257" max="12257" width="3.140625" style="1" customWidth="1"/>
    <col min="12258" max="12258" width="9.140625" style="1"/>
    <col min="12259" max="12259" width="12.42578125" style="1" customWidth="1"/>
    <col min="12260" max="12260" width="55.140625" style="1" customWidth="1"/>
    <col min="12261" max="12261" width="9.140625" style="1"/>
    <col min="12262" max="12262" width="10.85546875" style="1" customWidth="1"/>
    <col min="12263" max="12263" width="11.42578125" style="1" customWidth="1"/>
    <col min="12264" max="12264" width="12.5703125" style="1" customWidth="1"/>
    <col min="12265" max="12265" width="10.140625" style="1" customWidth="1"/>
    <col min="12266" max="12266" width="12.42578125" style="1" customWidth="1"/>
    <col min="12267" max="12267" width="16.7109375" style="1" customWidth="1"/>
    <col min="12268" max="12268" width="4.28515625" style="1" customWidth="1"/>
    <col min="12269" max="12269" width="15.28515625" style="1" customWidth="1"/>
    <col min="12270" max="12270" width="33.7109375" style="1" customWidth="1"/>
    <col min="12271" max="12512" width="9.140625" style="1"/>
    <col min="12513" max="12513" width="3.140625" style="1" customWidth="1"/>
    <col min="12514" max="12514" width="9.140625" style="1"/>
    <col min="12515" max="12515" width="12.42578125" style="1" customWidth="1"/>
    <col min="12516" max="12516" width="55.140625" style="1" customWidth="1"/>
    <col min="12517" max="12517" width="9.140625" style="1"/>
    <col min="12518" max="12518" width="10.85546875" style="1" customWidth="1"/>
    <col min="12519" max="12519" width="11.42578125" style="1" customWidth="1"/>
    <col min="12520" max="12520" width="12.5703125" style="1" customWidth="1"/>
    <col min="12521" max="12521" width="10.140625" style="1" customWidth="1"/>
    <col min="12522" max="12522" width="12.42578125" style="1" customWidth="1"/>
    <col min="12523" max="12523" width="16.7109375" style="1" customWidth="1"/>
    <col min="12524" max="12524" width="4.28515625" style="1" customWidth="1"/>
    <col min="12525" max="12525" width="15.28515625" style="1" customWidth="1"/>
    <col min="12526" max="12526" width="33.7109375" style="1" customWidth="1"/>
    <col min="12527" max="12768" width="9.140625" style="1"/>
    <col min="12769" max="12769" width="3.140625" style="1" customWidth="1"/>
    <col min="12770" max="12770" width="9.140625" style="1"/>
    <col min="12771" max="12771" width="12.42578125" style="1" customWidth="1"/>
    <col min="12772" max="12772" width="55.140625" style="1" customWidth="1"/>
    <col min="12773" max="12773" width="9.140625" style="1"/>
    <col min="12774" max="12774" width="10.85546875" style="1" customWidth="1"/>
    <col min="12775" max="12775" width="11.42578125" style="1" customWidth="1"/>
    <col min="12776" max="12776" width="12.5703125" style="1" customWidth="1"/>
    <col min="12777" max="12777" width="10.140625" style="1" customWidth="1"/>
    <col min="12778" max="12778" width="12.42578125" style="1" customWidth="1"/>
    <col min="12779" max="12779" width="16.7109375" style="1" customWidth="1"/>
    <col min="12780" max="12780" width="4.28515625" style="1" customWidth="1"/>
    <col min="12781" max="12781" width="15.28515625" style="1" customWidth="1"/>
    <col min="12782" max="12782" width="33.7109375" style="1" customWidth="1"/>
    <col min="12783" max="13024" width="9.140625" style="1"/>
    <col min="13025" max="13025" width="3.140625" style="1" customWidth="1"/>
    <col min="13026" max="13026" width="9.140625" style="1"/>
    <col min="13027" max="13027" width="12.42578125" style="1" customWidth="1"/>
    <col min="13028" max="13028" width="55.140625" style="1" customWidth="1"/>
    <col min="13029" max="13029" width="9.140625" style="1"/>
    <col min="13030" max="13030" width="10.85546875" style="1" customWidth="1"/>
    <col min="13031" max="13031" width="11.42578125" style="1" customWidth="1"/>
    <col min="13032" max="13032" width="12.5703125" style="1" customWidth="1"/>
    <col min="13033" max="13033" width="10.140625" style="1" customWidth="1"/>
    <col min="13034" max="13034" width="12.42578125" style="1" customWidth="1"/>
    <col min="13035" max="13035" width="16.7109375" style="1" customWidth="1"/>
    <col min="13036" max="13036" width="4.28515625" style="1" customWidth="1"/>
    <col min="13037" max="13037" width="15.28515625" style="1" customWidth="1"/>
    <col min="13038" max="13038" width="33.7109375" style="1" customWidth="1"/>
    <col min="13039" max="13280" width="9.140625" style="1"/>
    <col min="13281" max="13281" width="3.140625" style="1" customWidth="1"/>
    <col min="13282" max="13282" width="9.140625" style="1"/>
    <col min="13283" max="13283" width="12.42578125" style="1" customWidth="1"/>
    <col min="13284" max="13284" width="55.140625" style="1" customWidth="1"/>
    <col min="13285" max="13285" width="9.140625" style="1"/>
    <col min="13286" max="13286" width="10.85546875" style="1" customWidth="1"/>
    <col min="13287" max="13287" width="11.42578125" style="1" customWidth="1"/>
    <col min="13288" max="13288" width="12.5703125" style="1" customWidth="1"/>
    <col min="13289" max="13289" width="10.140625" style="1" customWidth="1"/>
    <col min="13290" max="13290" width="12.42578125" style="1" customWidth="1"/>
    <col min="13291" max="13291" width="16.7109375" style="1" customWidth="1"/>
    <col min="13292" max="13292" width="4.28515625" style="1" customWidth="1"/>
    <col min="13293" max="13293" width="15.28515625" style="1" customWidth="1"/>
    <col min="13294" max="13294" width="33.7109375" style="1" customWidth="1"/>
    <col min="13295" max="13536" width="9.140625" style="1"/>
    <col min="13537" max="13537" width="3.140625" style="1" customWidth="1"/>
    <col min="13538" max="13538" width="9.140625" style="1"/>
    <col min="13539" max="13539" width="12.42578125" style="1" customWidth="1"/>
    <col min="13540" max="13540" width="55.140625" style="1" customWidth="1"/>
    <col min="13541" max="13541" width="9.140625" style="1"/>
    <col min="13542" max="13542" width="10.85546875" style="1" customWidth="1"/>
    <col min="13543" max="13543" width="11.42578125" style="1" customWidth="1"/>
    <col min="13544" max="13544" width="12.5703125" style="1" customWidth="1"/>
    <col min="13545" max="13545" width="10.140625" style="1" customWidth="1"/>
    <col min="13546" max="13546" width="12.42578125" style="1" customWidth="1"/>
    <col min="13547" max="13547" width="16.7109375" style="1" customWidth="1"/>
    <col min="13548" max="13548" width="4.28515625" style="1" customWidth="1"/>
    <col min="13549" max="13549" width="15.28515625" style="1" customWidth="1"/>
    <col min="13550" max="13550" width="33.7109375" style="1" customWidth="1"/>
    <col min="13551" max="13792" width="9.140625" style="1"/>
    <col min="13793" max="13793" width="3.140625" style="1" customWidth="1"/>
    <col min="13794" max="13794" width="9.140625" style="1"/>
    <col min="13795" max="13795" width="12.42578125" style="1" customWidth="1"/>
    <col min="13796" max="13796" width="55.140625" style="1" customWidth="1"/>
    <col min="13797" max="13797" width="9.140625" style="1"/>
    <col min="13798" max="13798" width="10.85546875" style="1" customWidth="1"/>
    <col min="13799" max="13799" width="11.42578125" style="1" customWidth="1"/>
    <col min="13800" max="13800" width="12.5703125" style="1" customWidth="1"/>
    <col min="13801" max="13801" width="10.140625" style="1" customWidth="1"/>
    <col min="13802" max="13802" width="12.42578125" style="1" customWidth="1"/>
    <col min="13803" max="13803" width="16.7109375" style="1" customWidth="1"/>
    <col min="13804" max="13804" width="4.28515625" style="1" customWidth="1"/>
    <col min="13805" max="13805" width="15.28515625" style="1" customWidth="1"/>
    <col min="13806" max="13806" width="33.7109375" style="1" customWidth="1"/>
    <col min="13807" max="14048" width="9.140625" style="1"/>
    <col min="14049" max="14049" width="3.140625" style="1" customWidth="1"/>
    <col min="14050" max="14050" width="9.140625" style="1"/>
    <col min="14051" max="14051" width="12.42578125" style="1" customWidth="1"/>
    <col min="14052" max="14052" width="55.140625" style="1" customWidth="1"/>
    <col min="14053" max="14053" width="9.140625" style="1"/>
    <col min="14054" max="14054" width="10.85546875" style="1" customWidth="1"/>
    <col min="14055" max="14055" width="11.42578125" style="1" customWidth="1"/>
    <col min="14056" max="14056" width="12.5703125" style="1" customWidth="1"/>
    <col min="14057" max="14057" width="10.140625" style="1" customWidth="1"/>
    <col min="14058" max="14058" width="12.42578125" style="1" customWidth="1"/>
    <col min="14059" max="14059" width="16.7109375" style="1" customWidth="1"/>
    <col min="14060" max="14060" width="4.28515625" style="1" customWidth="1"/>
    <col min="14061" max="14061" width="15.28515625" style="1" customWidth="1"/>
    <col min="14062" max="14062" width="33.7109375" style="1" customWidth="1"/>
    <col min="14063" max="14304" width="9.140625" style="1"/>
    <col min="14305" max="14305" width="3.140625" style="1" customWidth="1"/>
    <col min="14306" max="14306" width="9.140625" style="1"/>
    <col min="14307" max="14307" width="12.42578125" style="1" customWidth="1"/>
    <col min="14308" max="14308" width="55.140625" style="1" customWidth="1"/>
    <col min="14309" max="14309" width="9.140625" style="1"/>
    <col min="14310" max="14310" width="10.85546875" style="1" customWidth="1"/>
    <col min="14311" max="14311" width="11.42578125" style="1" customWidth="1"/>
    <col min="14312" max="14312" width="12.5703125" style="1" customWidth="1"/>
    <col min="14313" max="14313" width="10.140625" style="1" customWidth="1"/>
    <col min="14314" max="14314" width="12.42578125" style="1" customWidth="1"/>
    <col min="14315" max="14315" width="16.7109375" style="1" customWidth="1"/>
    <col min="14316" max="14316" width="4.28515625" style="1" customWidth="1"/>
    <col min="14317" max="14317" width="15.28515625" style="1" customWidth="1"/>
    <col min="14318" max="14318" width="33.7109375" style="1" customWidth="1"/>
    <col min="14319" max="14560" width="9.140625" style="1"/>
    <col min="14561" max="14561" width="3.140625" style="1" customWidth="1"/>
    <col min="14562" max="14562" width="9.140625" style="1"/>
    <col min="14563" max="14563" width="12.42578125" style="1" customWidth="1"/>
    <col min="14564" max="14564" width="55.140625" style="1" customWidth="1"/>
    <col min="14565" max="14565" width="9.140625" style="1"/>
    <col min="14566" max="14566" width="10.85546875" style="1" customWidth="1"/>
    <col min="14567" max="14567" width="11.42578125" style="1" customWidth="1"/>
    <col min="14568" max="14568" width="12.5703125" style="1" customWidth="1"/>
    <col min="14569" max="14569" width="10.140625" style="1" customWidth="1"/>
    <col min="14570" max="14570" width="12.42578125" style="1" customWidth="1"/>
    <col min="14571" max="14571" width="16.7109375" style="1" customWidth="1"/>
    <col min="14572" max="14572" width="4.28515625" style="1" customWidth="1"/>
    <col min="14573" max="14573" width="15.28515625" style="1" customWidth="1"/>
    <col min="14574" max="14574" width="33.7109375" style="1" customWidth="1"/>
    <col min="14575" max="14816" width="9.140625" style="1"/>
    <col min="14817" max="14817" width="3.140625" style="1" customWidth="1"/>
    <col min="14818" max="14818" width="9.140625" style="1"/>
    <col min="14819" max="14819" width="12.42578125" style="1" customWidth="1"/>
    <col min="14820" max="14820" width="55.140625" style="1" customWidth="1"/>
    <col min="14821" max="14821" width="9.140625" style="1"/>
    <col min="14822" max="14822" width="10.85546875" style="1" customWidth="1"/>
    <col min="14823" max="14823" width="11.42578125" style="1" customWidth="1"/>
    <col min="14824" max="14824" width="12.5703125" style="1" customWidth="1"/>
    <col min="14825" max="14825" width="10.140625" style="1" customWidth="1"/>
    <col min="14826" max="14826" width="12.42578125" style="1" customWidth="1"/>
    <col min="14827" max="14827" width="16.7109375" style="1" customWidth="1"/>
    <col min="14828" max="14828" width="4.28515625" style="1" customWidth="1"/>
    <col min="14829" max="14829" width="15.28515625" style="1" customWidth="1"/>
    <col min="14830" max="14830" width="33.7109375" style="1" customWidth="1"/>
    <col min="14831" max="15072" width="9.140625" style="1"/>
    <col min="15073" max="15073" width="3.140625" style="1" customWidth="1"/>
    <col min="15074" max="15074" width="9.140625" style="1"/>
    <col min="15075" max="15075" width="12.42578125" style="1" customWidth="1"/>
    <col min="15076" max="15076" width="55.140625" style="1" customWidth="1"/>
    <col min="15077" max="15077" width="9.140625" style="1"/>
    <col min="15078" max="15078" width="10.85546875" style="1" customWidth="1"/>
    <col min="15079" max="15079" width="11.42578125" style="1" customWidth="1"/>
    <col min="15080" max="15080" width="12.5703125" style="1" customWidth="1"/>
    <col min="15081" max="15081" width="10.140625" style="1" customWidth="1"/>
    <col min="15082" max="15082" width="12.42578125" style="1" customWidth="1"/>
    <col min="15083" max="15083" width="16.7109375" style="1" customWidth="1"/>
    <col min="15084" max="15084" width="4.28515625" style="1" customWidth="1"/>
    <col min="15085" max="15085" width="15.28515625" style="1" customWidth="1"/>
    <col min="15086" max="15086" width="33.7109375" style="1" customWidth="1"/>
    <col min="15087" max="15328" width="9.140625" style="1"/>
    <col min="15329" max="15329" width="3.140625" style="1" customWidth="1"/>
    <col min="15330" max="15330" width="9.140625" style="1"/>
    <col min="15331" max="15331" width="12.42578125" style="1" customWidth="1"/>
    <col min="15332" max="15332" width="55.140625" style="1" customWidth="1"/>
    <col min="15333" max="15333" width="9.140625" style="1"/>
    <col min="15334" max="15334" width="10.85546875" style="1" customWidth="1"/>
    <col min="15335" max="15335" width="11.42578125" style="1" customWidth="1"/>
    <col min="15336" max="15336" width="12.5703125" style="1" customWidth="1"/>
    <col min="15337" max="15337" width="10.140625" style="1" customWidth="1"/>
    <col min="15338" max="15338" width="12.42578125" style="1" customWidth="1"/>
    <col min="15339" max="15339" width="16.7109375" style="1" customWidth="1"/>
    <col min="15340" max="15340" width="4.28515625" style="1" customWidth="1"/>
    <col min="15341" max="15341" width="15.28515625" style="1" customWidth="1"/>
    <col min="15342" max="15342" width="33.7109375" style="1" customWidth="1"/>
    <col min="15343" max="15584" width="9.140625" style="1"/>
    <col min="15585" max="15585" width="3.140625" style="1" customWidth="1"/>
    <col min="15586" max="15586" width="9.140625" style="1"/>
    <col min="15587" max="15587" width="12.42578125" style="1" customWidth="1"/>
    <col min="15588" max="15588" width="55.140625" style="1" customWidth="1"/>
    <col min="15589" max="15589" width="9.140625" style="1"/>
    <col min="15590" max="15590" width="10.85546875" style="1" customWidth="1"/>
    <col min="15591" max="15591" width="11.42578125" style="1" customWidth="1"/>
    <col min="15592" max="15592" width="12.5703125" style="1" customWidth="1"/>
    <col min="15593" max="15593" width="10.140625" style="1" customWidth="1"/>
    <col min="15594" max="15594" width="12.42578125" style="1" customWidth="1"/>
    <col min="15595" max="15595" width="16.7109375" style="1" customWidth="1"/>
    <col min="15596" max="15596" width="4.28515625" style="1" customWidth="1"/>
    <col min="15597" max="15597" width="15.28515625" style="1" customWidth="1"/>
    <col min="15598" max="15598" width="33.7109375" style="1" customWidth="1"/>
    <col min="15599" max="15840" width="9.140625" style="1"/>
    <col min="15841" max="15841" width="3.140625" style="1" customWidth="1"/>
    <col min="15842" max="15842" width="9.140625" style="1"/>
    <col min="15843" max="15843" width="12.42578125" style="1" customWidth="1"/>
    <col min="15844" max="15844" width="55.140625" style="1" customWidth="1"/>
    <col min="15845" max="15845" width="9.140625" style="1"/>
    <col min="15846" max="15846" width="10.85546875" style="1" customWidth="1"/>
    <col min="15847" max="15847" width="11.42578125" style="1" customWidth="1"/>
    <col min="15848" max="15848" width="12.5703125" style="1" customWidth="1"/>
    <col min="15849" max="15849" width="10.140625" style="1" customWidth="1"/>
    <col min="15850" max="15850" width="12.42578125" style="1" customWidth="1"/>
    <col min="15851" max="15851" width="16.7109375" style="1" customWidth="1"/>
    <col min="15852" max="15852" width="4.28515625" style="1" customWidth="1"/>
    <col min="15853" max="15853" width="15.28515625" style="1" customWidth="1"/>
    <col min="15854" max="15854" width="33.7109375" style="1" customWidth="1"/>
    <col min="15855" max="16096" width="9.140625" style="1"/>
    <col min="16097" max="16097" width="3.140625" style="1" customWidth="1"/>
    <col min="16098" max="16098" width="9.140625" style="1"/>
    <col min="16099" max="16099" width="12.42578125" style="1" customWidth="1"/>
    <col min="16100" max="16100" width="55.140625" style="1" customWidth="1"/>
    <col min="16101" max="16101" width="9.140625" style="1"/>
    <col min="16102" max="16102" width="10.85546875" style="1" customWidth="1"/>
    <col min="16103" max="16103" width="11.42578125" style="1" customWidth="1"/>
    <col min="16104" max="16104" width="12.5703125" style="1" customWidth="1"/>
    <col min="16105" max="16105" width="10.140625" style="1" customWidth="1"/>
    <col min="16106" max="16106" width="12.42578125" style="1" customWidth="1"/>
    <col min="16107" max="16107" width="16.7109375" style="1" customWidth="1"/>
    <col min="16108" max="16108" width="4.28515625" style="1" customWidth="1"/>
    <col min="16109" max="16109" width="15.28515625" style="1" customWidth="1"/>
    <col min="16110" max="16110" width="33.7109375" style="1" customWidth="1"/>
    <col min="16111" max="16384" width="9.140625" style="1"/>
  </cols>
  <sheetData>
    <row r="2" spans="1:221" ht="26.25" x14ac:dyDescent="0.4">
      <c r="D2" s="105" t="s">
        <v>6</v>
      </c>
      <c r="E2" s="105"/>
      <c r="F2" s="105"/>
      <c r="G2" s="105"/>
      <c r="H2" s="105"/>
      <c r="I2" s="105"/>
      <c r="J2" s="105"/>
      <c r="K2" s="2"/>
    </row>
    <row r="3" spans="1:221" x14ac:dyDescent="0.2">
      <c r="K3" s="2"/>
    </row>
    <row r="4" spans="1:221" ht="35.25" customHeight="1" x14ac:dyDescent="0.2">
      <c r="A4" s="3"/>
      <c r="B4" s="58" t="s">
        <v>7</v>
      </c>
      <c r="C4" s="107" t="s">
        <v>31</v>
      </c>
      <c r="D4" s="107"/>
      <c r="E4" s="107"/>
      <c r="F4" s="107"/>
      <c r="G4" s="107"/>
      <c r="H4" s="4"/>
      <c r="I4" s="5" t="s">
        <v>8</v>
      </c>
      <c r="J4" s="98"/>
      <c r="K4" s="2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</row>
    <row r="5" spans="1:221" ht="12" customHeight="1" x14ac:dyDescent="0.2">
      <c r="A5" s="3"/>
      <c r="B5" s="58" t="s">
        <v>26</v>
      </c>
      <c r="C5" s="107" t="s">
        <v>85</v>
      </c>
      <c r="D5" s="107"/>
      <c r="E5" s="107"/>
      <c r="F5" s="107"/>
      <c r="G5" s="107"/>
      <c r="H5" s="7"/>
      <c r="I5" s="8" t="s">
        <v>9</v>
      </c>
      <c r="J5" s="9">
        <v>0</v>
      </c>
      <c r="K5" s="2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</row>
    <row r="6" spans="1:221" x14ac:dyDescent="0.2">
      <c r="A6" s="3"/>
      <c r="B6" s="10"/>
      <c r="C6" s="11"/>
      <c r="D6" s="11"/>
      <c r="E6" s="12"/>
      <c r="F6" s="7"/>
      <c r="G6" s="7"/>
      <c r="H6" s="7"/>
      <c r="I6" s="8" t="s">
        <v>10</v>
      </c>
      <c r="J6" s="9"/>
      <c r="K6" s="2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</row>
    <row r="7" spans="1:221" x14ac:dyDescent="0.2">
      <c r="A7" s="3"/>
      <c r="B7" s="10"/>
      <c r="C7" s="13"/>
      <c r="D7" s="13"/>
      <c r="E7" s="12"/>
      <c r="F7" s="7"/>
      <c r="G7" s="14"/>
      <c r="H7" s="15"/>
      <c r="I7" s="16"/>
      <c r="J7" s="16"/>
      <c r="K7" s="2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</row>
    <row r="8" spans="1:221" x14ac:dyDescent="0.2">
      <c r="A8" s="3"/>
      <c r="B8" s="10"/>
      <c r="C8" s="13"/>
      <c r="D8" s="13"/>
      <c r="E8" s="12"/>
      <c r="F8" s="7"/>
      <c r="G8" s="14"/>
      <c r="H8" s="15"/>
      <c r="I8" s="88"/>
      <c r="J8" s="88"/>
      <c r="K8" s="2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</row>
    <row r="9" spans="1:221" customFormat="1" ht="36.75" customHeight="1" x14ac:dyDescent="0.25">
      <c r="B9" s="78" t="s">
        <v>82</v>
      </c>
      <c r="C9" s="79"/>
      <c r="D9" s="79"/>
      <c r="E9" s="90"/>
      <c r="F9" s="91"/>
      <c r="G9" s="89"/>
      <c r="H9" s="89"/>
      <c r="I9" s="89"/>
      <c r="J9" s="92"/>
      <c r="K9" s="75"/>
      <c r="M9" s="76"/>
    </row>
    <row r="10" spans="1:221" ht="22.5" x14ac:dyDescent="0.2">
      <c r="A10" s="3"/>
      <c r="B10" s="17" t="s">
        <v>11</v>
      </c>
      <c r="C10" s="18" t="s">
        <v>19</v>
      </c>
      <c r="D10" s="19" t="s">
        <v>12</v>
      </c>
      <c r="E10" s="20" t="s">
        <v>13</v>
      </c>
      <c r="F10" s="21" t="s">
        <v>14</v>
      </c>
      <c r="G10" s="22" t="s">
        <v>15</v>
      </c>
      <c r="H10" s="22" t="s">
        <v>16</v>
      </c>
      <c r="I10" s="22" t="s">
        <v>17</v>
      </c>
      <c r="J10" s="19" t="s">
        <v>18</v>
      </c>
      <c r="K10" s="23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</row>
    <row r="11" spans="1:221" ht="15.75" x14ac:dyDescent="0.2">
      <c r="A11" s="24"/>
      <c r="B11" s="25">
        <v>1</v>
      </c>
      <c r="C11" s="106" t="s">
        <v>83</v>
      </c>
      <c r="D11" s="106"/>
      <c r="E11" s="106"/>
      <c r="F11" s="106"/>
      <c r="G11" s="106"/>
      <c r="H11" s="106"/>
      <c r="I11" s="106"/>
      <c r="J11" s="106"/>
      <c r="K11" s="23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</row>
    <row r="12" spans="1:221" ht="29.25" customHeight="1" x14ac:dyDescent="0.2">
      <c r="A12" s="6"/>
      <c r="B12" s="26" t="s">
        <v>54</v>
      </c>
      <c r="C12" s="30" t="s">
        <v>34</v>
      </c>
      <c r="D12" s="31" t="s">
        <v>35</v>
      </c>
      <c r="E12" s="32" t="s">
        <v>20</v>
      </c>
      <c r="F12" s="74">
        <v>1</v>
      </c>
      <c r="G12" s="65"/>
      <c r="H12" s="28">
        <f>$J$5</f>
        <v>0</v>
      </c>
      <c r="I12" s="29">
        <f>G12+G12*H12</f>
        <v>0</v>
      </c>
      <c r="J12" s="29">
        <f>ROUND(F12*I12,2)</f>
        <v>0</v>
      </c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</row>
    <row r="13" spans="1:221" ht="26.25" customHeight="1" x14ac:dyDescent="0.2">
      <c r="A13" s="6"/>
      <c r="B13" s="26" t="s">
        <v>55</v>
      </c>
      <c r="C13" s="30" t="s">
        <v>29</v>
      </c>
      <c r="D13" s="31" t="s">
        <v>84</v>
      </c>
      <c r="E13" s="32" t="s">
        <v>76</v>
      </c>
      <c r="F13" s="74">
        <v>1</v>
      </c>
      <c r="G13" s="65"/>
      <c r="H13" s="28">
        <f>$J$5</f>
        <v>0</v>
      </c>
      <c r="I13" s="29">
        <f>G13+G13*H13</f>
        <v>0</v>
      </c>
      <c r="J13" s="29">
        <f>ROUND(F13*I13,2)</f>
        <v>0</v>
      </c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</row>
    <row r="14" spans="1:221" ht="25.5" x14ac:dyDescent="0.2">
      <c r="A14" s="6"/>
      <c r="B14" s="26" t="s">
        <v>56</v>
      </c>
      <c r="C14" s="30" t="s">
        <v>29</v>
      </c>
      <c r="D14" s="31" t="s">
        <v>84</v>
      </c>
      <c r="E14" s="32" t="s">
        <v>76</v>
      </c>
      <c r="F14" s="74">
        <v>1</v>
      </c>
      <c r="G14" s="65"/>
      <c r="H14" s="28">
        <f>$J$5</f>
        <v>0</v>
      </c>
      <c r="I14" s="29">
        <f>G14+G14*H14</f>
        <v>0</v>
      </c>
      <c r="J14" s="29">
        <f>ROUND(F14*I14,2)</f>
        <v>0</v>
      </c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</row>
    <row r="15" spans="1:221" x14ac:dyDescent="0.2">
      <c r="A15" s="6"/>
      <c r="B15" s="26" t="s">
        <v>57</v>
      </c>
      <c r="C15" s="30" t="s">
        <v>32</v>
      </c>
      <c r="D15" s="31" t="s">
        <v>33</v>
      </c>
      <c r="E15" s="32" t="s">
        <v>1</v>
      </c>
      <c r="F15" s="74">
        <v>175.77</v>
      </c>
      <c r="G15" s="65"/>
      <c r="H15" s="28">
        <f>$J$5</f>
        <v>0</v>
      </c>
      <c r="I15" s="29">
        <f>G15+G15*H15</f>
        <v>0</v>
      </c>
      <c r="J15" s="29">
        <f>ROUND(F15*I15,2)</f>
        <v>0</v>
      </c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</row>
    <row r="16" spans="1:221" x14ac:dyDescent="0.2">
      <c r="A16" s="6"/>
      <c r="B16" s="61"/>
      <c r="C16" s="66"/>
      <c r="D16" s="64"/>
      <c r="E16" s="62"/>
      <c r="F16" s="63"/>
      <c r="G16" s="64"/>
      <c r="H16" s="108" t="s">
        <v>70</v>
      </c>
      <c r="I16" s="108"/>
      <c r="J16" s="60">
        <f>SUM(J12:J15)</f>
        <v>0</v>
      </c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</row>
    <row r="17" spans="1:221" x14ac:dyDescent="0.2">
      <c r="A17" s="6"/>
      <c r="B17" s="61"/>
      <c r="C17" s="66"/>
      <c r="D17" s="64"/>
      <c r="E17" s="62"/>
      <c r="F17" s="63"/>
      <c r="G17" s="64"/>
      <c r="H17" s="83"/>
      <c r="I17" s="83"/>
      <c r="J17" s="75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</row>
    <row r="18" spans="1:221" x14ac:dyDescent="0.2">
      <c r="A18" s="6"/>
      <c r="B18" s="61"/>
      <c r="C18" s="66"/>
      <c r="D18" s="64"/>
      <c r="E18" s="62"/>
      <c r="F18" s="63"/>
      <c r="G18" s="64"/>
      <c r="H18" s="83"/>
      <c r="I18" s="83"/>
      <c r="J18" s="75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</row>
    <row r="21" spans="1:221" customFormat="1" ht="54.75" customHeight="1" x14ac:dyDescent="0.25">
      <c r="B21" s="115" t="s">
        <v>78</v>
      </c>
      <c r="C21" s="116"/>
      <c r="D21" s="116"/>
      <c r="E21" s="97"/>
      <c r="F21" s="80"/>
      <c r="G21" s="109" t="s">
        <v>50</v>
      </c>
      <c r="H21" s="110"/>
      <c r="I21" s="111"/>
      <c r="J21" s="87">
        <v>1903.23</v>
      </c>
      <c r="K21" s="75"/>
      <c r="M21" s="76"/>
    </row>
    <row r="22" spans="1:221" ht="22.5" x14ac:dyDescent="0.2">
      <c r="A22" s="3"/>
      <c r="B22" s="17" t="s">
        <v>11</v>
      </c>
      <c r="C22" s="18" t="s">
        <v>19</v>
      </c>
      <c r="D22" s="19" t="s">
        <v>12</v>
      </c>
      <c r="E22" s="20" t="s">
        <v>13</v>
      </c>
      <c r="F22" s="21" t="s">
        <v>14</v>
      </c>
      <c r="G22" s="22" t="s">
        <v>15</v>
      </c>
      <c r="H22" s="22" t="s">
        <v>16</v>
      </c>
      <c r="I22" s="22" t="s">
        <v>17</v>
      </c>
      <c r="J22" s="19" t="s">
        <v>18</v>
      </c>
      <c r="K22" s="23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6"/>
      <c r="FW22" s="6"/>
      <c r="FX22" s="6"/>
      <c r="FY22" s="6"/>
      <c r="FZ22" s="6"/>
      <c r="GA22" s="6"/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</row>
    <row r="23" spans="1:221" ht="15.75" x14ac:dyDescent="0.2">
      <c r="B23" s="25" t="s">
        <v>48</v>
      </c>
      <c r="C23" s="112" t="s">
        <v>51</v>
      </c>
      <c r="D23" s="113"/>
      <c r="E23" s="113"/>
      <c r="F23" s="113"/>
      <c r="G23" s="113"/>
      <c r="H23" s="113"/>
      <c r="I23" s="113"/>
      <c r="J23" s="114"/>
    </row>
    <row r="24" spans="1:221" ht="15" customHeight="1" x14ac:dyDescent="0.2">
      <c r="B24" s="26" t="s">
        <v>52</v>
      </c>
      <c r="C24" s="82" t="s">
        <v>43</v>
      </c>
      <c r="D24" s="31" t="s">
        <v>42</v>
      </c>
      <c r="E24" s="32" t="s">
        <v>41</v>
      </c>
      <c r="F24" s="74">
        <v>1903.23</v>
      </c>
      <c r="G24" s="65"/>
      <c r="H24" s="28">
        <f t="shared" ref="H24:H28" si="0">$J$5</f>
        <v>0</v>
      </c>
      <c r="I24" s="29">
        <f t="shared" ref="I24" si="1">G24+G24*H24</f>
        <v>0</v>
      </c>
      <c r="J24" s="29">
        <f t="shared" ref="J24" si="2">ROUND(F24*I24,2)</f>
        <v>0</v>
      </c>
      <c r="K24" s="81"/>
    </row>
    <row r="25" spans="1:221" ht="33" customHeight="1" x14ac:dyDescent="0.2">
      <c r="B25" s="26" t="s">
        <v>58</v>
      </c>
      <c r="C25" s="82" t="s">
        <v>37</v>
      </c>
      <c r="D25" s="31" t="s">
        <v>36</v>
      </c>
      <c r="E25" s="32" t="s">
        <v>2</v>
      </c>
      <c r="F25" s="74">
        <v>1903.23</v>
      </c>
      <c r="G25" s="65"/>
      <c r="H25" s="28">
        <f t="shared" si="0"/>
        <v>0</v>
      </c>
      <c r="I25" s="29">
        <f t="shared" ref="I25" si="3">G25+G25*H25</f>
        <v>0</v>
      </c>
      <c r="J25" s="29">
        <f t="shared" ref="J25" si="4">ROUND(F25*I25,2)</f>
        <v>0</v>
      </c>
      <c r="K25" s="81"/>
    </row>
    <row r="26" spans="1:221" ht="42.75" customHeight="1" x14ac:dyDescent="0.2">
      <c r="B26" s="26" t="s">
        <v>59</v>
      </c>
      <c r="C26" s="82" t="s">
        <v>40</v>
      </c>
      <c r="D26" s="31" t="s">
        <v>38</v>
      </c>
      <c r="E26" s="32" t="s">
        <v>39</v>
      </c>
      <c r="F26" s="74">
        <v>95.16149999999999</v>
      </c>
      <c r="G26" s="65"/>
      <c r="H26" s="28">
        <f t="shared" si="0"/>
        <v>0</v>
      </c>
      <c r="I26" s="29">
        <f t="shared" ref="I26:I28" si="5">G26+G26*H26</f>
        <v>0</v>
      </c>
      <c r="J26" s="29">
        <f t="shared" ref="J26:J28" si="6">ROUND(F26*I26,2)</f>
        <v>0</v>
      </c>
      <c r="K26" s="81"/>
    </row>
    <row r="27" spans="1:221" ht="33" customHeight="1" x14ac:dyDescent="0.2">
      <c r="B27" s="26" t="s">
        <v>60</v>
      </c>
      <c r="C27" s="30">
        <v>100986</v>
      </c>
      <c r="D27" s="31" t="s">
        <v>80</v>
      </c>
      <c r="E27" s="32" t="s">
        <v>3</v>
      </c>
      <c r="F27" s="74">
        <v>114.19379999999998</v>
      </c>
      <c r="G27" s="59"/>
      <c r="H27" s="28">
        <f t="shared" si="0"/>
        <v>0</v>
      </c>
      <c r="I27" s="29">
        <f t="shared" si="5"/>
        <v>0</v>
      </c>
      <c r="J27" s="29">
        <f t="shared" si="6"/>
        <v>0</v>
      </c>
    </row>
    <row r="28" spans="1:221" ht="32.25" customHeight="1" x14ac:dyDescent="0.2">
      <c r="B28" s="26" t="s">
        <v>61</v>
      </c>
      <c r="C28" s="30">
        <v>95875</v>
      </c>
      <c r="D28" s="31" t="s">
        <v>81</v>
      </c>
      <c r="E28" s="32" t="s">
        <v>5</v>
      </c>
      <c r="F28" s="74">
        <v>2283.8759999999997</v>
      </c>
      <c r="G28" s="59"/>
      <c r="H28" s="28">
        <f t="shared" si="0"/>
        <v>0</v>
      </c>
      <c r="I28" s="29">
        <f t="shared" si="5"/>
        <v>0</v>
      </c>
      <c r="J28" s="29">
        <f t="shared" si="6"/>
        <v>0</v>
      </c>
    </row>
    <row r="29" spans="1:221" x14ac:dyDescent="0.2">
      <c r="H29" s="108" t="s">
        <v>71</v>
      </c>
      <c r="I29" s="108"/>
      <c r="J29" s="60">
        <f>SUM(J24:J28)</f>
        <v>0</v>
      </c>
    </row>
    <row r="32" spans="1:221" ht="15.75" x14ac:dyDescent="0.2">
      <c r="B32" s="25" t="s">
        <v>27</v>
      </c>
      <c r="C32" s="112" t="s">
        <v>53</v>
      </c>
      <c r="D32" s="113"/>
      <c r="E32" s="113"/>
      <c r="F32" s="113"/>
      <c r="G32" s="113"/>
      <c r="H32" s="113"/>
      <c r="I32" s="113"/>
      <c r="J32" s="114"/>
    </row>
    <row r="33" spans="1:230" ht="30" customHeight="1" x14ac:dyDescent="0.2">
      <c r="B33" s="26" t="s">
        <v>62</v>
      </c>
      <c r="C33" s="82" t="s">
        <v>37</v>
      </c>
      <c r="D33" s="31" t="s">
        <v>36</v>
      </c>
      <c r="E33" s="32" t="s">
        <v>2</v>
      </c>
      <c r="F33" s="74">
        <v>1903.23</v>
      </c>
      <c r="G33" s="65"/>
      <c r="H33" s="28">
        <f t="shared" ref="H33:H36" si="7">$J$5</f>
        <v>0</v>
      </c>
      <c r="I33" s="29">
        <f t="shared" ref="I33" si="8">G33+G33*H33</f>
        <v>0</v>
      </c>
      <c r="J33" s="29">
        <f t="shared" ref="J33" si="9">ROUND(F33*I33,2)</f>
        <v>0</v>
      </c>
    </row>
    <row r="34" spans="1:230" ht="36.75" customHeight="1" x14ac:dyDescent="0.2">
      <c r="B34" s="26" t="s">
        <v>63</v>
      </c>
      <c r="C34" s="82" t="s">
        <v>40</v>
      </c>
      <c r="D34" s="31" t="s">
        <v>38</v>
      </c>
      <c r="E34" s="32" t="s">
        <v>39</v>
      </c>
      <c r="F34" s="74">
        <v>57.096899999999998</v>
      </c>
      <c r="G34" s="65"/>
      <c r="H34" s="28">
        <f t="shared" si="7"/>
        <v>0</v>
      </c>
      <c r="I34" s="29">
        <f t="shared" ref="I34:I36" si="10">G34+G34*H34</f>
        <v>0</v>
      </c>
      <c r="J34" s="29">
        <f t="shared" ref="J34:J36" si="11">ROUND(F34*I34,2)</f>
        <v>0</v>
      </c>
    </row>
    <row r="35" spans="1:230" ht="31.5" customHeight="1" x14ac:dyDescent="0.2">
      <c r="B35" s="26" t="s">
        <v>64</v>
      </c>
      <c r="C35" s="30">
        <v>100986</v>
      </c>
      <c r="D35" s="31" t="s">
        <v>80</v>
      </c>
      <c r="E35" s="32" t="s">
        <v>3</v>
      </c>
      <c r="F35" s="74">
        <v>68.516279999999995</v>
      </c>
      <c r="G35" s="59"/>
      <c r="H35" s="28">
        <f t="shared" si="7"/>
        <v>0</v>
      </c>
      <c r="I35" s="29">
        <f t="shared" si="10"/>
        <v>0</v>
      </c>
      <c r="J35" s="29">
        <f t="shared" si="11"/>
        <v>0</v>
      </c>
    </row>
    <row r="36" spans="1:230" ht="31.5" customHeight="1" x14ac:dyDescent="0.2">
      <c r="B36" s="26" t="s">
        <v>65</v>
      </c>
      <c r="C36" s="30">
        <v>95875</v>
      </c>
      <c r="D36" s="31" t="s">
        <v>81</v>
      </c>
      <c r="E36" s="32" t="s">
        <v>5</v>
      </c>
      <c r="F36" s="74">
        <v>1370.3255999999999</v>
      </c>
      <c r="G36" s="59"/>
      <c r="H36" s="28">
        <f t="shared" si="7"/>
        <v>0</v>
      </c>
      <c r="I36" s="29">
        <f t="shared" si="10"/>
        <v>0</v>
      </c>
      <c r="J36" s="29">
        <f t="shared" si="11"/>
        <v>0</v>
      </c>
    </row>
    <row r="37" spans="1:230" x14ac:dyDescent="0.2">
      <c r="H37" s="108" t="s">
        <v>71</v>
      </c>
      <c r="I37" s="108"/>
      <c r="J37" s="60">
        <f>SUM(J33:J36)</f>
        <v>0</v>
      </c>
    </row>
    <row r="39" spans="1:230" ht="15.75" x14ac:dyDescent="0.2">
      <c r="A39" s="24"/>
      <c r="B39" s="25" t="s">
        <v>28</v>
      </c>
      <c r="C39" s="106" t="s">
        <v>44</v>
      </c>
      <c r="D39" s="106"/>
      <c r="E39" s="106"/>
      <c r="F39" s="106"/>
      <c r="G39" s="106"/>
      <c r="H39" s="106"/>
      <c r="I39" s="106"/>
      <c r="J39" s="106"/>
      <c r="K39" s="23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</row>
    <row r="40" spans="1:230" s="67" customFormat="1" ht="46.5" customHeight="1" x14ac:dyDescent="0.25">
      <c r="A40" s="54"/>
      <c r="B40" s="26" t="s">
        <v>66</v>
      </c>
      <c r="C40" s="30">
        <v>102512</v>
      </c>
      <c r="D40" s="31" t="s">
        <v>79</v>
      </c>
      <c r="E40" s="32" t="s">
        <v>1</v>
      </c>
      <c r="F40" s="74">
        <v>158.33000000000001</v>
      </c>
      <c r="G40" s="59"/>
      <c r="H40" s="28">
        <f t="shared" ref="H40:H42" si="12">$J$5</f>
        <v>0</v>
      </c>
      <c r="I40" s="29">
        <f t="shared" ref="I40:I42" si="13">G40+G40*H40</f>
        <v>0</v>
      </c>
      <c r="J40" s="29">
        <f t="shared" ref="J40:J42" si="14">ROUND(F40*I40,2)</f>
        <v>0</v>
      </c>
      <c r="K40" s="77"/>
      <c r="L40" s="68"/>
      <c r="M40" s="69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/>
      <c r="AB40" s="54"/>
      <c r="AC40" s="54"/>
      <c r="AD40" s="54"/>
      <c r="AE40" s="54"/>
      <c r="AF40" s="54"/>
      <c r="AG40" s="54"/>
      <c r="AH40" s="54"/>
      <c r="AI40" s="54"/>
      <c r="AJ40" s="54"/>
      <c r="AK40" s="54"/>
      <c r="AL40" s="54"/>
      <c r="AM40" s="54"/>
      <c r="AN40" s="54"/>
      <c r="AO40" s="54"/>
      <c r="AP40" s="54"/>
      <c r="AQ40" s="54"/>
      <c r="AR40" s="54"/>
      <c r="AS40" s="54"/>
      <c r="AT40" s="54"/>
      <c r="AU40" s="54"/>
      <c r="AV40" s="54"/>
      <c r="AW40" s="54"/>
      <c r="AX40" s="54"/>
      <c r="AY40" s="54"/>
      <c r="AZ40" s="54"/>
      <c r="BA40" s="54"/>
      <c r="BB40" s="54"/>
      <c r="BC40" s="54"/>
      <c r="BD40" s="54"/>
      <c r="BE40" s="54"/>
      <c r="BF40" s="54"/>
      <c r="BG40" s="54"/>
      <c r="BH40" s="54"/>
      <c r="BI40" s="54"/>
      <c r="BJ40" s="54"/>
      <c r="BK40" s="54"/>
      <c r="BL40" s="54"/>
      <c r="BM40" s="54"/>
      <c r="BN40" s="54"/>
      <c r="BO40" s="54"/>
      <c r="BP40" s="54"/>
      <c r="BQ40" s="54"/>
      <c r="BR40" s="54"/>
      <c r="BS40" s="54"/>
      <c r="BT40" s="54"/>
      <c r="BU40" s="54"/>
      <c r="BV40" s="54"/>
      <c r="BW40" s="54"/>
      <c r="BX40" s="54"/>
      <c r="BY40" s="54"/>
      <c r="BZ40" s="54"/>
      <c r="CA40" s="54"/>
      <c r="CB40" s="54"/>
      <c r="CC40" s="54"/>
      <c r="CD40" s="54"/>
      <c r="CE40" s="54"/>
      <c r="CF40" s="54"/>
      <c r="CG40" s="54"/>
      <c r="CH40" s="54"/>
      <c r="CI40" s="54"/>
      <c r="CJ40" s="54"/>
      <c r="CK40" s="54"/>
      <c r="CL40" s="54"/>
      <c r="CM40" s="54"/>
      <c r="CN40" s="54"/>
      <c r="CO40" s="54"/>
      <c r="CP40" s="54"/>
      <c r="CQ40" s="54"/>
      <c r="CR40" s="54"/>
      <c r="CS40" s="54"/>
      <c r="CT40" s="54"/>
      <c r="CU40" s="54"/>
      <c r="CV40" s="54"/>
      <c r="CW40" s="54"/>
      <c r="CX40" s="54"/>
      <c r="CY40" s="54"/>
      <c r="CZ40" s="54"/>
      <c r="DA40" s="54"/>
      <c r="DB40" s="54"/>
      <c r="DC40" s="54"/>
      <c r="DD40" s="54"/>
      <c r="DE40" s="54"/>
      <c r="DF40" s="54"/>
      <c r="DG40" s="54"/>
      <c r="DH40" s="54"/>
      <c r="DI40" s="54"/>
      <c r="DJ40" s="54"/>
      <c r="DK40" s="54"/>
      <c r="DL40" s="54"/>
      <c r="DM40" s="54"/>
      <c r="DN40" s="54"/>
      <c r="DO40" s="54"/>
      <c r="DP40" s="54"/>
      <c r="DQ40" s="54"/>
      <c r="DR40" s="54"/>
      <c r="DS40" s="54"/>
      <c r="DT40" s="54"/>
      <c r="DU40" s="54"/>
      <c r="DV40" s="54"/>
      <c r="DW40" s="54"/>
      <c r="DX40" s="54"/>
      <c r="DY40" s="54"/>
      <c r="DZ40" s="54"/>
      <c r="EA40" s="54"/>
      <c r="EB40" s="54"/>
      <c r="EC40" s="54"/>
      <c r="ED40" s="54"/>
      <c r="EE40" s="54"/>
      <c r="EF40" s="54"/>
      <c r="EG40" s="54"/>
      <c r="EH40" s="54"/>
      <c r="EI40" s="54"/>
      <c r="EJ40" s="54"/>
      <c r="EK40" s="54"/>
      <c r="EL40" s="54"/>
      <c r="EM40" s="54"/>
      <c r="EN40" s="54"/>
      <c r="EO40" s="54"/>
      <c r="EP40" s="54"/>
      <c r="EQ40" s="54"/>
      <c r="ER40" s="54"/>
      <c r="ES40" s="54"/>
      <c r="ET40" s="54"/>
      <c r="EU40" s="54"/>
      <c r="EV40" s="54"/>
      <c r="EW40" s="54"/>
      <c r="EX40" s="54"/>
      <c r="EY40" s="54"/>
      <c r="EZ40" s="54"/>
      <c r="FA40" s="54"/>
      <c r="FB40" s="54"/>
      <c r="FC40" s="54"/>
      <c r="FD40" s="54"/>
      <c r="FE40" s="54"/>
      <c r="FF40" s="54"/>
      <c r="FG40" s="54"/>
      <c r="FH40" s="54"/>
      <c r="FI40" s="54"/>
      <c r="FJ40" s="54"/>
      <c r="FK40" s="54"/>
      <c r="FL40" s="54"/>
      <c r="FM40" s="54"/>
      <c r="FN40" s="54"/>
      <c r="FO40" s="54"/>
      <c r="FP40" s="54"/>
      <c r="FQ40" s="54"/>
      <c r="FR40" s="54"/>
      <c r="FS40" s="54"/>
      <c r="FT40" s="54"/>
      <c r="FU40" s="54"/>
      <c r="FV40" s="54"/>
      <c r="FW40" s="54"/>
      <c r="FX40" s="54"/>
      <c r="FY40" s="54"/>
      <c r="FZ40" s="54"/>
      <c r="GA40" s="54"/>
      <c r="GB40" s="54"/>
      <c r="GC40" s="54"/>
      <c r="GD40" s="54"/>
      <c r="GE40" s="54"/>
      <c r="GF40" s="54"/>
      <c r="GG40" s="54"/>
      <c r="GH40" s="54"/>
      <c r="GI40" s="54"/>
      <c r="GJ40" s="54"/>
      <c r="GK40" s="54"/>
      <c r="GL40" s="54"/>
      <c r="GM40" s="54"/>
      <c r="GN40" s="54"/>
      <c r="GO40" s="54"/>
      <c r="GP40" s="54"/>
      <c r="GQ40" s="54"/>
      <c r="GR40" s="54"/>
      <c r="GS40" s="54"/>
      <c r="GT40" s="54"/>
      <c r="GU40" s="54"/>
      <c r="GV40" s="54"/>
      <c r="GW40" s="54"/>
      <c r="GX40" s="54"/>
      <c r="GY40" s="54"/>
      <c r="GZ40" s="54"/>
      <c r="HA40" s="54"/>
      <c r="HB40" s="54"/>
      <c r="HC40" s="54"/>
      <c r="HD40" s="54"/>
      <c r="HE40" s="54"/>
      <c r="HF40" s="54"/>
      <c r="HG40" s="54"/>
      <c r="HH40" s="54"/>
      <c r="HI40" s="54"/>
      <c r="HJ40" s="54"/>
      <c r="HK40" s="54"/>
      <c r="HL40" s="54"/>
      <c r="HM40" s="54"/>
      <c r="HN40" s="54"/>
      <c r="HO40" s="54"/>
      <c r="HP40" s="54"/>
      <c r="HQ40" s="54"/>
      <c r="HR40" s="54"/>
      <c r="HS40" s="54"/>
      <c r="HT40" s="54"/>
      <c r="HU40" s="54"/>
      <c r="HV40" s="54"/>
    </row>
    <row r="41" spans="1:230" s="67" customFormat="1" ht="46.5" customHeight="1" x14ac:dyDescent="0.25">
      <c r="A41" s="54"/>
      <c r="B41" s="26" t="s">
        <v>67</v>
      </c>
      <c r="C41" s="30">
        <v>102512</v>
      </c>
      <c r="D41" s="31" t="s">
        <v>79</v>
      </c>
      <c r="E41" s="32" t="s">
        <v>1</v>
      </c>
      <c r="F41" s="74">
        <v>319.33</v>
      </c>
      <c r="G41" s="59"/>
      <c r="H41" s="28">
        <f t="shared" si="12"/>
        <v>0</v>
      </c>
      <c r="I41" s="29">
        <f t="shared" ref="I41" si="15">G41+G41*H41</f>
        <v>0</v>
      </c>
      <c r="J41" s="29">
        <f t="shared" ref="J41" si="16">ROUND(F41*I41,2)</f>
        <v>0</v>
      </c>
      <c r="K41" s="77"/>
      <c r="L41" s="68"/>
      <c r="M41" s="69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4"/>
      <c r="BM41" s="54"/>
      <c r="BN41" s="54"/>
      <c r="BO41" s="54"/>
      <c r="BP41" s="54"/>
      <c r="BQ41" s="54"/>
      <c r="BR41" s="54"/>
      <c r="BS41" s="54"/>
      <c r="BT41" s="54"/>
      <c r="BU41" s="54"/>
      <c r="BV41" s="54"/>
      <c r="BW41" s="54"/>
      <c r="BX41" s="54"/>
      <c r="BY41" s="54"/>
      <c r="BZ41" s="54"/>
      <c r="CA41" s="54"/>
      <c r="CB41" s="54"/>
      <c r="CC41" s="54"/>
      <c r="CD41" s="54"/>
      <c r="CE41" s="54"/>
      <c r="CF41" s="54"/>
      <c r="CG41" s="54"/>
      <c r="CH41" s="54"/>
      <c r="CI41" s="54"/>
      <c r="CJ41" s="54"/>
      <c r="CK41" s="54"/>
      <c r="CL41" s="54"/>
      <c r="CM41" s="54"/>
      <c r="CN41" s="54"/>
      <c r="CO41" s="54"/>
      <c r="CP41" s="54"/>
      <c r="CQ41" s="54"/>
      <c r="CR41" s="54"/>
      <c r="CS41" s="54"/>
      <c r="CT41" s="54"/>
      <c r="CU41" s="54"/>
      <c r="CV41" s="54"/>
      <c r="CW41" s="54"/>
      <c r="CX41" s="54"/>
      <c r="CY41" s="54"/>
      <c r="CZ41" s="54"/>
      <c r="DA41" s="54"/>
      <c r="DB41" s="54"/>
      <c r="DC41" s="54"/>
      <c r="DD41" s="54"/>
      <c r="DE41" s="54"/>
      <c r="DF41" s="54"/>
      <c r="DG41" s="54"/>
      <c r="DH41" s="54"/>
      <c r="DI41" s="54"/>
      <c r="DJ41" s="54"/>
      <c r="DK41" s="54"/>
      <c r="DL41" s="54"/>
      <c r="DM41" s="54"/>
      <c r="DN41" s="54"/>
      <c r="DO41" s="54"/>
      <c r="DP41" s="54"/>
      <c r="DQ41" s="54"/>
      <c r="DR41" s="54"/>
      <c r="DS41" s="54"/>
      <c r="DT41" s="54"/>
      <c r="DU41" s="54"/>
      <c r="DV41" s="54"/>
      <c r="DW41" s="54"/>
      <c r="DX41" s="54"/>
      <c r="DY41" s="54"/>
      <c r="DZ41" s="54"/>
      <c r="EA41" s="54"/>
      <c r="EB41" s="54"/>
      <c r="EC41" s="54"/>
      <c r="ED41" s="54"/>
      <c r="EE41" s="54"/>
      <c r="EF41" s="54"/>
      <c r="EG41" s="54"/>
      <c r="EH41" s="54"/>
      <c r="EI41" s="54"/>
      <c r="EJ41" s="54"/>
      <c r="EK41" s="54"/>
      <c r="EL41" s="54"/>
      <c r="EM41" s="54"/>
      <c r="EN41" s="54"/>
      <c r="EO41" s="54"/>
      <c r="EP41" s="54"/>
      <c r="EQ41" s="54"/>
      <c r="ER41" s="54"/>
      <c r="ES41" s="54"/>
      <c r="ET41" s="54"/>
      <c r="EU41" s="54"/>
      <c r="EV41" s="54"/>
      <c r="EW41" s="54"/>
      <c r="EX41" s="54"/>
      <c r="EY41" s="54"/>
      <c r="EZ41" s="54"/>
      <c r="FA41" s="54"/>
      <c r="FB41" s="54"/>
      <c r="FC41" s="54"/>
      <c r="FD41" s="54"/>
      <c r="FE41" s="54"/>
      <c r="FF41" s="54"/>
      <c r="FG41" s="54"/>
      <c r="FH41" s="54"/>
      <c r="FI41" s="54"/>
      <c r="FJ41" s="54"/>
      <c r="FK41" s="54"/>
      <c r="FL41" s="54"/>
      <c r="FM41" s="54"/>
      <c r="FN41" s="54"/>
      <c r="FO41" s="54"/>
      <c r="FP41" s="54"/>
      <c r="FQ41" s="54"/>
      <c r="FR41" s="54"/>
      <c r="FS41" s="54"/>
      <c r="FT41" s="54"/>
      <c r="FU41" s="54"/>
      <c r="FV41" s="54"/>
      <c r="FW41" s="54"/>
      <c r="FX41" s="54"/>
      <c r="FY41" s="54"/>
      <c r="FZ41" s="54"/>
      <c r="GA41" s="54"/>
      <c r="GB41" s="54"/>
      <c r="GC41" s="54"/>
      <c r="GD41" s="54"/>
      <c r="GE41" s="54"/>
      <c r="GF41" s="54"/>
      <c r="GG41" s="54"/>
      <c r="GH41" s="54"/>
      <c r="GI41" s="54"/>
      <c r="GJ41" s="54"/>
      <c r="GK41" s="54"/>
      <c r="GL41" s="54"/>
      <c r="GM41" s="54"/>
      <c r="GN41" s="54"/>
      <c r="GO41" s="54"/>
      <c r="GP41" s="54"/>
      <c r="GQ41" s="54"/>
      <c r="GR41" s="54"/>
      <c r="GS41" s="54"/>
      <c r="GT41" s="54"/>
      <c r="GU41" s="54"/>
      <c r="GV41" s="54"/>
      <c r="GW41" s="54"/>
      <c r="GX41" s="54"/>
      <c r="GY41" s="54"/>
      <c r="GZ41" s="54"/>
      <c r="HA41" s="54"/>
      <c r="HB41" s="54"/>
      <c r="HC41" s="54"/>
      <c r="HD41" s="54"/>
      <c r="HE41" s="54"/>
      <c r="HF41" s="54"/>
      <c r="HG41" s="54"/>
      <c r="HH41" s="54"/>
      <c r="HI41" s="54"/>
      <c r="HJ41" s="54"/>
      <c r="HK41" s="54"/>
      <c r="HL41" s="54"/>
      <c r="HM41" s="54"/>
      <c r="HN41" s="54"/>
      <c r="HO41" s="54"/>
      <c r="HP41" s="54"/>
      <c r="HQ41" s="54"/>
      <c r="HR41" s="54"/>
      <c r="HS41" s="54"/>
      <c r="HT41" s="54"/>
      <c r="HU41" s="54"/>
      <c r="HV41" s="54"/>
    </row>
    <row r="42" spans="1:230" s="67" customFormat="1" ht="45" customHeight="1" x14ac:dyDescent="0.25">
      <c r="A42" s="54"/>
      <c r="B42" s="26" t="s">
        <v>68</v>
      </c>
      <c r="C42" s="30">
        <v>102509</v>
      </c>
      <c r="D42" s="31" t="s">
        <v>4</v>
      </c>
      <c r="E42" s="32" t="s">
        <v>2</v>
      </c>
      <c r="F42" s="74">
        <v>30.57</v>
      </c>
      <c r="G42" s="59"/>
      <c r="H42" s="28">
        <f t="shared" si="12"/>
        <v>0</v>
      </c>
      <c r="I42" s="29">
        <f t="shared" si="13"/>
        <v>0</v>
      </c>
      <c r="J42" s="29">
        <f t="shared" si="14"/>
        <v>0</v>
      </c>
      <c r="K42" s="77"/>
      <c r="L42" s="68"/>
      <c r="M42" s="69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4"/>
      <c r="BM42" s="54"/>
      <c r="BN42" s="54"/>
      <c r="BO42" s="54"/>
      <c r="BP42" s="54"/>
      <c r="BQ42" s="54"/>
      <c r="BR42" s="54"/>
      <c r="BS42" s="54"/>
      <c r="BT42" s="54"/>
      <c r="BU42" s="54"/>
      <c r="BV42" s="54"/>
      <c r="BW42" s="54"/>
      <c r="BX42" s="54"/>
      <c r="BY42" s="54"/>
      <c r="BZ42" s="54"/>
      <c r="CA42" s="54"/>
      <c r="CB42" s="54"/>
      <c r="CC42" s="54"/>
      <c r="CD42" s="54"/>
      <c r="CE42" s="54"/>
      <c r="CF42" s="54"/>
      <c r="CG42" s="54"/>
      <c r="CH42" s="54"/>
      <c r="CI42" s="54"/>
      <c r="CJ42" s="54"/>
      <c r="CK42" s="54"/>
      <c r="CL42" s="54"/>
      <c r="CM42" s="54"/>
      <c r="CN42" s="54"/>
      <c r="CO42" s="54"/>
      <c r="CP42" s="54"/>
      <c r="CQ42" s="54"/>
      <c r="CR42" s="54"/>
      <c r="CS42" s="54"/>
      <c r="CT42" s="54"/>
      <c r="CU42" s="54"/>
      <c r="CV42" s="54"/>
      <c r="CW42" s="54"/>
      <c r="CX42" s="54"/>
      <c r="CY42" s="54"/>
      <c r="CZ42" s="54"/>
      <c r="DA42" s="54"/>
      <c r="DB42" s="54"/>
      <c r="DC42" s="54"/>
      <c r="DD42" s="54"/>
      <c r="DE42" s="54"/>
      <c r="DF42" s="54"/>
      <c r="DG42" s="54"/>
      <c r="DH42" s="54"/>
      <c r="DI42" s="54"/>
      <c r="DJ42" s="54"/>
      <c r="DK42" s="54"/>
      <c r="DL42" s="54"/>
      <c r="DM42" s="54"/>
      <c r="DN42" s="54"/>
      <c r="DO42" s="54"/>
      <c r="DP42" s="54"/>
      <c r="DQ42" s="54"/>
      <c r="DR42" s="54"/>
      <c r="DS42" s="54"/>
      <c r="DT42" s="54"/>
      <c r="DU42" s="54"/>
      <c r="DV42" s="54"/>
      <c r="DW42" s="54"/>
      <c r="DX42" s="54"/>
      <c r="DY42" s="54"/>
      <c r="DZ42" s="54"/>
      <c r="EA42" s="54"/>
      <c r="EB42" s="54"/>
      <c r="EC42" s="54"/>
      <c r="ED42" s="54"/>
      <c r="EE42" s="54"/>
      <c r="EF42" s="54"/>
      <c r="EG42" s="54"/>
      <c r="EH42" s="54"/>
      <c r="EI42" s="54"/>
      <c r="EJ42" s="54"/>
      <c r="EK42" s="54"/>
      <c r="EL42" s="54"/>
      <c r="EM42" s="54"/>
      <c r="EN42" s="54"/>
      <c r="EO42" s="54"/>
      <c r="EP42" s="54"/>
      <c r="EQ42" s="54"/>
      <c r="ER42" s="54"/>
      <c r="ES42" s="54"/>
      <c r="ET42" s="54"/>
      <c r="EU42" s="54"/>
      <c r="EV42" s="54"/>
      <c r="EW42" s="54"/>
      <c r="EX42" s="54"/>
      <c r="EY42" s="54"/>
      <c r="EZ42" s="54"/>
      <c r="FA42" s="54"/>
      <c r="FB42" s="54"/>
      <c r="FC42" s="54"/>
      <c r="FD42" s="54"/>
      <c r="FE42" s="54"/>
      <c r="FF42" s="54"/>
      <c r="FG42" s="54"/>
      <c r="FH42" s="54"/>
      <c r="FI42" s="54"/>
      <c r="FJ42" s="54"/>
      <c r="FK42" s="54"/>
      <c r="FL42" s="54"/>
      <c r="FM42" s="54"/>
      <c r="FN42" s="54"/>
      <c r="FO42" s="54"/>
      <c r="FP42" s="54"/>
      <c r="FQ42" s="54"/>
      <c r="FR42" s="54"/>
      <c r="FS42" s="54"/>
      <c r="FT42" s="54"/>
      <c r="FU42" s="54"/>
      <c r="FV42" s="54"/>
      <c r="FW42" s="54"/>
      <c r="FX42" s="54"/>
      <c r="FY42" s="54"/>
      <c r="FZ42" s="54"/>
      <c r="GA42" s="54"/>
      <c r="GB42" s="54"/>
      <c r="GC42" s="54"/>
      <c r="GD42" s="54"/>
      <c r="GE42" s="54"/>
      <c r="GF42" s="54"/>
      <c r="GG42" s="54"/>
      <c r="GH42" s="54"/>
      <c r="GI42" s="54"/>
      <c r="GJ42" s="54"/>
      <c r="GK42" s="54"/>
      <c r="GL42" s="54"/>
      <c r="GM42" s="54"/>
      <c r="GN42" s="54"/>
      <c r="GO42" s="54"/>
      <c r="GP42" s="54"/>
      <c r="GQ42" s="54"/>
      <c r="GR42" s="54"/>
      <c r="GS42" s="54"/>
      <c r="GT42" s="54"/>
      <c r="GU42" s="54"/>
      <c r="GV42" s="54"/>
      <c r="GW42" s="54"/>
      <c r="GX42" s="54"/>
      <c r="GY42" s="54"/>
      <c r="GZ42" s="54"/>
      <c r="HA42" s="54"/>
      <c r="HB42" s="54"/>
      <c r="HC42" s="54"/>
      <c r="HD42" s="54"/>
      <c r="HE42" s="54"/>
      <c r="HF42" s="54"/>
      <c r="HG42" s="54"/>
      <c r="HH42" s="54"/>
      <c r="HI42" s="54"/>
      <c r="HJ42" s="54"/>
      <c r="HK42" s="54"/>
      <c r="HL42" s="54"/>
      <c r="HM42" s="54"/>
      <c r="HN42" s="54"/>
      <c r="HO42" s="54"/>
      <c r="HP42" s="54"/>
      <c r="HQ42" s="54"/>
      <c r="HR42" s="54"/>
      <c r="HS42" s="54"/>
      <c r="HT42" s="54"/>
      <c r="HU42" s="54"/>
      <c r="HV42" s="54"/>
    </row>
    <row r="43" spans="1:230" x14ac:dyDescent="0.2">
      <c r="H43" s="108" t="s">
        <v>71</v>
      </c>
      <c r="I43" s="108"/>
      <c r="J43" s="60">
        <f>SUM(J40:J42)</f>
        <v>0</v>
      </c>
    </row>
    <row r="45" spans="1:230" ht="15.75" x14ac:dyDescent="0.2">
      <c r="A45" s="24"/>
      <c r="B45" s="25" t="s">
        <v>49</v>
      </c>
      <c r="C45" s="106" t="s">
        <v>45</v>
      </c>
      <c r="D45" s="106"/>
      <c r="E45" s="106"/>
      <c r="F45" s="106"/>
      <c r="G45" s="106"/>
      <c r="H45" s="106"/>
      <c r="I45" s="106"/>
      <c r="J45" s="106"/>
      <c r="K45" s="23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  <c r="DX45" s="6"/>
      <c r="DY45" s="6"/>
      <c r="DZ45" s="6"/>
      <c r="EA45" s="6"/>
      <c r="EB45" s="6"/>
      <c r="EC45" s="6"/>
      <c r="ED45" s="6"/>
      <c r="EE45" s="6"/>
      <c r="EF45" s="6"/>
      <c r="EG45" s="6"/>
      <c r="EH45" s="6"/>
      <c r="EI45" s="6"/>
      <c r="EJ45" s="6"/>
      <c r="EK45" s="6"/>
      <c r="EL45" s="6"/>
      <c r="EM45" s="6"/>
      <c r="EN45" s="6"/>
      <c r="EO45" s="6"/>
      <c r="EP45" s="6"/>
      <c r="EQ45" s="6"/>
      <c r="ER45" s="6"/>
      <c r="ES45" s="6"/>
      <c r="ET45" s="6"/>
      <c r="EU45" s="6"/>
      <c r="EV45" s="6"/>
      <c r="EW45" s="6"/>
      <c r="EX45" s="6"/>
      <c r="EY45" s="6"/>
      <c r="EZ45" s="6"/>
      <c r="FA45" s="6"/>
      <c r="FB45" s="6"/>
      <c r="FC45" s="6"/>
      <c r="FD45" s="6"/>
      <c r="FE45" s="6"/>
      <c r="FF45" s="6"/>
      <c r="FG45" s="6"/>
      <c r="FH45" s="6"/>
      <c r="FI45" s="6"/>
      <c r="FJ45" s="6"/>
      <c r="FK45" s="6"/>
      <c r="FL45" s="6"/>
      <c r="FM45" s="6"/>
      <c r="FN45" s="6"/>
      <c r="FO45" s="6"/>
      <c r="FP45" s="6"/>
      <c r="FQ45" s="6"/>
      <c r="FR45" s="6"/>
      <c r="FS45" s="6"/>
      <c r="FT45" s="6"/>
      <c r="FU45" s="6"/>
      <c r="FV45" s="6"/>
      <c r="FW45" s="6"/>
      <c r="FX45" s="6"/>
      <c r="FY45" s="6"/>
      <c r="FZ45" s="6"/>
      <c r="GA45" s="6"/>
      <c r="GB45" s="6"/>
      <c r="GC45" s="6"/>
      <c r="GD45" s="6"/>
      <c r="GE45" s="6"/>
      <c r="GF45" s="6"/>
      <c r="GG45" s="6"/>
      <c r="GH45" s="6"/>
      <c r="GI45" s="6"/>
      <c r="GJ45" s="6"/>
      <c r="GK45" s="6"/>
      <c r="GL45" s="6"/>
      <c r="GM45" s="6"/>
      <c r="GN45" s="6"/>
      <c r="GO45" s="6"/>
      <c r="GP45" s="6"/>
      <c r="GQ45" s="6"/>
      <c r="GR45" s="6"/>
      <c r="GS45" s="6"/>
      <c r="GT45" s="6"/>
      <c r="GU45" s="6"/>
      <c r="GV45" s="6"/>
      <c r="GW45" s="6"/>
      <c r="GX45" s="6"/>
      <c r="GY45" s="6"/>
      <c r="GZ45" s="6"/>
      <c r="HA45" s="6"/>
      <c r="HB45" s="6"/>
      <c r="HC45" s="6"/>
      <c r="HD45" s="6"/>
      <c r="HE45" s="6"/>
      <c r="HF45" s="6"/>
      <c r="HG45" s="6"/>
      <c r="HH45" s="6"/>
      <c r="HI45" s="6"/>
      <c r="HJ45" s="6"/>
      <c r="HK45" s="6"/>
      <c r="HL45" s="6"/>
      <c r="HM45" s="6"/>
    </row>
    <row r="46" spans="1:230" s="67" customFormat="1" ht="22.5" customHeight="1" x14ac:dyDescent="0.25">
      <c r="A46" s="54"/>
      <c r="B46" s="26" t="s">
        <v>69</v>
      </c>
      <c r="C46" s="30" t="s">
        <v>47</v>
      </c>
      <c r="D46" s="31" t="s">
        <v>46</v>
      </c>
      <c r="E46" s="32" t="s">
        <v>39</v>
      </c>
      <c r="F46" s="27">
        <v>1903.23</v>
      </c>
      <c r="G46" s="65"/>
      <c r="H46" s="28">
        <f t="shared" ref="H46" si="17">$J$5</f>
        <v>0</v>
      </c>
      <c r="I46" s="29">
        <f t="shared" ref="I46" si="18">G46+G46*H46</f>
        <v>0</v>
      </c>
      <c r="J46" s="29">
        <f t="shared" ref="J46" si="19">ROUND(F46*I46,2)</f>
        <v>0</v>
      </c>
      <c r="K46" s="77"/>
      <c r="L46" s="68"/>
      <c r="M46" s="69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4"/>
      <c r="BM46" s="54"/>
      <c r="BN46" s="54"/>
      <c r="BO46" s="54"/>
      <c r="BP46" s="54"/>
      <c r="BQ46" s="54"/>
      <c r="BR46" s="54"/>
      <c r="BS46" s="54"/>
      <c r="BT46" s="54"/>
      <c r="BU46" s="54"/>
      <c r="BV46" s="54"/>
      <c r="BW46" s="54"/>
      <c r="BX46" s="54"/>
      <c r="BY46" s="54"/>
      <c r="BZ46" s="54"/>
      <c r="CA46" s="54"/>
      <c r="CB46" s="54"/>
      <c r="CC46" s="54"/>
      <c r="CD46" s="54"/>
      <c r="CE46" s="54"/>
      <c r="CF46" s="54"/>
      <c r="CG46" s="54"/>
      <c r="CH46" s="54"/>
      <c r="CI46" s="54"/>
      <c r="CJ46" s="54"/>
      <c r="CK46" s="54"/>
      <c r="CL46" s="54"/>
      <c r="CM46" s="54"/>
      <c r="CN46" s="54"/>
      <c r="CO46" s="54"/>
      <c r="CP46" s="54"/>
      <c r="CQ46" s="54"/>
      <c r="CR46" s="54"/>
      <c r="CS46" s="54"/>
      <c r="CT46" s="54"/>
      <c r="CU46" s="54"/>
      <c r="CV46" s="54"/>
      <c r="CW46" s="54"/>
      <c r="CX46" s="54"/>
      <c r="CY46" s="54"/>
      <c r="CZ46" s="54"/>
      <c r="DA46" s="54"/>
      <c r="DB46" s="54"/>
      <c r="DC46" s="54"/>
      <c r="DD46" s="54"/>
      <c r="DE46" s="54"/>
      <c r="DF46" s="54"/>
      <c r="DG46" s="54"/>
      <c r="DH46" s="54"/>
      <c r="DI46" s="54"/>
      <c r="DJ46" s="54"/>
      <c r="DK46" s="54"/>
      <c r="DL46" s="54"/>
      <c r="DM46" s="54"/>
      <c r="DN46" s="54"/>
      <c r="DO46" s="54"/>
      <c r="DP46" s="54"/>
      <c r="DQ46" s="54"/>
      <c r="DR46" s="54"/>
      <c r="DS46" s="54"/>
      <c r="DT46" s="54"/>
      <c r="DU46" s="54"/>
      <c r="DV46" s="54"/>
      <c r="DW46" s="54"/>
      <c r="DX46" s="54"/>
      <c r="DY46" s="54"/>
      <c r="DZ46" s="54"/>
      <c r="EA46" s="54"/>
      <c r="EB46" s="54"/>
      <c r="EC46" s="54"/>
      <c r="ED46" s="54"/>
      <c r="EE46" s="54"/>
      <c r="EF46" s="54"/>
      <c r="EG46" s="54"/>
      <c r="EH46" s="54"/>
      <c r="EI46" s="54"/>
      <c r="EJ46" s="54"/>
      <c r="EK46" s="54"/>
      <c r="EL46" s="54"/>
      <c r="EM46" s="54"/>
      <c r="EN46" s="54"/>
      <c r="EO46" s="54"/>
      <c r="EP46" s="54"/>
      <c r="EQ46" s="54"/>
      <c r="ER46" s="54"/>
      <c r="ES46" s="54"/>
      <c r="ET46" s="54"/>
      <c r="EU46" s="54"/>
      <c r="EV46" s="54"/>
      <c r="EW46" s="54"/>
      <c r="EX46" s="54"/>
      <c r="EY46" s="54"/>
      <c r="EZ46" s="54"/>
      <c r="FA46" s="54"/>
      <c r="FB46" s="54"/>
      <c r="FC46" s="54"/>
      <c r="FD46" s="54"/>
      <c r="FE46" s="54"/>
      <c r="FF46" s="54"/>
      <c r="FG46" s="54"/>
      <c r="FH46" s="54"/>
      <c r="FI46" s="54"/>
      <c r="FJ46" s="54"/>
      <c r="FK46" s="54"/>
      <c r="FL46" s="54"/>
      <c r="FM46" s="54"/>
      <c r="FN46" s="54"/>
      <c r="FO46" s="54"/>
      <c r="FP46" s="54"/>
      <c r="FQ46" s="54"/>
      <c r="FR46" s="54"/>
      <c r="FS46" s="54"/>
      <c r="FT46" s="54"/>
      <c r="FU46" s="54"/>
      <c r="FV46" s="54"/>
      <c r="FW46" s="54"/>
      <c r="FX46" s="54"/>
      <c r="FY46" s="54"/>
      <c r="FZ46" s="54"/>
      <c r="GA46" s="54"/>
      <c r="GB46" s="54"/>
      <c r="GC46" s="54"/>
      <c r="GD46" s="54"/>
      <c r="GE46" s="54"/>
      <c r="GF46" s="54"/>
      <c r="GG46" s="54"/>
      <c r="GH46" s="54"/>
      <c r="GI46" s="54"/>
      <c r="GJ46" s="54"/>
      <c r="GK46" s="54"/>
      <c r="GL46" s="54"/>
      <c r="GM46" s="54"/>
      <c r="GN46" s="54"/>
      <c r="GO46" s="54"/>
      <c r="GP46" s="54"/>
      <c r="GQ46" s="54"/>
      <c r="GR46" s="54"/>
      <c r="GS46" s="54"/>
      <c r="GT46" s="54"/>
      <c r="GU46" s="54"/>
      <c r="GV46" s="54"/>
      <c r="GW46" s="54"/>
      <c r="GX46" s="54"/>
      <c r="GY46" s="54"/>
      <c r="GZ46" s="54"/>
      <c r="HA46" s="54"/>
      <c r="HB46" s="54"/>
      <c r="HC46" s="54"/>
      <c r="HD46" s="54"/>
      <c r="HE46" s="54"/>
      <c r="HF46" s="54"/>
      <c r="HG46" s="54"/>
      <c r="HH46" s="54"/>
      <c r="HI46" s="54"/>
      <c r="HJ46" s="54"/>
      <c r="HK46" s="54"/>
      <c r="HL46" s="54"/>
      <c r="HM46" s="54"/>
      <c r="HN46" s="54"/>
      <c r="HO46" s="54"/>
      <c r="HP46" s="54"/>
      <c r="HQ46" s="54"/>
      <c r="HR46" s="54"/>
      <c r="HS46" s="54"/>
      <c r="HT46" s="54"/>
      <c r="HU46" s="54"/>
      <c r="HV46" s="54"/>
    </row>
    <row r="47" spans="1:230" s="67" customFormat="1" ht="15" customHeight="1" x14ac:dyDescent="0.25">
      <c r="A47" s="54"/>
      <c r="B47" s="61"/>
      <c r="C47" s="66"/>
      <c r="D47" s="64"/>
      <c r="E47" s="62"/>
      <c r="F47" s="85"/>
      <c r="G47" s="86"/>
      <c r="H47" s="108" t="s">
        <v>71</v>
      </c>
      <c r="I47" s="108"/>
      <c r="J47" s="60">
        <f>SUM(J45:J46)</f>
        <v>0</v>
      </c>
      <c r="K47" s="84"/>
      <c r="L47" s="68"/>
      <c r="M47" s="69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  <c r="AT47" s="54"/>
      <c r="AU47" s="54"/>
      <c r="AV47" s="54"/>
      <c r="AW47" s="54"/>
      <c r="AX47" s="54"/>
      <c r="AY47" s="54"/>
      <c r="AZ47" s="54"/>
      <c r="BA47" s="54"/>
      <c r="BB47" s="54"/>
      <c r="BC47" s="54"/>
      <c r="BD47" s="54"/>
      <c r="BE47" s="54"/>
      <c r="BF47" s="54"/>
      <c r="BG47" s="54"/>
      <c r="BH47" s="54"/>
      <c r="BI47" s="54"/>
      <c r="BJ47" s="54"/>
      <c r="BK47" s="54"/>
      <c r="BL47" s="54"/>
      <c r="BM47" s="54"/>
      <c r="BN47" s="54"/>
      <c r="BO47" s="54"/>
      <c r="BP47" s="54"/>
      <c r="BQ47" s="54"/>
      <c r="BR47" s="54"/>
      <c r="BS47" s="54"/>
      <c r="BT47" s="54"/>
      <c r="BU47" s="54"/>
      <c r="BV47" s="54"/>
      <c r="BW47" s="54"/>
      <c r="BX47" s="54"/>
      <c r="BY47" s="54"/>
      <c r="BZ47" s="54"/>
      <c r="CA47" s="54"/>
      <c r="CB47" s="54"/>
      <c r="CC47" s="54"/>
      <c r="CD47" s="54"/>
      <c r="CE47" s="54"/>
      <c r="CF47" s="54"/>
      <c r="CG47" s="54"/>
      <c r="CH47" s="54"/>
      <c r="CI47" s="54"/>
      <c r="CJ47" s="54"/>
      <c r="CK47" s="54"/>
      <c r="CL47" s="54"/>
      <c r="CM47" s="54"/>
      <c r="CN47" s="54"/>
      <c r="CO47" s="54"/>
      <c r="CP47" s="54"/>
      <c r="CQ47" s="54"/>
      <c r="CR47" s="54"/>
      <c r="CS47" s="54"/>
      <c r="CT47" s="54"/>
      <c r="CU47" s="54"/>
      <c r="CV47" s="54"/>
      <c r="CW47" s="54"/>
      <c r="CX47" s="54"/>
      <c r="CY47" s="54"/>
      <c r="CZ47" s="54"/>
      <c r="DA47" s="54"/>
      <c r="DB47" s="54"/>
      <c r="DC47" s="54"/>
      <c r="DD47" s="54"/>
      <c r="DE47" s="54"/>
      <c r="DF47" s="54"/>
      <c r="DG47" s="54"/>
      <c r="DH47" s="54"/>
      <c r="DI47" s="54"/>
      <c r="DJ47" s="54"/>
      <c r="DK47" s="54"/>
      <c r="DL47" s="54"/>
      <c r="DM47" s="54"/>
      <c r="DN47" s="54"/>
      <c r="DO47" s="54"/>
      <c r="DP47" s="54"/>
      <c r="DQ47" s="54"/>
      <c r="DR47" s="54"/>
      <c r="DS47" s="54"/>
      <c r="DT47" s="54"/>
      <c r="DU47" s="54"/>
      <c r="DV47" s="54"/>
      <c r="DW47" s="54"/>
      <c r="DX47" s="54"/>
      <c r="DY47" s="54"/>
      <c r="DZ47" s="54"/>
      <c r="EA47" s="54"/>
      <c r="EB47" s="54"/>
      <c r="EC47" s="54"/>
      <c r="ED47" s="54"/>
      <c r="EE47" s="54"/>
      <c r="EF47" s="54"/>
      <c r="EG47" s="54"/>
      <c r="EH47" s="54"/>
      <c r="EI47" s="54"/>
      <c r="EJ47" s="54"/>
      <c r="EK47" s="54"/>
      <c r="EL47" s="54"/>
      <c r="EM47" s="54"/>
      <c r="EN47" s="54"/>
      <c r="EO47" s="54"/>
      <c r="EP47" s="54"/>
      <c r="EQ47" s="54"/>
      <c r="ER47" s="54"/>
      <c r="ES47" s="54"/>
      <c r="ET47" s="54"/>
      <c r="EU47" s="54"/>
      <c r="EV47" s="54"/>
      <c r="EW47" s="54"/>
      <c r="EX47" s="54"/>
      <c r="EY47" s="54"/>
      <c r="EZ47" s="54"/>
      <c r="FA47" s="54"/>
      <c r="FB47" s="54"/>
      <c r="FC47" s="54"/>
      <c r="FD47" s="54"/>
      <c r="FE47" s="54"/>
      <c r="FF47" s="54"/>
      <c r="FG47" s="54"/>
      <c r="FH47" s="54"/>
      <c r="FI47" s="54"/>
      <c r="FJ47" s="54"/>
      <c r="FK47" s="54"/>
      <c r="FL47" s="54"/>
      <c r="FM47" s="54"/>
      <c r="FN47" s="54"/>
      <c r="FO47" s="54"/>
      <c r="FP47" s="54"/>
      <c r="FQ47" s="54"/>
      <c r="FR47" s="54"/>
      <c r="FS47" s="54"/>
      <c r="FT47" s="54"/>
      <c r="FU47" s="54"/>
      <c r="FV47" s="54"/>
      <c r="FW47" s="54"/>
      <c r="FX47" s="54"/>
      <c r="FY47" s="54"/>
      <c r="FZ47" s="54"/>
      <c r="GA47" s="54"/>
      <c r="GB47" s="54"/>
      <c r="GC47" s="54"/>
      <c r="GD47" s="54"/>
      <c r="GE47" s="54"/>
      <c r="GF47" s="54"/>
      <c r="GG47" s="54"/>
      <c r="GH47" s="54"/>
      <c r="GI47" s="54"/>
      <c r="GJ47" s="54"/>
      <c r="GK47" s="54"/>
      <c r="GL47" s="54"/>
      <c r="GM47" s="54"/>
      <c r="GN47" s="54"/>
      <c r="GO47" s="54"/>
      <c r="GP47" s="54"/>
      <c r="GQ47" s="54"/>
      <c r="GR47" s="54"/>
      <c r="GS47" s="54"/>
      <c r="GT47" s="54"/>
      <c r="GU47" s="54"/>
      <c r="GV47" s="54"/>
      <c r="GW47" s="54"/>
      <c r="GX47" s="54"/>
      <c r="GY47" s="54"/>
      <c r="GZ47" s="54"/>
      <c r="HA47" s="54"/>
      <c r="HB47" s="54"/>
      <c r="HC47" s="54"/>
      <c r="HD47" s="54"/>
      <c r="HE47" s="54"/>
      <c r="HF47" s="54"/>
      <c r="HG47" s="54"/>
      <c r="HH47" s="54"/>
      <c r="HI47" s="54"/>
      <c r="HJ47" s="54"/>
      <c r="HK47" s="54"/>
      <c r="HL47" s="54"/>
      <c r="HM47" s="54"/>
      <c r="HN47" s="54"/>
      <c r="HO47" s="54"/>
      <c r="HP47" s="54"/>
      <c r="HQ47" s="54"/>
      <c r="HR47" s="54"/>
      <c r="HS47" s="54"/>
      <c r="HT47" s="54"/>
      <c r="HU47" s="54"/>
      <c r="HV47" s="54"/>
    </row>
    <row r="48" spans="1:230" s="67" customFormat="1" ht="15" customHeight="1" x14ac:dyDescent="0.25">
      <c r="A48" s="54"/>
      <c r="B48" s="61"/>
      <c r="C48" s="66"/>
      <c r="D48" s="64"/>
      <c r="E48" s="62"/>
      <c r="F48" s="70" t="s">
        <v>77</v>
      </c>
      <c r="G48" s="71"/>
      <c r="H48" s="71"/>
      <c r="I48" s="72"/>
      <c r="J48" s="73">
        <f>J47+J43+J37+J29+J16</f>
        <v>0</v>
      </c>
      <c r="K48" s="84"/>
      <c r="L48" s="68"/>
      <c r="M48" s="69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54"/>
      <c r="BN48" s="54"/>
      <c r="BO48" s="54"/>
      <c r="BP48" s="54"/>
      <c r="BQ48" s="54"/>
      <c r="BR48" s="54"/>
      <c r="BS48" s="54"/>
      <c r="BT48" s="54"/>
      <c r="BU48" s="54"/>
      <c r="BV48" s="54"/>
      <c r="BW48" s="54"/>
      <c r="BX48" s="54"/>
      <c r="BY48" s="54"/>
      <c r="BZ48" s="54"/>
      <c r="CA48" s="54"/>
      <c r="CB48" s="54"/>
      <c r="CC48" s="54"/>
      <c r="CD48" s="54"/>
      <c r="CE48" s="54"/>
      <c r="CF48" s="54"/>
      <c r="CG48" s="54"/>
      <c r="CH48" s="54"/>
      <c r="CI48" s="54"/>
      <c r="CJ48" s="54"/>
      <c r="CK48" s="54"/>
      <c r="CL48" s="54"/>
      <c r="CM48" s="54"/>
      <c r="CN48" s="54"/>
      <c r="CO48" s="54"/>
      <c r="CP48" s="54"/>
      <c r="CQ48" s="54"/>
      <c r="CR48" s="54"/>
      <c r="CS48" s="54"/>
      <c r="CT48" s="54"/>
      <c r="CU48" s="54"/>
      <c r="CV48" s="54"/>
      <c r="CW48" s="54"/>
      <c r="CX48" s="54"/>
      <c r="CY48" s="54"/>
      <c r="CZ48" s="54"/>
      <c r="DA48" s="54"/>
      <c r="DB48" s="54"/>
      <c r="DC48" s="54"/>
      <c r="DD48" s="54"/>
      <c r="DE48" s="54"/>
      <c r="DF48" s="54"/>
      <c r="DG48" s="54"/>
      <c r="DH48" s="54"/>
      <c r="DI48" s="54"/>
      <c r="DJ48" s="54"/>
      <c r="DK48" s="54"/>
      <c r="DL48" s="54"/>
      <c r="DM48" s="54"/>
      <c r="DN48" s="54"/>
      <c r="DO48" s="54"/>
      <c r="DP48" s="54"/>
      <c r="DQ48" s="54"/>
      <c r="DR48" s="54"/>
      <c r="DS48" s="54"/>
      <c r="DT48" s="54"/>
      <c r="DU48" s="54"/>
      <c r="DV48" s="54"/>
      <c r="DW48" s="54"/>
      <c r="DX48" s="54"/>
      <c r="DY48" s="54"/>
      <c r="DZ48" s="54"/>
      <c r="EA48" s="54"/>
      <c r="EB48" s="54"/>
      <c r="EC48" s="54"/>
      <c r="ED48" s="54"/>
      <c r="EE48" s="54"/>
      <c r="EF48" s="54"/>
      <c r="EG48" s="54"/>
      <c r="EH48" s="54"/>
      <c r="EI48" s="54"/>
      <c r="EJ48" s="54"/>
      <c r="EK48" s="54"/>
      <c r="EL48" s="54"/>
      <c r="EM48" s="54"/>
      <c r="EN48" s="54"/>
      <c r="EO48" s="54"/>
      <c r="EP48" s="54"/>
      <c r="EQ48" s="54"/>
      <c r="ER48" s="54"/>
      <c r="ES48" s="54"/>
      <c r="ET48" s="54"/>
      <c r="EU48" s="54"/>
      <c r="EV48" s="54"/>
      <c r="EW48" s="54"/>
      <c r="EX48" s="54"/>
      <c r="EY48" s="54"/>
      <c r="EZ48" s="54"/>
      <c r="FA48" s="54"/>
      <c r="FB48" s="54"/>
      <c r="FC48" s="54"/>
      <c r="FD48" s="54"/>
      <c r="FE48" s="54"/>
      <c r="FF48" s="54"/>
      <c r="FG48" s="54"/>
      <c r="FH48" s="54"/>
      <c r="FI48" s="54"/>
      <c r="FJ48" s="54"/>
      <c r="FK48" s="54"/>
      <c r="FL48" s="54"/>
      <c r="FM48" s="54"/>
      <c r="FN48" s="54"/>
      <c r="FO48" s="54"/>
      <c r="FP48" s="54"/>
      <c r="FQ48" s="54"/>
      <c r="FR48" s="54"/>
      <c r="FS48" s="54"/>
      <c r="FT48" s="54"/>
      <c r="FU48" s="54"/>
      <c r="FV48" s="54"/>
      <c r="FW48" s="54"/>
      <c r="FX48" s="54"/>
      <c r="FY48" s="54"/>
      <c r="FZ48" s="54"/>
      <c r="GA48" s="54"/>
      <c r="GB48" s="54"/>
      <c r="GC48" s="54"/>
      <c r="GD48" s="54"/>
      <c r="GE48" s="54"/>
      <c r="GF48" s="54"/>
      <c r="GG48" s="54"/>
      <c r="GH48" s="54"/>
      <c r="GI48" s="54"/>
      <c r="GJ48" s="54"/>
      <c r="GK48" s="54"/>
      <c r="GL48" s="54"/>
      <c r="GM48" s="54"/>
      <c r="GN48" s="54"/>
      <c r="GO48" s="54"/>
      <c r="GP48" s="54"/>
      <c r="GQ48" s="54"/>
      <c r="GR48" s="54"/>
      <c r="GS48" s="54"/>
      <c r="GT48" s="54"/>
      <c r="GU48" s="54"/>
      <c r="GV48" s="54"/>
      <c r="GW48" s="54"/>
      <c r="GX48" s="54"/>
      <c r="GY48" s="54"/>
      <c r="GZ48" s="54"/>
      <c r="HA48" s="54"/>
      <c r="HB48" s="54"/>
      <c r="HC48" s="54"/>
      <c r="HD48" s="54"/>
      <c r="HE48" s="54"/>
      <c r="HF48" s="54"/>
      <c r="HG48" s="54"/>
      <c r="HH48" s="54"/>
      <c r="HI48" s="54"/>
      <c r="HJ48" s="54"/>
      <c r="HK48" s="54"/>
      <c r="HL48" s="54"/>
      <c r="HM48" s="54"/>
      <c r="HN48" s="54"/>
      <c r="HO48" s="54"/>
      <c r="HP48" s="54"/>
      <c r="HQ48" s="54"/>
      <c r="HR48" s="54"/>
      <c r="HS48" s="54"/>
      <c r="HT48" s="54"/>
      <c r="HU48" s="54"/>
      <c r="HV48" s="54"/>
    </row>
    <row r="51" spans="1:230" s="67" customFormat="1" ht="15" customHeight="1" x14ac:dyDescent="0.25">
      <c r="A51" s="54"/>
      <c r="B51" s="61"/>
      <c r="C51" s="66"/>
      <c r="D51" s="64"/>
      <c r="E51" s="62"/>
      <c r="F51" s="95"/>
      <c r="G51" s="95"/>
      <c r="H51" s="95"/>
      <c r="I51" s="95"/>
      <c r="J51" s="96"/>
      <c r="K51" s="84"/>
      <c r="L51" s="68"/>
      <c r="M51" s="69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4"/>
      <c r="AC51" s="54"/>
      <c r="AD51" s="54"/>
      <c r="AE51" s="54"/>
      <c r="AF51" s="54"/>
      <c r="AG51" s="54"/>
      <c r="AH51" s="54"/>
      <c r="AI51" s="54"/>
      <c r="AJ51" s="54"/>
      <c r="AK51" s="54"/>
      <c r="AL51" s="54"/>
      <c r="AM51" s="54"/>
      <c r="AN51" s="54"/>
      <c r="AO51" s="54"/>
      <c r="AP51" s="54"/>
      <c r="AQ51" s="54"/>
      <c r="AR51" s="54"/>
      <c r="AS51" s="54"/>
      <c r="AT51" s="54"/>
      <c r="AU51" s="54"/>
      <c r="AV51" s="54"/>
      <c r="AW51" s="54"/>
      <c r="AX51" s="54"/>
      <c r="AY51" s="54"/>
      <c r="AZ51" s="54"/>
      <c r="BA51" s="54"/>
      <c r="BB51" s="54"/>
      <c r="BC51" s="54"/>
      <c r="BD51" s="54"/>
      <c r="BE51" s="54"/>
      <c r="BF51" s="54"/>
      <c r="BG51" s="54"/>
      <c r="BH51" s="54"/>
      <c r="BI51" s="54"/>
      <c r="BJ51" s="54"/>
      <c r="BK51" s="54"/>
      <c r="BL51" s="54"/>
      <c r="BM51" s="54"/>
      <c r="BN51" s="54"/>
      <c r="BO51" s="54"/>
      <c r="BP51" s="54"/>
      <c r="BQ51" s="54"/>
      <c r="BR51" s="54"/>
      <c r="BS51" s="54"/>
      <c r="BT51" s="54"/>
      <c r="BU51" s="54"/>
      <c r="BV51" s="54"/>
      <c r="BW51" s="54"/>
      <c r="BX51" s="54"/>
      <c r="BY51" s="54"/>
      <c r="BZ51" s="54"/>
      <c r="CA51" s="54"/>
      <c r="CB51" s="54"/>
      <c r="CC51" s="54"/>
      <c r="CD51" s="54"/>
      <c r="CE51" s="54"/>
      <c r="CF51" s="54"/>
      <c r="CG51" s="54"/>
      <c r="CH51" s="54"/>
      <c r="CI51" s="54"/>
      <c r="CJ51" s="54"/>
      <c r="CK51" s="54"/>
      <c r="CL51" s="54"/>
      <c r="CM51" s="54"/>
      <c r="CN51" s="54"/>
      <c r="CO51" s="54"/>
      <c r="CP51" s="54"/>
      <c r="CQ51" s="54"/>
      <c r="CR51" s="54"/>
      <c r="CS51" s="54"/>
      <c r="CT51" s="54"/>
      <c r="CU51" s="54"/>
      <c r="CV51" s="54"/>
      <c r="CW51" s="54"/>
      <c r="CX51" s="54"/>
      <c r="CY51" s="54"/>
      <c r="CZ51" s="54"/>
      <c r="DA51" s="54"/>
      <c r="DB51" s="54"/>
      <c r="DC51" s="54"/>
      <c r="DD51" s="54"/>
      <c r="DE51" s="54"/>
      <c r="DF51" s="54"/>
      <c r="DG51" s="54"/>
      <c r="DH51" s="54"/>
      <c r="DI51" s="54"/>
      <c r="DJ51" s="54"/>
      <c r="DK51" s="54"/>
      <c r="DL51" s="54"/>
      <c r="DM51" s="54"/>
      <c r="DN51" s="54"/>
      <c r="DO51" s="54"/>
      <c r="DP51" s="54"/>
      <c r="DQ51" s="54"/>
      <c r="DR51" s="54"/>
      <c r="DS51" s="54"/>
      <c r="DT51" s="54"/>
      <c r="DU51" s="54"/>
      <c r="DV51" s="54"/>
      <c r="DW51" s="54"/>
      <c r="DX51" s="54"/>
      <c r="DY51" s="54"/>
      <c r="DZ51" s="54"/>
      <c r="EA51" s="54"/>
      <c r="EB51" s="54"/>
      <c r="EC51" s="54"/>
      <c r="ED51" s="54"/>
      <c r="EE51" s="54"/>
      <c r="EF51" s="54"/>
      <c r="EG51" s="54"/>
      <c r="EH51" s="54"/>
      <c r="EI51" s="54"/>
      <c r="EJ51" s="54"/>
      <c r="EK51" s="54"/>
      <c r="EL51" s="54"/>
      <c r="EM51" s="54"/>
      <c r="EN51" s="54"/>
      <c r="EO51" s="54"/>
      <c r="EP51" s="54"/>
      <c r="EQ51" s="54"/>
      <c r="ER51" s="54"/>
      <c r="ES51" s="54"/>
      <c r="ET51" s="54"/>
      <c r="EU51" s="54"/>
      <c r="EV51" s="54"/>
      <c r="EW51" s="54"/>
      <c r="EX51" s="54"/>
      <c r="EY51" s="54"/>
      <c r="EZ51" s="54"/>
      <c r="FA51" s="54"/>
      <c r="FB51" s="54"/>
      <c r="FC51" s="54"/>
      <c r="FD51" s="54"/>
      <c r="FE51" s="54"/>
      <c r="FF51" s="54"/>
      <c r="FG51" s="54"/>
      <c r="FH51" s="54"/>
      <c r="FI51" s="54"/>
      <c r="FJ51" s="54"/>
      <c r="FK51" s="54"/>
      <c r="FL51" s="54"/>
      <c r="FM51" s="54"/>
      <c r="FN51" s="54"/>
      <c r="FO51" s="54"/>
      <c r="FP51" s="54"/>
      <c r="FQ51" s="54"/>
      <c r="FR51" s="54"/>
      <c r="FS51" s="54"/>
      <c r="FT51" s="54"/>
      <c r="FU51" s="54"/>
      <c r="FV51" s="54"/>
      <c r="FW51" s="54"/>
      <c r="FX51" s="54"/>
      <c r="FY51" s="54"/>
      <c r="FZ51" s="54"/>
      <c r="GA51" s="54"/>
      <c r="GB51" s="54"/>
      <c r="GC51" s="54"/>
      <c r="GD51" s="54"/>
      <c r="GE51" s="54"/>
      <c r="GF51" s="54"/>
      <c r="GG51" s="54"/>
      <c r="GH51" s="54"/>
      <c r="GI51" s="54"/>
      <c r="GJ51" s="54"/>
      <c r="GK51" s="54"/>
      <c r="GL51" s="54"/>
      <c r="GM51" s="54"/>
      <c r="GN51" s="54"/>
      <c r="GO51" s="54"/>
      <c r="GP51" s="54"/>
      <c r="GQ51" s="54"/>
      <c r="GR51" s="54"/>
      <c r="GS51" s="54"/>
      <c r="GT51" s="54"/>
      <c r="GU51" s="54"/>
      <c r="GV51" s="54"/>
      <c r="GW51" s="54"/>
      <c r="GX51" s="54"/>
      <c r="GY51" s="54"/>
      <c r="GZ51" s="54"/>
      <c r="HA51" s="54"/>
      <c r="HB51" s="54"/>
      <c r="HC51" s="54"/>
      <c r="HD51" s="54"/>
      <c r="HE51" s="54"/>
      <c r="HF51" s="54"/>
      <c r="HG51" s="54"/>
      <c r="HH51" s="54"/>
      <c r="HI51" s="54"/>
      <c r="HJ51" s="54"/>
      <c r="HK51" s="54"/>
      <c r="HL51" s="54"/>
      <c r="HM51" s="54"/>
      <c r="HN51" s="54"/>
      <c r="HO51" s="54"/>
      <c r="HP51" s="54"/>
      <c r="HQ51" s="54"/>
      <c r="HR51" s="54"/>
      <c r="HS51" s="54"/>
      <c r="HT51" s="54"/>
      <c r="HU51" s="54"/>
      <c r="HV51" s="54"/>
    </row>
    <row r="52" spans="1:230" s="67" customFormat="1" ht="15" customHeight="1" x14ac:dyDescent="0.25">
      <c r="A52" s="54"/>
      <c r="B52" s="61"/>
      <c r="C52" s="66"/>
      <c r="D52" s="64"/>
      <c r="E52" s="62"/>
      <c r="F52" s="95"/>
      <c r="G52" s="95"/>
      <c r="H52" s="95"/>
      <c r="I52" s="95"/>
      <c r="J52" s="96"/>
      <c r="K52" s="84"/>
      <c r="L52" s="68"/>
      <c r="M52" s="69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  <c r="BM52" s="54"/>
      <c r="BN52" s="54"/>
      <c r="BO52" s="54"/>
      <c r="BP52" s="54"/>
      <c r="BQ52" s="54"/>
      <c r="BR52" s="54"/>
      <c r="BS52" s="54"/>
      <c r="BT52" s="54"/>
      <c r="BU52" s="54"/>
      <c r="BV52" s="54"/>
      <c r="BW52" s="54"/>
      <c r="BX52" s="54"/>
      <c r="BY52" s="54"/>
      <c r="BZ52" s="54"/>
      <c r="CA52" s="54"/>
      <c r="CB52" s="54"/>
      <c r="CC52" s="54"/>
      <c r="CD52" s="54"/>
      <c r="CE52" s="54"/>
      <c r="CF52" s="54"/>
      <c r="CG52" s="54"/>
      <c r="CH52" s="54"/>
      <c r="CI52" s="54"/>
      <c r="CJ52" s="54"/>
      <c r="CK52" s="54"/>
      <c r="CL52" s="54"/>
      <c r="CM52" s="54"/>
      <c r="CN52" s="54"/>
      <c r="CO52" s="54"/>
      <c r="CP52" s="54"/>
      <c r="CQ52" s="54"/>
      <c r="CR52" s="54"/>
      <c r="CS52" s="54"/>
      <c r="CT52" s="54"/>
      <c r="CU52" s="54"/>
      <c r="CV52" s="54"/>
      <c r="CW52" s="54"/>
      <c r="CX52" s="54"/>
      <c r="CY52" s="54"/>
      <c r="CZ52" s="54"/>
      <c r="DA52" s="54"/>
      <c r="DB52" s="54"/>
      <c r="DC52" s="54"/>
      <c r="DD52" s="54"/>
      <c r="DE52" s="54"/>
      <c r="DF52" s="54"/>
      <c r="DG52" s="54"/>
      <c r="DH52" s="54"/>
      <c r="DI52" s="54"/>
      <c r="DJ52" s="54"/>
      <c r="DK52" s="54"/>
      <c r="DL52" s="54"/>
      <c r="DM52" s="54"/>
      <c r="DN52" s="54"/>
      <c r="DO52" s="54"/>
      <c r="DP52" s="54"/>
      <c r="DQ52" s="54"/>
      <c r="DR52" s="54"/>
      <c r="DS52" s="54"/>
      <c r="DT52" s="54"/>
      <c r="DU52" s="54"/>
      <c r="DV52" s="54"/>
      <c r="DW52" s="54"/>
      <c r="DX52" s="54"/>
      <c r="DY52" s="54"/>
      <c r="DZ52" s="54"/>
      <c r="EA52" s="54"/>
      <c r="EB52" s="54"/>
      <c r="EC52" s="54"/>
      <c r="ED52" s="54"/>
      <c r="EE52" s="54"/>
      <c r="EF52" s="54"/>
      <c r="EG52" s="54"/>
      <c r="EH52" s="54"/>
      <c r="EI52" s="54"/>
      <c r="EJ52" s="54"/>
      <c r="EK52" s="54"/>
      <c r="EL52" s="54"/>
      <c r="EM52" s="54"/>
      <c r="EN52" s="54"/>
      <c r="EO52" s="54"/>
      <c r="EP52" s="54"/>
      <c r="EQ52" s="54"/>
      <c r="ER52" s="54"/>
      <c r="ES52" s="54"/>
      <c r="ET52" s="54"/>
      <c r="EU52" s="54"/>
      <c r="EV52" s="54"/>
      <c r="EW52" s="54"/>
      <c r="EX52" s="54"/>
      <c r="EY52" s="54"/>
      <c r="EZ52" s="54"/>
      <c r="FA52" s="54"/>
      <c r="FB52" s="54"/>
      <c r="FC52" s="54"/>
      <c r="FD52" s="54"/>
      <c r="FE52" s="54"/>
      <c r="FF52" s="54"/>
      <c r="FG52" s="54"/>
      <c r="FH52" s="54"/>
      <c r="FI52" s="54"/>
      <c r="FJ52" s="54"/>
      <c r="FK52" s="54"/>
      <c r="FL52" s="54"/>
      <c r="FM52" s="54"/>
      <c r="FN52" s="54"/>
      <c r="FO52" s="54"/>
      <c r="FP52" s="54"/>
      <c r="FQ52" s="54"/>
      <c r="FR52" s="54"/>
      <c r="FS52" s="54"/>
      <c r="FT52" s="54"/>
      <c r="FU52" s="54"/>
      <c r="FV52" s="54"/>
      <c r="FW52" s="54"/>
      <c r="FX52" s="54"/>
      <c r="FY52" s="54"/>
      <c r="FZ52" s="54"/>
      <c r="GA52" s="54"/>
      <c r="GB52" s="54"/>
      <c r="GC52" s="54"/>
      <c r="GD52" s="54"/>
      <c r="GE52" s="54"/>
      <c r="GF52" s="54"/>
      <c r="GG52" s="54"/>
      <c r="GH52" s="54"/>
      <c r="GI52" s="54"/>
      <c r="GJ52" s="54"/>
      <c r="GK52" s="54"/>
      <c r="GL52" s="54"/>
      <c r="GM52" s="54"/>
      <c r="GN52" s="54"/>
      <c r="GO52" s="54"/>
      <c r="GP52" s="54"/>
      <c r="GQ52" s="54"/>
      <c r="GR52" s="54"/>
      <c r="GS52" s="54"/>
      <c r="GT52" s="54"/>
      <c r="GU52" s="54"/>
      <c r="GV52" s="54"/>
      <c r="GW52" s="54"/>
      <c r="GX52" s="54"/>
      <c r="GY52" s="54"/>
      <c r="GZ52" s="54"/>
      <c r="HA52" s="54"/>
      <c r="HB52" s="54"/>
      <c r="HC52" s="54"/>
      <c r="HD52" s="54"/>
      <c r="HE52" s="54"/>
      <c r="HF52" s="54"/>
      <c r="HG52" s="54"/>
      <c r="HH52" s="54"/>
      <c r="HI52" s="54"/>
      <c r="HJ52" s="54"/>
      <c r="HK52" s="54"/>
      <c r="HL52" s="54"/>
      <c r="HM52" s="54"/>
      <c r="HN52" s="54"/>
      <c r="HO52" s="54"/>
      <c r="HP52" s="54"/>
      <c r="HQ52" s="54"/>
      <c r="HR52" s="54"/>
      <c r="HS52" s="54"/>
      <c r="HT52" s="54"/>
      <c r="HU52" s="54"/>
      <c r="HV52" s="54"/>
    </row>
    <row r="53" spans="1:230" s="67" customFormat="1" ht="15" customHeight="1" x14ac:dyDescent="0.25">
      <c r="A53" s="54"/>
      <c r="B53" s="61"/>
      <c r="C53" s="66"/>
      <c r="D53" s="64"/>
      <c r="E53" s="62"/>
      <c r="F53" s="95"/>
      <c r="G53" s="95"/>
      <c r="H53" s="95"/>
      <c r="I53" s="95"/>
      <c r="J53" s="96"/>
      <c r="K53" s="84"/>
      <c r="L53" s="68"/>
      <c r="M53" s="69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4"/>
      <c r="AC53" s="54"/>
      <c r="AD53" s="54"/>
      <c r="AE53" s="54"/>
      <c r="AF53" s="54"/>
      <c r="AG53" s="54"/>
      <c r="AH53" s="54"/>
      <c r="AI53" s="54"/>
      <c r="AJ53" s="54"/>
      <c r="AK53" s="54"/>
      <c r="AL53" s="54"/>
      <c r="AM53" s="54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54"/>
      <c r="BM53" s="54"/>
      <c r="BN53" s="54"/>
      <c r="BO53" s="54"/>
      <c r="BP53" s="54"/>
      <c r="BQ53" s="54"/>
      <c r="BR53" s="54"/>
      <c r="BS53" s="54"/>
      <c r="BT53" s="54"/>
      <c r="BU53" s="54"/>
      <c r="BV53" s="54"/>
      <c r="BW53" s="54"/>
      <c r="BX53" s="54"/>
      <c r="BY53" s="54"/>
      <c r="BZ53" s="54"/>
      <c r="CA53" s="54"/>
      <c r="CB53" s="54"/>
      <c r="CC53" s="54"/>
      <c r="CD53" s="54"/>
      <c r="CE53" s="54"/>
      <c r="CF53" s="54"/>
      <c r="CG53" s="54"/>
      <c r="CH53" s="54"/>
      <c r="CI53" s="54"/>
      <c r="CJ53" s="54"/>
      <c r="CK53" s="54"/>
      <c r="CL53" s="54"/>
      <c r="CM53" s="54"/>
      <c r="CN53" s="54"/>
      <c r="CO53" s="54"/>
      <c r="CP53" s="54"/>
      <c r="CQ53" s="54"/>
      <c r="CR53" s="54"/>
      <c r="CS53" s="54"/>
      <c r="CT53" s="54"/>
      <c r="CU53" s="54"/>
      <c r="CV53" s="54"/>
      <c r="CW53" s="54"/>
      <c r="CX53" s="54"/>
      <c r="CY53" s="54"/>
      <c r="CZ53" s="54"/>
      <c r="DA53" s="54"/>
      <c r="DB53" s="54"/>
      <c r="DC53" s="54"/>
      <c r="DD53" s="54"/>
      <c r="DE53" s="54"/>
      <c r="DF53" s="54"/>
      <c r="DG53" s="54"/>
      <c r="DH53" s="54"/>
      <c r="DI53" s="54"/>
      <c r="DJ53" s="54"/>
      <c r="DK53" s="54"/>
      <c r="DL53" s="54"/>
      <c r="DM53" s="54"/>
      <c r="DN53" s="54"/>
      <c r="DO53" s="54"/>
      <c r="DP53" s="54"/>
      <c r="DQ53" s="54"/>
      <c r="DR53" s="54"/>
      <c r="DS53" s="54"/>
      <c r="DT53" s="54"/>
      <c r="DU53" s="54"/>
      <c r="DV53" s="54"/>
      <c r="DW53" s="54"/>
      <c r="DX53" s="54"/>
      <c r="DY53" s="54"/>
      <c r="DZ53" s="54"/>
      <c r="EA53" s="54"/>
      <c r="EB53" s="54"/>
      <c r="EC53" s="54"/>
      <c r="ED53" s="54"/>
      <c r="EE53" s="54"/>
      <c r="EF53" s="54"/>
      <c r="EG53" s="54"/>
      <c r="EH53" s="54"/>
      <c r="EI53" s="54"/>
      <c r="EJ53" s="54"/>
      <c r="EK53" s="54"/>
      <c r="EL53" s="54"/>
      <c r="EM53" s="54"/>
      <c r="EN53" s="54"/>
      <c r="EO53" s="54"/>
      <c r="EP53" s="54"/>
      <c r="EQ53" s="54"/>
      <c r="ER53" s="54"/>
      <c r="ES53" s="54"/>
      <c r="ET53" s="54"/>
      <c r="EU53" s="54"/>
      <c r="EV53" s="54"/>
      <c r="EW53" s="54"/>
      <c r="EX53" s="54"/>
      <c r="EY53" s="54"/>
      <c r="EZ53" s="54"/>
      <c r="FA53" s="54"/>
      <c r="FB53" s="54"/>
      <c r="FC53" s="54"/>
      <c r="FD53" s="54"/>
      <c r="FE53" s="54"/>
      <c r="FF53" s="54"/>
      <c r="FG53" s="54"/>
      <c r="FH53" s="54"/>
      <c r="FI53" s="54"/>
      <c r="FJ53" s="54"/>
      <c r="FK53" s="54"/>
      <c r="FL53" s="54"/>
      <c r="FM53" s="54"/>
      <c r="FN53" s="54"/>
      <c r="FO53" s="54"/>
      <c r="FP53" s="54"/>
      <c r="FQ53" s="54"/>
      <c r="FR53" s="54"/>
      <c r="FS53" s="54"/>
      <c r="FT53" s="54"/>
      <c r="FU53" s="54"/>
      <c r="FV53" s="54"/>
      <c r="FW53" s="54"/>
      <c r="FX53" s="54"/>
      <c r="FY53" s="54"/>
      <c r="FZ53" s="54"/>
      <c r="GA53" s="54"/>
      <c r="GB53" s="54"/>
      <c r="GC53" s="54"/>
      <c r="GD53" s="54"/>
      <c r="GE53" s="54"/>
      <c r="GF53" s="54"/>
      <c r="GG53" s="54"/>
      <c r="GH53" s="54"/>
      <c r="GI53" s="54"/>
      <c r="GJ53" s="54"/>
      <c r="GK53" s="54"/>
      <c r="GL53" s="54"/>
      <c r="GM53" s="54"/>
      <c r="GN53" s="54"/>
      <c r="GO53" s="54"/>
      <c r="GP53" s="54"/>
      <c r="GQ53" s="54"/>
      <c r="GR53" s="54"/>
      <c r="GS53" s="54"/>
      <c r="GT53" s="54"/>
      <c r="GU53" s="54"/>
      <c r="GV53" s="54"/>
      <c r="GW53" s="54"/>
      <c r="GX53" s="54"/>
      <c r="GY53" s="54"/>
      <c r="GZ53" s="54"/>
      <c r="HA53" s="54"/>
      <c r="HB53" s="54"/>
      <c r="HC53" s="54"/>
      <c r="HD53" s="54"/>
      <c r="HE53" s="54"/>
      <c r="HF53" s="54"/>
      <c r="HG53" s="54"/>
      <c r="HH53" s="54"/>
      <c r="HI53" s="54"/>
      <c r="HJ53" s="54"/>
      <c r="HK53" s="54"/>
      <c r="HL53" s="54"/>
      <c r="HM53" s="54"/>
      <c r="HN53" s="54"/>
      <c r="HO53" s="54"/>
      <c r="HP53" s="54"/>
      <c r="HQ53" s="54"/>
      <c r="HR53" s="54"/>
      <c r="HS53" s="54"/>
      <c r="HT53" s="54"/>
      <c r="HU53" s="54"/>
      <c r="HV53" s="54"/>
    </row>
    <row r="54" spans="1:230" s="67" customFormat="1" ht="15" customHeight="1" x14ac:dyDescent="0.25">
      <c r="A54" s="54"/>
      <c r="B54" s="61"/>
      <c r="C54" s="99" t="s">
        <v>89</v>
      </c>
      <c r="D54" s="64"/>
      <c r="E54" s="62"/>
      <c r="F54" s="95"/>
      <c r="G54" s="95"/>
      <c r="H54" s="95"/>
      <c r="I54" s="95"/>
      <c r="J54" s="96"/>
      <c r="K54" s="84"/>
      <c r="L54" s="68"/>
      <c r="M54" s="69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54"/>
      <c r="BM54" s="54"/>
      <c r="BN54" s="54"/>
      <c r="BO54" s="54"/>
      <c r="BP54" s="54"/>
      <c r="BQ54" s="54"/>
      <c r="BR54" s="54"/>
      <c r="BS54" s="54"/>
      <c r="BT54" s="54"/>
      <c r="BU54" s="54"/>
      <c r="BV54" s="54"/>
      <c r="BW54" s="54"/>
      <c r="BX54" s="54"/>
      <c r="BY54" s="54"/>
      <c r="BZ54" s="54"/>
      <c r="CA54" s="54"/>
      <c r="CB54" s="54"/>
      <c r="CC54" s="54"/>
      <c r="CD54" s="54"/>
      <c r="CE54" s="54"/>
      <c r="CF54" s="54"/>
      <c r="CG54" s="54"/>
      <c r="CH54" s="54"/>
      <c r="CI54" s="54"/>
      <c r="CJ54" s="54"/>
      <c r="CK54" s="54"/>
      <c r="CL54" s="54"/>
      <c r="CM54" s="54"/>
      <c r="CN54" s="54"/>
      <c r="CO54" s="54"/>
      <c r="CP54" s="54"/>
      <c r="CQ54" s="54"/>
      <c r="CR54" s="54"/>
      <c r="CS54" s="54"/>
      <c r="CT54" s="54"/>
      <c r="CU54" s="54"/>
      <c r="CV54" s="54"/>
      <c r="CW54" s="54"/>
      <c r="CX54" s="54"/>
      <c r="CY54" s="54"/>
      <c r="CZ54" s="54"/>
      <c r="DA54" s="54"/>
      <c r="DB54" s="54"/>
      <c r="DC54" s="54"/>
      <c r="DD54" s="54"/>
      <c r="DE54" s="54"/>
      <c r="DF54" s="54"/>
      <c r="DG54" s="54"/>
      <c r="DH54" s="54"/>
      <c r="DI54" s="54"/>
      <c r="DJ54" s="54"/>
      <c r="DK54" s="54"/>
      <c r="DL54" s="54"/>
      <c r="DM54" s="54"/>
      <c r="DN54" s="54"/>
      <c r="DO54" s="54"/>
      <c r="DP54" s="54"/>
      <c r="DQ54" s="54"/>
      <c r="DR54" s="54"/>
      <c r="DS54" s="54"/>
      <c r="DT54" s="54"/>
      <c r="DU54" s="54"/>
      <c r="DV54" s="54"/>
      <c r="DW54" s="54"/>
      <c r="DX54" s="54"/>
      <c r="DY54" s="54"/>
      <c r="DZ54" s="54"/>
      <c r="EA54" s="54"/>
      <c r="EB54" s="54"/>
      <c r="EC54" s="54"/>
      <c r="ED54" s="54"/>
      <c r="EE54" s="54"/>
      <c r="EF54" s="54"/>
      <c r="EG54" s="54"/>
      <c r="EH54" s="54"/>
      <c r="EI54" s="54"/>
      <c r="EJ54" s="54"/>
      <c r="EK54" s="54"/>
      <c r="EL54" s="54"/>
      <c r="EM54" s="54"/>
      <c r="EN54" s="54"/>
      <c r="EO54" s="54"/>
      <c r="EP54" s="54"/>
      <c r="EQ54" s="54"/>
      <c r="ER54" s="54"/>
      <c r="ES54" s="54"/>
      <c r="ET54" s="54"/>
      <c r="EU54" s="54"/>
      <c r="EV54" s="54"/>
      <c r="EW54" s="54"/>
      <c r="EX54" s="54"/>
      <c r="EY54" s="54"/>
      <c r="EZ54" s="54"/>
      <c r="FA54" s="54"/>
      <c r="FB54" s="54"/>
      <c r="FC54" s="54"/>
      <c r="FD54" s="54"/>
      <c r="FE54" s="54"/>
      <c r="FF54" s="54"/>
      <c r="FG54" s="54"/>
      <c r="FH54" s="54"/>
      <c r="FI54" s="54"/>
      <c r="FJ54" s="54"/>
      <c r="FK54" s="54"/>
      <c r="FL54" s="54"/>
      <c r="FM54" s="54"/>
      <c r="FN54" s="54"/>
      <c r="FO54" s="54"/>
      <c r="FP54" s="54"/>
      <c r="FQ54" s="54"/>
      <c r="FR54" s="54"/>
      <c r="FS54" s="54"/>
      <c r="FT54" s="54"/>
      <c r="FU54" s="54"/>
      <c r="FV54" s="54"/>
      <c r="FW54" s="54"/>
      <c r="FX54" s="54"/>
      <c r="FY54" s="54"/>
      <c r="FZ54" s="54"/>
      <c r="GA54" s="54"/>
      <c r="GB54" s="54"/>
      <c r="GC54" s="54"/>
      <c r="GD54" s="54"/>
      <c r="GE54" s="54"/>
      <c r="GF54" s="54"/>
      <c r="GG54" s="54"/>
      <c r="GH54" s="54"/>
      <c r="GI54" s="54"/>
      <c r="GJ54" s="54"/>
      <c r="GK54" s="54"/>
      <c r="GL54" s="54"/>
      <c r="GM54" s="54"/>
      <c r="GN54" s="54"/>
      <c r="GO54" s="54"/>
      <c r="GP54" s="54"/>
      <c r="GQ54" s="54"/>
      <c r="GR54" s="54"/>
      <c r="GS54" s="54"/>
      <c r="GT54" s="54"/>
      <c r="GU54" s="54"/>
      <c r="GV54" s="54"/>
      <c r="GW54" s="54"/>
      <c r="GX54" s="54"/>
      <c r="GY54" s="54"/>
      <c r="GZ54" s="54"/>
      <c r="HA54" s="54"/>
      <c r="HB54" s="54"/>
      <c r="HC54" s="54"/>
      <c r="HD54" s="54"/>
      <c r="HE54" s="54"/>
      <c r="HF54" s="54"/>
      <c r="HG54" s="54"/>
      <c r="HH54" s="54"/>
      <c r="HI54" s="54"/>
      <c r="HJ54" s="54"/>
      <c r="HK54" s="54"/>
      <c r="HL54" s="54"/>
      <c r="HM54" s="54"/>
      <c r="HN54" s="54"/>
      <c r="HO54" s="54"/>
      <c r="HP54" s="54"/>
      <c r="HQ54" s="54"/>
      <c r="HR54" s="54"/>
      <c r="HS54" s="54"/>
      <c r="HT54" s="54"/>
      <c r="HU54" s="54"/>
      <c r="HV54" s="54"/>
    </row>
    <row r="55" spans="1:230" s="67" customFormat="1" ht="15" customHeight="1" x14ac:dyDescent="0.25">
      <c r="A55" s="54"/>
      <c r="B55" s="61"/>
      <c r="C55" s="66"/>
      <c r="D55" s="64"/>
      <c r="E55" s="62"/>
      <c r="F55" s="95"/>
      <c r="G55" s="95"/>
      <c r="H55" s="95"/>
      <c r="I55" s="95"/>
      <c r="J55" s="96"/>
      <c r="K55" s="84"/>
      <c r="L55" s="68"/>
      <c r="M55" s="69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/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/>
      <c r="AZ55" s="54"/>
      <c r="BA55" s="54"/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54"/>
      <c r="BM55" s="54"/>
      <c r="BN55" s="54"/>
      <c r="BO55" s="54"/>
      <c r="BP55" s="54"/>
      <c r="BQ55" s="54"/>
      <c r="BR55" s="54"/>
      <c r="BS55" s="54"/>
      <c r="BT55" s="54"/>
      <c r="BU55" s="54"/>
      <c r="BV55" s="54"/>
      <c r="BW55" s="54"/>
      <c r="BX55" s="54"/>
      <c r="BY55" s="54"/>
      <c r="BZ55" s="54"/>
      <c r="CA55" s="54"/>
      <c r="CB55" s="54"/>
      <c r="CC55" s="54"/>
      <c r="CD55" s="54"/>
      <c r="CE55" s="54"/>
      <c r="CF55" s="54"/>
      <c r="CG55" s="54"/>
      <c r="CH55" s="54"/>
      <c r="CI55" s="54"/>
      <c r="CJ55" s="54"/>
      <c r="CK55" s="54"/>
      <c r="CL55" s="54"/>
      <c r="CM55" s="54"/>
      <c r="CN55" s="54"/>
      <c r="CO55" s="54"/>
      <c r="CP55" s="54"/>
      <c r="CQ55" s="54"/>
      <c r="CR55" s="54"/>
      <c r="CS55" s="54"/>
      <c r="CT55" s="54"/>
      <c r="CU55" s="54"/>
      <c r="CV55" s="54"/>
      <c r="CW55" s="54"/>
      <c r="CX55" s="54"/>
      <c r="CY55" s="54"/>
      <c r="CZ55" s="54"/>
      <c r="DA55" s="54"/>
      <c r="DB55" s="54"/>
      <c r="DC55" s="54"/>
      <c r="DD55" s="54"/>
      <c r="DE55" s="54"/>
      <c r="DF55" s="54"/>
      <c r="DG55" s="54"/>
      <c r="DH55" s="54"/>
      <c r="DI55" s="54"/>
      <c r="DJ55" s="54"/>
      <c r="DK55" s="54"/>
      <c r="DL55" s="54"/>
      <c r="DM55" s="54"/>
      <c r="DN55" s="54"/>
      <c r="DO55" s="54"/>
      <c r="DP55" s="54"/>
      <c r="DQ55" s="54"/>
      <c r="DR55" s="54"/>
      <c r="DS55" s="54"/>
      <c r="DT55" s="54"/>
      <c r="DU55" s="54"/>
      <c r="DV55" s="54"/>
      <c r="DW55" s="54"/>
      <c r="DX55" s="54"/>
      <c r="DY55" s="54"/>
      <c r="DZ55" s="54"/>
      <c r="EA55" s="54"/>
      <c r="EB55" s="54"/>
      <c r="EC55" s="54"/>
      <c r="ED55" s="54"/>
      <c r="EE55" s="54"/>
      <c r="EF55" s="54"/>
      <c r="EG55" s="54"/>
      <c r="EH55" s="54"/>
      <c r="EI55" s="54"/>
      <c r="EJ55" s="54"/>
      <c r="EK55" s="54"/>
      <c r="EL55" s="54"/>
      <c r="EM55" s="54"/>
      <c r="EN55" s="54"/>
      <c r="EO55" s="54"/>
      <c r="EP55" s="54"/>
      <c r="EQ55" s="54"/>
      <c r="ER55" s="54"/>
      <c r="ES55" s="54"/>
      <c r="ET55" s="54"/>
      <c r="EU55" s="54"/>
      <c r="EV55" s="54"/>
      <c r="EW55" s="54"/>
      <c r="EX55" s="54"/>
      <c r="EY55" s="54"/>
      <c r="EZ55" s="54"/>
      <c r="FA55" s="54"/>
      <c r="FB55" s="54"/>
      <c r="FC55" s="54"/>
      <c r="FD55" s="54"/>
      <c r="FE55" s="54"/>
      <c r="FF55" s="54"/>
      <c r="FG55" s="54"/>
      <c r="FH55" s="54"/>
      <c r="FI55" s="54"/>
      <c r="FJ55" s="54"/>
      <c r="FK55" s="54"/>
      <c r="FL55" s="54"/>
      <c r="FM55" s="54"/>
      <c r="FN55" s="54"/>
      <c r="FO55" s="54"/>
      <c r="FP55" s="54"/>
      <c r="FQ55" s="54"/>
      <c r="FR55" s="54"/>
      <c r="FS55" s="54"/>
      <c r="FT55" s="54"/>
      <c r="FU55" s="54"/>
      <c r="FV55" s="54"/>
      <c r="FW55" s="54"/>
      <c r="FX55" s="54"/>
      <c r="FY55" s="54"/>
      <c r="FZ55" s="54"/>
      <c r="GA55" s="54"/>
      <c r="GB55" s="54"/>
      <c r="GC55" s="54"/>
      <c r="GD55" s="54"/>
      <c r="GE55" s="54"/>
      <c r="GF55" s="54"/>
      <c r="GG55" s="54"/>
      <c r="GH55" s="54"/>
      <c r="GI55" s="54"/>
      <c r="GJ55" s="54"/>
      <c r="GK55" s="54"/>
      <c r="GL55" s="54"/>
      <c r="GM55" s="54"/>
      <c r="GN55" s="54"/>
      <c r="GO55" s="54"/>
      <c r="GP55" s="54"/>
      <c r="GQ55" s="54"/>
      <c r="GR55" s="54"/>
      <c r="GS55" s="54"/>
      <c r="GT55" s="54"/>
      <c r="GU55" s="54"/>
      <c r="GV55" s="54"/>
      <c r="GW55" s="54"/>
      <c r="GX55" s="54"/>
      <c r="GY55" s="54"/>
      <c r="GZ55" s="54"/>
      <c r="HA55" s="54"/>
      <c r="HB55" s="54"/>
      <c r="HC55" s="54"/>
      <c r="HD55" s="54"/>
      <c r="HE55" s="54"/>
      <c r="HF55" s="54"/>
      <c r="HG55" s="54"/>
      <c r="HH55" s="54"/>
      <c r="HI55" s="54"/>
      <c r="HJ55" s="54"/>
      <c r="HK55" s="54"/>
      <c r="HL55" s="54"/>
      <c r="HM55" s="54"/>
      <c r="HN55" s="54"/>
      <c r="HO55" s="54"/>
      <c r="HP55" s="54"/>
      <c r="HQ55" s="54"/>
      <c r="HR55" s="54"/>
      <c r="HS55" s="54"/>
      <c r="HT55" s="54"/>
      <c r="HU55" s="54"/>
      <c r="HV55" s="54"/>
    </row>
  </sheetData>
  <mergeCells count="15">
    <mergeCell ref="C32:J32"/>
    <mergeCell ref="H37:I37"/>
    <mergeCell ref="C39:J39"/>
    <mergeCell ref="H47:I47"/>
    <mergeCell ref="H43:I43"/>
    <mergeCell ref="C45:J45"/>
    <mergeCell ref="D2:J2"/>
    <mergeCell ref="C11:J11"/>
    <mergeCell ref="C4:G4"/>
    <mergeCell ref="C5:G5"/>
    <mergeCell ref="H29:I29"/>
    <mergeCell ref="H16:I16"/>
    <mergeCell ref="G21:I21"/>
    <mergeCell ref="C23:J23"/>
    <mergeCell ref="B21:D21"/>
  </mergeCells>
  <pageMargins left="0.511811024" right="0.511811024" top="0.78740157499999996" bottom="0.78740157499999996" header="0.31496062000000002" footer="0.31496062000000002"/>
  <pageSetup paperSize="9" scale="5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lha5">
    <tabColor theme="5"/>
    <pageSetUpPr fitToPage="1"/>
  </sheetPr>
  <dimension ref="A3:IS34"/>
  <sheetViews>
    <sheetView showGridLines="0" tabSelected="1" workbookViewId="0">
      <selection activeCell="B19" sqref="B19:B20"/>
    </sheetView>
  </sheetViews>
  <sheetFormatPr defaultColWidth="23.85546875" defaultRowHeight="15" x14ac:dyDescent="0.25"/>
  <cols>
    <col min="1" max="1" width="13.140625" style="34" customWidth="1"/>
    <col min="2" max="2" width="49.42578125" style="35" customWidth="1"/>
    <col min="3" max="3" width="19.42578125" style="33" customWidth="1"/>
    <col min="4" max="4" width="24.28515625" style="36" customWidth="1"/>
    <col min="5" max="5" width="21.5703125" style="36" customWidth="1"/>
    <col min="6" max="6" width="9.140625" style="33" customWidth="1"/>
    <col min="7" max="7" width="13.7109375" style="33" customWidth="1"/>
    <col min="8" max="243" width="9.140625" style="33" customWidth="1"/>
    <col min="244" max="244" width="13.140625" style="33" customWidth="1"/>
    <col min="245" max="245" width="97.85546875" style="33" customWidth="1"/>
    <col min="246" max="246" width="9.5703125" style="33" customWidth="1"/>
    <col min="247" max="247" width="15.7109375" style="33" customWidth="1"/>
    <col min="248" max="248" width="26.140625" style="33" customWidth="1"/>
    <col min="249" max="249" width="9.42578125" style="33" customWidth="1"/>
    <col min="250" max="251" width="23.85546875" style="33" customWidth="1"/>
    <col min="252" max="252" width="9.42578125" style="33" customWidth="1"/>
    <col min="253" max="253" width="23.85546875" style="33" customWidth="1"/>
    <col min="256" max="256" width="13.140625" customWidth="1"/>
    <col min="257" max="257" width="49.42578125" customWidth="1"/>
    <col min="258" max="258" width="19.42578125" customWidth="1"/>
    <col min="259" max="259" width="24.28515625" customWidth="1"/>
    <col min="260" max="260" width="21.5703125" customWidth="1"/>
    <col min="261" max="499" width="9.140625" customWidth="1"/>
    <col min="500" max="500" width="13.140625" customWidth="1"/>
    <col min="501" max="501" width="97.85546875" customWidth="1"/>
    <col min="502" max="502" width="9.5703125" customWidth="1"/>
    <col min="503" max="503" width="15.7109375" customWidth="1"/>
    <col min="504" max="504" width="26.140625" customWidth="1"/>
    <col min="505" max="505" width="9.42578125" customWidth="1"/>
    <col min="506" max="507" width="23.85546875" customWidth="1"/>
    <col min="508" max="508" width="9.42578125" customWidth="1"/>
    <col min="509" max="509" width="23.85546875" customWidth="1"/>
    <col min="512" max="512" width="13.140625" customWidth="1"/>
    <col min="513" max="513" width="49.42578125" customWidth="1"/>
    <col min="514" max="514" width="19.42578125" customWidth="1"/>
    <col min="515" max="515" width="24.28515625" customWidth="1"/>
    <col min="516" max="516" width="21.5703125" customWidth="1"/>
    <col min="517" max="755" width="9.140625" customWidth="1"/>
    <col min="756" max="756" width="13.140625" customWidth="1"/>
    <col min="757" max="757" width="97.85546875" customWidth="1"/>
    <col min="758" max="758" width="9.5703125" customWidth="1"/>
    <col min="759" max="759" width="15.7109375" customWidth="1"/>
    <col min="760" max="760" width="26.140625" customWidth="1"/>
    <col min="761" max="761" width="9.42578125" customWidth="1"/>
    <col min="762" max="763" width="23.85546875" customWidth="1"/>
    <col min="764" max="764" width="9.42578125" customWidth="1"/>
    <col min="765" max="765" width="23.85546875" customWidth="1"/>
    <col min="768" max="768" width="13.140625" customWidth="1"/>
    <col min="769" max="769" width="49.42578125" customWidth="1"/>
    <col min="770" max="770" width="19.42578125" customWidth="1"/>
    <col min="771" max="771" width="24.28515625" customWidth="1"/>
    <col min="772" max="772" width="21.5703125" customWidth="1"/>
    <col min="773" max="1011" width="9.140625" customWidth="1"/>
    <col min="1012" max="1012" width="13.140625" customWidth="1"/>
    <col min="1013" max="1013" width="97.85546875" customWidth="1"/>
    <col min="1014" max="1014" width="9.5703125" customWidth="1"/>
    <col min="1015" max="1015" width="15.7109375" customWidth="1"/>
    <col min="1016" max="1016" width="26.140625" customWidth="1"/>
    <col min="1017" max="1017" width="9.42578125" customWidth="1"/>
    <col min="1018" max="1019" width="23.85546875" customWidth="1"/>
    <col min="1020" max="1020" width="9.42578125" customWidth="1"/>
    <col min="1021" max="1021" width="23.85546875" customWidth="1"/>
    <col min="1024" max="1024" width="13.140625" customWidth="1"/>
    <col min="1025" max="1025" width="49.42578125" customWidth="1"/>
    <col min="1026" max="1026" width="19.42578125" customWidth="1"/>
    <col min="1027" max="1027" width="24.28515625" customWidth="1"/>
    <col min="1028" max="1028" width="21.5703125" customWidth="1"/>
    <col min="1029" max="1267" width="9.140625" customWidth="1"/>
    <col min="1268" max="1268" width="13.140625" customWidth="1"/>
    <col min="1269" max="1269" width="97.85546875" customWidth="1"/>
    <col min="1270" max="1270" width="9.5703125" customWidth="1"/>
    <col min="1271" max="1271" width="15.7109375" customWidth="1"/>
    <col min="1272" max="1272" width="26.140625" customWidth="1"/>
    <col min="1273" max="1273" width="9.42578125" customWidth="1"/>
    <col min="1274" max="1275" width="23.85546875" customWidth="1"/>
    <col min="1276" max="1276" width="9.42578125" customWidth="1"/>
    <col min="1277" max="1277" width="23.85546875" customWidth="1"/>
    <col min="1280" max="1280" width="13.140625" customWidth="1"/>
    <col min="1281" max="1281" width="49.42578125" customWidth="1"/>
    <col min="1282" max="1282" width="19.42578125" customWidth="1"/>
    <col min="1283" max="1283" width="24.28515625" customWidth="1"/>
    <col min="1284" max="1284" width="21.5703125" customWidth="1"/>
    <col min="1285" max="1523" width="9.140625" customWidth="1"/>
    <col min="1524" max="1524" width="13.140625" customWidth="1"/>
    <col min="1525" max="1525" width="97.85546875" customWidth="1"/>
    <col min="1526" max="1526" width="9.5703125" customWidth="1"/>
    <col min="1527" max="1527" width="15.7109375" customWidth="1"/>
    <col min="1528" max="1528" width="26.140625" customWidth="1"/>
    <col min="1529" max="1529" width="9.42578125" customWidth="1"/>
    <col min="1530" max="1531" width="23.85546875" customWidth="1"/>
    <col min="1532" max="1532" width="9.42578125" customWidth="1"/>
    <col min="1533" max="1533" width="23.85546875" customWidth="1"/>
    <col min="1536" max="1536" width="13.140625" customWidth="1"/>
    <col min="1537" max="1537" width="49.42578125" customWidth="1"/>
    <col min="1538" max="1538" width="19.42578125" customWidth="1"/>
    <col min="1539" max="1539" width="24.28515625" customWidth="1"/>
    <col min="1540" max="1540" width="21.5703125" customWidth="1"/>
    <col min="1541" max="1779" width="9.140625" customWidth="1"/>
    <col min="1780" max="1780" width="13.140625" customWidth="1"/>
    <col min="1781" max="1781" width="97.85546875" customWidth="1"/>
    <col min="1782" max="1782" width="9.5703125" customWidth="1"/>
    <col min="1783" max="1783" width="15.7109375" customWidth="1"/>
    <col min="1784" max="1784" width="26.140625" customWidth="1"/>
    <col min="1785" max="1785" width="9.42578125" customWidth="1"/>
    <col min="1786" max="1787" width="23.85546875" customWidth="1"/>
    <col min="1788" max="1788" width="9.42578125" customWidth="1"/>
    <col min="1789" max="1789" width="23.85546875" customWidth="1"/>
    <col min="1792" max="1792" width="13.140625" customWidth="1"/>
    <col min="1793" max="1793" width="49.42578125" customWidth="1"/>
    <col min="1794" max="1794" width="19.42578125" customWidth="1"/>
    <col min="1795" max="1795" width="24.28515625" customWidth="1"/>
    <col min="1796" max="1796" width="21.5703125" customWidth="1"/>
    <col min="1797" max="2035" width="9.140625" customWidth="1"/>
    <col min="2036" max="2036" width="13.140625" customWidth="1"/>
    <col min="2037" max="2037" width="97.85546875" customWidth="1"/>
    <col min="2038" max="2038" width="9.5703125" customWidth="1"/>
    <col min="2039" max="2039" width="15.7109375" customWidth="1"/>
    <col min="2040" max="2040" width="26.140625" customWidth="1"/>
    <col min="2041" max="2041" width="9.42578125" customWidth="1"/>
    <col min="2042" max="2043" width="23.85546875" customWidth="1"/>
    <col min="2044" max="2044" width="9.42578125" customWidth="1"/>
    <col min="2045" max="2045" width="23.85546875" customWidth="1"/>
    <col min="2048" max="2048" width="13.140625" customWidth="1"/>
    <col min="2049" max="2049" width="49.42578125" customWidth="1"/>
    <col min="2050" max="2050" width="19.42578125" customWidth="1"/>
    <col min="2051" max="2051" width="24.28515625" customWidth="1"/>
    <col min="2052" max="2052" width="21.5703125" customWidth="1"/>
    <col min="2053" max="2291" width="9.140625" customWidth="1"/>
    <col min="2292" max="2292" width="13.140625" customWidth="1"/>
    <col min="2293" max="2293" width="97.85546875" customWidth="1"/>
    <col min="2294" max="2294" width="9.5703125" customWidth="1"/>
    <col min="2295" max="2295" width="15.7109375" customWidth="1"/>
    <col min="2296" max="2296" width="26.140625" customWidth="1"/>
    <col min="2297" max="2297" width="9.42578125" customWidth="1"/>
    <col min="2298" max="2299" width="23.85546875" customWidth="1"/>
    <col min="2300" max="2300" width="9.42578125" customWidth="1"/>
    <col min="2301" max="2301" width="23.85546875" customWidth="1"/>
    <col min="2304" max="2304" width="13.140625" customWidth="1"/>
    <col min="2305" max="2305" width="49.42578125" customWidth="1"/>
    <col min="2306" max="2306" width="19.42578125" customWidth="1"/>
    <col min="2307" max="2307" width="24.28515625" customWidth="1"/>
    <col min="2308" max="2308" width="21.5703125" customWidth="1"/>
    <col min="2309" max="2547" width="9.140625" customWidth="1"/>
    <col min="2548" max="2548" width="13.140625" customWidth="1"/>
    <col min="2549" max="2549" width="97.85546875" customWidth="1"/>
    <col min="2550" max="2550" width="9.5703125" customWidth="1"/>
    <col min="2551" max="2551" width="15.7109375" customWidth="1"/>
    <col min="2552" max="2552" width="26.140625" customWidth="1"/>
    <col min="2553" max="2553" width="9.42578125" customWidth="1"/>
    <col min="2554" max="2555" width="23.85546875" customWidth="1"/>
    <col min="2556" max="2556" width="9.42578125" customWidth="1"/>
    <col min="2557" max="2557" width="23.85546875" customWidth="1"/>
    <col min="2560" max="2560" width="13.140625" customWidth="1"/>
    <col min="2561" max="2561" width="49.42578125" customWidth="1"/>
    <col min="2562" max="2562" width="19.42578125" customWidth="1"/>
    <col min="2563" max="2563" width="24.28515625" customWidth="1"/>
    <col min="2564" max="2564" width="21.5703125" customWidth="1"/>
    <col min="2565" max="2803" width="9.140625" customWidth="1"/>
    <col min="2804" max="2804" width="13.140625" customWidth="1"/>
    <col min="2805" max="2805" width="97.85546875" customWidth="1"/>
    <col min="2806" max="2806" width="9.5703125" customWidth="1"/>
    <col min="2807" max="2807" width="15.7109375" customWidth="1"/>
    <col min="2808" max="2808" width="26.140625" customWidth="1"/>
    <col min="2809" max="2809" width="9.42578125" customWidth="1"/>
    <col min="2810" max="2811" width="23.85546875" customWidth="1"/>
    <col min="2812" max="2812" width="9.42578125" customWidth="1"/>
    <col min="2813" max="2813" width="23.85546875" customWidth="1"/>
    <col min="2816" max="2816" width="13.140625" customWidth="1"/>
    <col min="2817" max="2817" width="49.42578125" customWidth="1"/>
    <col min="2818" max="2818" width="19.42578125" customWidth="1"/>
    <col min="2819" max="2819" width="24.28515625" customWidth="1"/>
    <col min="2820" max="2820" width="21.5703125" customWidth="1"/>
    <col min="2821" max="3059" width="9.140625" customWidth="1"/>
    <col min="3060" max="3060" width="13.140625" customWidth="1"/>
    <col min="3061" max="3061" width="97.85546875" customWidth="1"/>
    <col min="3062" max="3062" width="9.5703125" customWidth="1"/>
    <col min="3063" max="3063" width="15.7109375" customWidth="1"/>
    <col min="3064" max="3064" width="26.140625" customWidth="1"/>
    <col min="3065" max="3065" width="9.42578125" customWidth="1"/>
    <col min="3066" max="3067" width="23.85546875" customWidth="1"/>
    <col min="3068" max="3068" width="9.42578125" customWidth="1"/>
    <col min="3069" max="3069" width="23.85546875" customWidth="1"/>
    <col min="3072" max="3072" width="13.140625" customWidth="1"/>
    <col min="3073" max="3073" width="49.42578125" customWidth="1"/>
    <col min="3074" max="3074" width="19.42578125" customWidth="1"/>
    <col min="3075" max="3075" width="24.28515625" customWidth="1"/>
    <col min="3076" max="3076" width="21.5703125" customWidth="1"/>
    <col min="3077" max="3315" width="9.140625" customWidth="1"/>
    <col min="3316" max="3316" width="13.140625" customWidth="1"/>
    <col min="3317" max="3317" width="97.85546875" customWidth="1"/>
    <col min="3318" max="3318" width="9.5703125" customWidth="1"/>
    <col min="3319" max="3319" width="15.7109375" customWidth="1"/>
    <col min="3320" max="3320" width="26.140625" customWidth="1"/>
    <col min="3321" max="3321" width="9.42578125" customWidth="1"/>
    <col min="3322" max="3323" width="23.85546875" customWidth="1"/>
    <col min="3324" max="3324" width="9.42578125" customWidth="1"/>
    <col min="3325" max="3325" width="23.85546875" customWidth="1"/>
    <col min="3328" max="3328" width="13.140625" customWidth="1"/>
    <col min="3329" max="3329" width="49.42578125" customWidth="1"/>
    <col min="3330" max="3330" width="19.42578125" customWidth="1"/>
    <col min="3331" max="3331" width="24.28515625" customWidth="1"/>
    <col min="3332" max="3332" width="21.5703125" customWidth="1"/>
    <col min="3333" max="3571" width="9.140625" customWidth="1"/>
    <col min="3572" max="3572" width="13.140625" customWidth="1"/>
    <col min="3573" max="3573" width="97.85546875" customWidth="1"/>
    <col min="3574" max="3574" width="9.5703125" customWidth="1"/>
    <col min="3575" max="3575" width="15.7109375" customWidth="1"/>
    <col min="3576" max="3576" width="26.140625" customWidth="1"/>
    <col min="3577" max="3577" width="9.42578125" customWidth="1"/>
    <col min="3578" max="3579" width="23.85546875" customWidth="1"/>
    <col min="3580" max="3580" width="9.42578125" customWidth="1"/>
    <col min="3581" max="3581" width="23.85546875" customWidth="1"/>
    <col min="3584" max="3584" width="13.140625" customWidth="1"/>
    <col min="3585" max="3585" width="49.42578125" customWidth="1"/>
    <col min="3586" max="3586" width="19.42578125" customWidth="1"/>
    <col min="3587" max="3587" width="24.28515625" customWidth="1"/>
    <col min="3588" max="3588" width="21.5703125" customWidth="1"/>
    <col min="3589" max="3827" width="9.140625" customWidth="1"/>
    <col min="3828" max="3828" width="13.140625" customWidth="1"/>
    <col min="3829" max="3829" width="97.85546875" customWidth="1"/>
    <col min="3830" max="3830" width="9.5703125" customWidth="1"/>
    <col min="3831" max="3831" width="15.7109375" customWidth="1"/>
    <col min="3832" max="3832" width="26.140625" customWidth="1"/>
    <col min="3833" max="3833" width="9.42578125" customWidth="1"/>
    <col min="3834" max="3835" width="23.85546875" customWidth="1"/>
    <col min="3836" max="3836" width="9.42578125" customWidth="1"/>
    <col min="3837" max="3837" width="23.85546875" customWidth="1"/>
    <col min="3840" max="3840" width="13.140625" customWidth="1"/>
    <col min="3841" max="3841" width="49.42578125" customWidth="1"/>
    <col min="3842" max="3842" width="19.42578125" customWidth="1"/>
    <col min="3843" max="3843" width="24.28515625" customWidth="1"/>
    <col min="3844" max="3844" width="21.5703125" customWidth="1"/>
    <col min="3845" max="4083" width="9.140625" customWidth="1"/>
    <col min="4084" max="4084" width="13.140625" customWidth="1"/>
    <col min="4085" max="4085" width="97.85546875" customWidth="1"/>
    <col min="4086" max="4086" width="9.5703125" customWidth="1"/>
    <col min="4087" max="4087" width="15.7109375" customWidth="1"/>
    <col min="4088" max="4088" width="26.140625" customWidth="1"/>
    <col min="4089" max="4089" width="9.42578125" customWidth="1"/>
    <col min="4090" max="4091" width="23.85546875" customWidth="1"/>
    <col min="4092" max="4092" width="9.42578125" customWidth="1"/>
    <col min="4093" max="4093" width="23.85546875" customWidth="1"/>
    <col min="4096" max="4096" width="13.140625" customWidth="1"/>
    <col min="4097" max="4097" width="49.42578125" customWidth="1"/>
    <col min="4098" max="4098" width="19.42578125" customWidth="1"/>
    <col min="4099" max="4099" width="24.28515625" customWidth="1"/>
    <col min="4100" max="4100" width="21.5703125" customWidth="1"/>
    <col min="4101" max="4339" width="9.140625" customWidth="1"/>
    <col min="4340" max="4340" width="13.140625" customWidth="1"/>
    <col min="4341" max="4341" width="97.85546875" customWidth="1"/>
    <col min="4342" max="4342" width="9.5703125" customWidth="1"/>
    <col min="4343" max="4343" width="15.7109375" customWidth="1"/>
    <col min="4344" max="4344" width="26.140625" customWidth="1"/>
    <col min="4345" max="4345" width="9.42578125" customWidth="1"/>
    <col min="4346" max="4347" width="23.85546875" customWidth="1"/>
    <col min="4348" max="4348" width="9.42578125" customWidth="1"/>
    <col min="4349" max="4349" width="23.85546875" customWidth="1"/>
    <col min="4352" max="4352" width="13.140625" customWidth="1"/>
    <col min="4353" max="4353" width="49.42578125" customWidth="1"/>
    <col min="4354" max="4354" width="19.42578125" customWidth="1"/>
    <col min="4355" max="4355" width="24.28515625" customWidth="1"/>
    <col min="4356" max="4356" width="21.5703125" customWidth="1"/>
    <col min="4357" max="4595" width="9.140625" customWidth="1"/>
    <col min="4596" max="4596" width="13.140625" customWidth="1"/>
    <col min="4597" max="4597" width="97.85546875" customWidth="1"/>
    <col min="4598" max="4598" width="9.5703125" customWidth="1"/>
    <col min="4599" max="4599" width="15.7109375" customWidth="1"/>
    <col min="4600" max="4600" width="26.140625" customWidth="1"/>
    <col min="4601" max="4601" width="9.42578125" customWidth="1"/>
    <col min="4602" max="4603" width="23.85546875" customWidth="1"/>
    <col min="4604" max="4604" width="9.42578125" customWidth="1"/>
    <col min="4605" max="4605" width="23.85546875" customWidth="1"/>
    <col min="4608" max="4608" width="13.140625" customWidth="1"/>
    <col min="4609" max="4609" width="49.42578125" customWidth="1"/>
    <col min="4610" max="4610" width="19.42578125" customWidth="1"/>
    <col min="4611" max="4611" width="24.28515625" customWidth="1"/>
    <col min="4612" max="4612" width="21.5703125" customWidth="1"/>
    <col min="4613" max="4851" width="9.140625" customWidth="1"/>
    <col min="4852" max="4852" width="13.140625" customWidth="1"/>
    <col min="4853" max="4853" width="97.85546875" customWidth="1"/>
    <col min="4854" max="4854" width="9.5703125" customWidth="1"/>
    <col min="4855" max="4855" width="15.7109375" customWidth="1"/>
    <col min="4856" max="4856" width="26.140625" customWidth="1"/>
    <col min="4857" max="4857" width="9.42578125" customWidth="1"/>
    <col min="4858" max="4859" width="23.85546875" customWidth="1"/>
    <col min="4860" max="4860" width="9.42578125" customWidth="1"/>
    <col min="4861" max="4861" width="23.85546875" customWidth="1"/>
    <col min="4864" max="4864" width="13.140625" customWidth="1"/>
    <col min="4865" max="4865" width="49.42578125" customWidth="1"/>
    <col min="4866" max="4866" width="19.42578125" customWidth="1"/>
    <col min="4867" max="4867" width="24.28515625" customWidth="1"/>
    <col min="4868" max="4868" width="21.5703125" customWidth="1"/>
    <col min="4869" max="5107" width="9.140625" customWidth="1"/>
    <col min="5108" max="5108" width="13.140625" customWidth="1"/>
    <col min="5109" max="5109" width="97.85546875" customWidth="1"/>
    <col min="5110" max="5110" width="9.5703125" customWidth="1"/>
    <col min="5111" max="5111" width="15.7109375" customWidth="1"/>
    <col min="5112" max="5112" width="26.140625" customWidth="1"/>
    <col min="5113" max="5113" width="9.42578125" customWidth="1"/>
    <col min="5114" max="5115" width="23.85546875" customWidth="1"/>
    <col min="5116" max="5116" width="9.42578125" customWidth="1"/>
    <col min="5117" max="5117" width="23.85546875" customWidth="1"/>
    <col min="5120" max="5120" width="13.140625" customWidth="1"/>
    <col min="5121" max="5121" width="49.42578125" customWidth="1"/>
    <col min="5122" max="5122" width="19.42578125" customWidth="1"/>
    <col min="5123" max="5123" width="24.28515625" customWidth="1"/>
    <col min="5124" max="5124" width="21.5703125" customWidth="1"/>
    <col min="5125" max="5363" width="9.140625" customWidth="1"/>
    <col min="5364" max="5364" width="13.140625" customWidth="1"/>
    <col min="5365" max="5365" width="97.85546875" customWidth="1"/>
    <col min="5366" max="5366" width="9.5703125" customWidth="1"/>
    <col min="5367" max="5367" width="15.7109375" customWidth="1"/>
    <col min="5368" max="5368" width="26.140625" customWidth="1"/>
    <col min="5369" max="5369" width="9.42578125" customWidth="1"/>
    <col min="5370" max="5371" width="23.85546875" customWidth="1"/>
    <col min="5372" max="5372" width="9.42578125" customWidth="1"/>
    <col min="5373" max="5373" width="23.85546875" customWidth="1"/>
    <col min="5376" max="5376" width="13.140625" customWidth="1"/>
    <col min="5377" max="5377" width="49.42578125" customWidth="1"/>
    <col min="5378" max="5378" width="19.42578125" customWidth="1"/>
    <col min="5379" max="5379" width="24.28515625" customWidth="1"/>
    <col min="5380" max="5380" width="21.5703125" customWidth="1"/>
    <col min="5381" max="5619" width="9.140625" customWidth="1"/>
    <col min="5620" max="5620" width="13.140625" customWidth="1"/>
    <col min="5621" max="5621" width="97.85546875" customWidth="1"/>
    <col min="5622" max="5622" width="9.5703125" customWidth="1"/>
    <col min="5623" max="5623" width="15.7109375" customWidth="1"/>
    <col min="5624" max="5624" width="26.140625" customWidth="1"/>
    <col min="5625" max="5625" width="9.42578125" customWidth="1"/>
    <col min="5626" max="5627" width="23.85546875" customWidth="1"/>
    <col min="5628" max="5628" width="9.42578125" customWidth="1"/>
    <col min="5629" max="5629" width="23.85546875" customWidth="1"/>
    <col min="5632" max="5632" width="13.140625" customWidth="1"/>
    <col min="5633" max="5633" width="49.42578125" customWidth="1"/>
    <col min="5634" max="5634" width="19.42578125" customWidth="1"/>
    <col min="5635" max="5635" width="24.28515625" customWidth="1"/>
    <col min="5636" max="5636" width="21.5703125" customWidth="1"/>
    <col min="5637" max="5875" width="9.140625" customWidth="1"/>
    <col min="5876" max="5876" width="13.140625" customWidth="1"/>
    <col min="5877" max="5877" width="97.85546875" customWidth="1"/>
    <col min="5878" max="5878" width="9.5703125" customWidth="1"/>
    <col min="5879" max="5879" width="15.7109375" customWidth="1"/>
    <col min="5880" max="5880" width="26.140625" customWidth="1"/>
    <col min="5881" max="5881" width="9.42578125" customWidth="1"/>
    <col min="5882" max="5883" width="23.85546875" customWidth="1"/>
    <col min="5884" max="5884" width="9.42578125" customWidth="1"/>
    <col min="5885" max="5885" width="23.85546875" customWidth="1"/>
    <col min="5888" max="5888" width="13.140625" customWidth="1"/>
    <col min="5889" max="5889" width="49.42578125" customWidth="1"/>
    <col min="5890" max="5890" width="19.42578125" customWidth="1"/>
    <col min="5891" max="5891" width="24.28515625" customWidth="1"/>
    <col min="5892" max="5892" width="21.5703125" customWidth="1"/>
    <col min="5893" max="6131" width="9.140625" customWidth="1"/>
    <col min="6132" max="6132" width="13.140625" customWidth="1"/>
    <col min="6133" max="6133" width="97.85546875" customWidth="1"/>
    <col min="6134" max="6134" width="9.5703125" customWidth="1"/>
    <col min="6135" max="6135" width="15.7109375" customWidth="1"/>
    <col min="6136" max="6136" width="26.140625" customWidth="1"/>
    <col min="6137" max="6137" width="9.42578125" customWidth="1"/>
    <col min="6138" max="6139" width="23.85546875" customWidth="1"/>
    <col min="6140" max="6140" width="9.42578125" customWidth="1"/>
    <col min="6141" max="6141" width="23.85546875" customWidth="1"/>
    <col min="6144" max="6144" width="13.140625" customWidth="1"/>
    <col min="6145" max="6145" width="49.42578125" customWidth="1"/>
    <col min="6146" max="6146" width="19.42578125" customWidth="1"/>
    <col min="6147" max="6147" width="24.28515625" customWidth="1"/>
    <col min="6148" max="6148" width="21.5703125" customWidth="1"/>
    <col min="6149" max="6387" width="9.140625" customWidth="1"/>
    <col min="6388" max="6388" width="13.140625" customWidth="1"/>
    <col min="6389" max="6389" width="97.85546875" customWidth="1"/>
    <col min="6390" max="6390" width="9.5703125" customWidth="1"/>
    <col min="6391" max="6391" width="15.7109375" customWidth="1"/>
    <col min="6392" max="6392" width="26.140625" customWidth="1"/>
    <col min="6393" max="6393" width="9.42578125" customWidth="1"/>
    <col min="6394" max="6395" width="23.85546875" customWidth="1"/>
    <col min="6396" max="6396" width="9.42578125" customWidth="1"/>
    <col min="6397" max="6397" width="23.85546875" customWidth="1"/>
    <col min="6400" max="6400" width="13.140625" customWidth="1"/>
    <col min="6401" max="6401" width="49.42578125" customWidth="1"/>
    <col min="6402" max="6402" width="19.42578125" customWidth="1"/>
    <col min="6403" max="6403" width="24.28515625" customWidth="1"/>
    <col min="6404" max="6404" width="21.5703125" customWidth="1"/>
    <col min="6405" max="6643" width="9.140625" customWidth="1"/>
    <col min="6644" max="6644" width="13.140625" customWidth="1"/>
    <col min="6645" max="6645" width="97.85546875" customWidth="1"/>
    <col min="6646" max="6646" width="9.5703125" customWidth="1"/>
    <col min="6647" max="6647" width="15.7109375" customWidth="1"/>
    <col min="6648" max="6648" width="26.140625" customWidth="1"/>
    <col min="6649" max="6649" width="9.42578125" customWidth="1"/>
    <col min="6650" max="6651" width="23.85546875" customWidth="1"/>
    <col min="6652" max="6652" width="9.42578125" customWidth="1"/>
    <col min="6653" max="6653" width="23.85546875" customWidth="1"/>
    <col min="6656" max="6656" width="13.140625" customWidth="1"/>
    <col min="6657" max="6657" width="49.42578125" customWidth="1"/>
    <col min="6658" max="6658" width="19.42578125" customWidth="1"/>
    <col min="6659" max="6659" width="24.28515625" customWidth="1"/>
    <col min="6660" max="6660" width="21.5703125" customWidth="1"/>
    <col min="6661" max="6899" width="9.140625" customWidth="1"/>
    <col min="6900" max="6900" width="13.140625" customWidth="1"/>
    <col min="6901" max="6901" width="97.85546875" customWidth="1"/>
    <col min="6902" max="6902" width="9.5703125" customWidth="1"/>
    <col min="6903" max="6903" width="15.7109375" customWidth="1"/>
    <col min="6904" max="6904" width="26.140625" customWidth="1"/>
    <col min="6905" max="6905" width="9.42578125" customWidth="1"/>
    <col min="6906" max="6907" width="23.85546875" customWidth="1"/>
    <col min="6908" max="6908" width="9.42578125" customWidth="1"/>
    <col min="6909" max="6909" width="23.85546875" customWidth="1"/>
    <col min="6912" max="6912" width="13.140625" customWidth="1"/>
    <col min="6913" max="6913" width="49.42578125" customWidth="1"/>
    <col min="6914" max="6914" width="19.42578125" customWidth="1"/>
    <col min="6915" max="6915" width="24.28515625" customWidth="1"/>
    <col min="6916" max="6916" width="21.5703125" customWidth="1"/>
    <col min="6917" max="7155" width="9.140625" customWidth="1"/>
    <col min="7156" max="7156" width="13.140625" customWidth="1"/>
    <col min="7157" max="7157" width="97.85546875" customWidth="1"/>
    <col min="7158" max="7158" width="9.5703125" customWidth="1"/>
    <col min="7159" max="7159" width="15.7109375" customWidth="1"/>
    <col min="7160" max="7160" width="26.140625" customWidth="1"/>
    <col min="7161" max="7161" width="9.42578125" customWidth="1"/>
    <col min="7162" max="7163" width="23.85546875" customWidth="1"/>
    <col min="7164" max="7164" width="9.42578125" customWidth="1"/>
    <col min="7165" max="7165" width="23.85546875" customWidth="1"/>
    <col min="7168" max="7168" width="13.140625" customWidth="1"/>
    <col min="7169" max="7169" width="49.42578125" customWidth="1"/>
    <col min="7170" max="7170" width="19.42578125" customWidth="1"/>
    <col min="7171" max="7171" width="24.28515625" customWidth="1"/>
    <col min="7172" max="7172" width="21.5703125" customWidth="1"/>
    <col min="7173" max="7411" width="9.140625" customWidth="1"/>
    <col min="7412" max="7412" width="13.140625" customWidth="1"/>
    <col min="7413" max="7413" width="97.85546875" customWidth="1"/>
    <col min="7414" max="7414" width="9.5703125" customWidth="1"/>
    <col min="7415" max="7415" width="15.7109375" customWidth="1"/>
    <col min="7416" max="7416" width="26.140625" customWidth="1"/>
    <col min="7417" max="7417" width="9.42578125" customWidth="1"/>
    <col min="7418" max="7419" width="23.85546875" customWidth="1"/>
    <col min="7420" max="7420" width="9.42578125" customWidth="1"/>
    <col min="7421" max="7421" width="23.85546875" customWidth="1"/>
    <col min="7424" max="7424" width="13.140625" customWidth="1"/>
    <col min="7425" max="7425" width="49.42578125" customWidth="1"/>
    <col min="7426" max="7426" width="19.42578125" customWidth="1"/>
    <col min="7427" max="7427" width="24.28515625" customWidth="1"/>
    <col min="7428" max="7428" width="21.5703125" customWidth="1"/>
    <col min="7429" max="7667" width="9.140625" customWidth="1"/>
    <col min="7668" max="7668" width="13.140625" customWidth="1"/>
    <col min="7669" max="7669" width="97.85546875" customWidth="1"/>
    <col min="7670" max="7670" width="9.5703125" customWidth="1"/>
    <col min="7671" max="7671" width="15.7109375" customWidth="1"/>
    <col min="7672" max="7672" width="26.140625" customWidth="1"/>
    <col min="7673" max="7673" width="9.42578125" customWidth="1"/>
    <col min="7674" max="7675" width="23.85546875" customWidth="1"/>
    <col min="7676" max="7676" width="9.42578125" customWidth="1"/>
    <col min="7677" max="7677" width="23.85546875" customWidth="1"/>
    <col min="7680" max="7680" width="13.140625" customWidth="1"/>
    <col min="7681" max="7681" width="49.42578125" customWidth="1"/>
    <col min="7682" max="7682" width="19.42578125" customWidth="1"/>
    <col min="7683" max="7683" width="24.28515625" customWidth="1"/>
    <col min="7684" max="7684" width="21.5703125" customWidth="1"/>
    <col min="7685" max="7923" width="9.140625" customWidth="1"/>
    <col min="7924" max="7924" width="13.140625" customWidth="1"/>
    <col min="7925" max="7925" width="97.85546875" customWidth="1"/>
    <col min="7926" max="7926" width="9.5703125" customWidth="1"/>
    <col min="7927" max="7927" width="15.7109375" customWidth="1"/>
    <col min="7928" max="7928" width="26.140625" customWidth="1"/>
    <col min="7929" max="7929" width="9.42578125" customWidth="1"/>
    <col min="7930" max="7931" width="23.85546875" customWidth="1"/>
    <col min="7932" max="7932" width="9.42578125" customWidth="1"/>
    <col min="7933" max="7933" width="23.85546875" customWidth="1"/>
    <col min="7936" max="7936" width="13.140625" customWidth="1"/>
    <col min="7937" max="7937" width="49.42578125" customWidth="1"/>
    <col min="7938" max="7938" width="19.42578125" customWidth="1"/>
    <col min="7939" max="7939" width="24.28515625" customWidth="1"/>
    <col min="7940" max="7940" width="21.5703125" customWidth="1"/>
    <col min="7941" max="8179" width="9.140625" customWidth="1"/>
    <col min="8180" max="8180" width="13.140625" customWidth="1"/>
    <col min="8181" max="8181" width="97.85546875" customWidth="1"/>
    <col min="8182" max="8182" width="9.5703125" customWidth="1"/>
    <col min="8183" max="8183" width="15.7109375" customWidth="1"/>
    <col min="8184" max="8184" width="26.140625" customWidth="1"/>
    <col min="8185" max="8185" width="9.42578125" customWidth="1"/>
    <col min="8186" max="8187" width="23.85546875" customWidth="1"/>
    <col min="8188" max="8188" width="9.42578125" customWidth="1"/>
    <col min="8189" max="8189" width="23.85546875" customWidth="1"/>
    <col min="8192" max="8192" width="13.140625" customWidth="1"/>
    <col min="8193" max="8193" width="49.42578125" customWidth="1"/>
    <col min="8194" max="8194" width="19.42578125" customWidth="1"/>
    <col min="8195" max="8195" width="24.28515625" customWidth="1"/>
    <col min="8196" max="8196" width="21.5703125" customWidth="1"/>
    <col min="8197" max="8435" width="9.140625" customWidth="1"/>
    <col min="8436" max="8436" width="13.140625" customWidth="1"/>
    <col min="8437" max="8437" width="97.85546875" customWidth="1"/>
    <col min="8438" max="8438" width="9.5703125" customWidth="1"/>
    <col min="8439" max="8439" width="15.7109375" customWidth="1"/>
    <col min="8440" max="8440" width="26.140625" customWidth="1"/>
    <col min="8441" max="8441" width="9.42578125" customWidth="1"/>
    <col min="8442" max="8443" width="23.85546875" customWidth="1"/>
    <col min="8444" max="8444" width="9.42578125" customWidth="1"/>
    <col min="8445" max="8445" width="23.85546875" customWidth="1"/>
    <col min="8448" max="8448" width="13.140625" customWidth="1"/>
    <col min="8449" max="8449" width="49.42578125" customWidth="1"/>
    <col min="8450" max="8450" width="19.42578125" customWidth="1"/>
    <col min="8451" max="8451" width="24.28515625" customWidth="1"/>
    <col min="8452" max="8452" width="21.5703125" customWidth="1"/>
    <col min="8453" max="8691" width="9.140625" customWidth="1"/>
    <col min="8692" max="8692" width="13.140625" customWidth="1"/>
    <col min="8693" max="8693" width="97.85546875" customWidth="1"/>
    <col min="8694" max="8694" width="9.5703125" customWidth="1"/>
    <col min="8695" max="8695" width="15.7109375" customWidth="1"/>
    <col min="8696" max="8696" width="26.140625" customWidth="1"/>
    <col min="8697" max="8697" width="9.42578125" customWidth="1"/>
    <col min="8698" max="8699" width="23.85546875" customWidth="1"/>
    <col min="8700" max="8700" width="9.42578125" customWidth="1"/>
    <col min="8701" max="8701" width="23.85546875" customWidth="1"/>
    <col min="8704" max="8704" width="13.140625" customWidth="1"/>
    <col min="8705" max="8705" width="49.42578125" customWidth="1"/>
    <col min="8706" max="8706" width="19.42578125" customWidth="1"/>
    <col min="8707" max="8707" width="24.28515625" customWidth="1"/>
    <col min="8708" max="8708" width="21.5703125" customWidth="1"/>
    <col min="8709" max="8947" width="9.140625" customWidth="1"/>
    <col min="8948" max="8948" width="13.140625" customWidth="1"/>
    <col min="8949" max="8949" width="97.85546875" customWidth="1"/>
    <col min="8950" max="8950" width="9.5703125" customWidth="1"/>
    <col min="8951" max="8951" width="15.7109375" customWidth="1"/>
    <col min="8952" max="8952" width="26.140625" customWidth="1"/>
    <col min="8953" max="8953" width="9.42578125" customWidth="1"/>
    <col min="8954" max="8955" width="23.85546875" customWidth="1"/>
    <col min="8956" max="8956" width="9.42578125" customWidth="1"/>
    <col min="8957" max="8957" width="23.85546875" customWidth="1"/>
    <col min="8960" max="8960" width="13.140625" customWidth="1"/>
    <col min="8961" max="8961" width="49.42578125" customWidth="1"/>
    <col min="8962" max="8962" width="19.42578125" customWidth="1"/>
    <col min="8963" max="8963" width="24.28515625" customWidth="1"/>
    <col min="8964" max="8964" width="21.5703125" customWidth="1"/>
    <col min="8965" max="9203" width="9.140625" customWidth="1"/>
    <col min="9204" max="9204" width="13.140625" customWidth="1"/>
    <col min="9205" max="9205" width="97.85546875" customWidth="1"/>
    <col min="9206" max="9206" width="9.5703125" customWidth="1"/>
    <col min="9207" max="9207" width="15.7109375" customWidth="1"/>
    <col min="9208" max="9208" width="26.140625" customWidth="1"/>
    <col min="9209" max="9209" width="9.42578125" customWidth="1"/>
    <col min="9210" max="9211" width="23.85546875" customWidth="1"/>
    <col min="9212" max="9212" width="9.42578125" customWidth="1"/>
    <col min="9213" max="9213" width="23.85546875" customWidth="1"/>
    <col min="9216" max="9216" width="13.140625" customWidth="1"/>
    <col min="9217" max="9217" width="49.42578125" customWidth="1"/>
    <col min="9218" max="9218" width="19.42578125" customWidth="1"/>
    <col min="9219" max="9219" width="24.28515625" customWidth="1"/>
    <col min="9220" max="9220" width="21.5703125" customWidth="1"/>
    <col min="9221" max="9459" width="9.140625" customWidth="1"/>
    <col min="9460" max="9460" width="13.140625" customWidth="1"/>
    <col min="9461" max="9461" width="97.85546875" customWidth="1"/>
    <col min="9462" max="9462" width="9.5703125" customWidth="1"/>
    <col min="9463" max="9463" width="15.7109375" customWidth="1"/>
    <col min="9464" max="9464" width="26.140625" customWidth="1"/>
    <col min="9465" max="9465" width="9.42578125" customWidth="1"/>
    <col min="9466" max="9467" width="23.85546875" customWidth="1"/>
    <col min="9468" max="9468" width="9.42578125" customWidth="1"/>
    <col min="9469" max="9469" width="23.85546875" customWidth="1"/>
    <col min="9472" max="9472" width="13.140625" customWidth="1"/>
    <col min="9473" max="9473" width="49.42578125" customWidth="1"/>
    <col min="9474" max="9474" width="19.42578125" customWidth="1"/>
    <col min="9475" max="9475" width="24.28515625" customWidth="1"/>
    <col min="9476" max="9476" width="21.5703125" customWidth="1"/>
    <col min="9477" max="9715" width="9.140625" customWidth="1"/>
    <col min="9716" max="9716" width="13.140625" customWidth="1"/>
    <col min="9717" max="9717" width="97.85546875" customWidth="1"/>
    <col min="9718" max="9718" width="9.5703125" customWidth="1"/>
    <col min="9719" max="9719" width="15.7109375" customWidth="1"/>
    <col min="9720" max="9720" width="26.140625" customWidth="1"/>
    <col min="9721" max="9721" width="9.42578125" customWidth="1"/>
    <col min="9722" max="9723" width="23.85546875" customWidth="1"/>
    <col min="9724" max="9724" width="9.42578125" customWidth="1"/>
    <col min="9725" max="9725" width="23.85546875" customWidth="1"/>
    <col min="9728" max="9728" width="13.140625" customWidth="1"/>
    <col min="9729" max="9729" width="49.42578125" customWidth="1"/>
    <col min="9730" max="9730" width="19.42578125" customWidth="1"/>
    <col min="9731" max="9731" width="24.28515625" customWidth="1"/>
    <col min="9732" max="9732" width="21.5703125" customWidth="1"/>
    <col min="9733" max="9971" width="9.140625" customWidth="1"/>
    <col min="9972" max="9972" width="13.140625" customWidth="1"/>
    <col min="9973" max="9973" width="97.85546875" customWidth="1"/>
    <col min="9974" max="9974" width="9.5703125" customWidth="1"/>
    <col min="9975" max="9975" width="15.7109375" customWidth="1"/>
    <col min="9976" max="9976" width="26.140625" customWidth="1"/>
    <col min="9977" max="9977" width="9.42578125" customWidth="1"/>
    <col min="9978" max="9979" width="23.85546875" customWidth="1"/>
    <col min="9980" max="9980" width="9.42578125" customWidth="1"/>
    <col min="9981" max="9981" width="23.85546875" customWidth="1"/>
    <col min="9984" max="9984" width="13.140625" customWidth="1"/>
    <col min="9985" max="9985" width="49.42578125" customWidth="1"/>
    <col min="9986" max="9986" width="19.42578125" customWidth="1"/>
    <col min="9987" max="9987" width="24.28515625" customWidth="1"/>
    <col min="9988" max="9988" width="21.5703125" customWidth="1"/>
    <col min="9989" max="10227" width="9.140625" customWidth="1"/>
    <col min="10228" max="10228" width="13.140625" customWidth="1"/>
    <col min="10229" max="10229" width="97.85546875" customWidth="1"/>
    <col min="10230" max="10230" width="9.5703125" customWidth="1"/>
    <col min="10231" max="10231" width="15.7109375" customWidth="1"/>
    <col min="10232" max="10232" width="26.140625" customWidth="1"/>
    <col min="10233" max="10233" width="9.42578125" customWidth="1"/>
    <col min="10234" max="10235" width="23.85546875" customWidth="1"/>
    <col min="10236" max="10236" width="9.42578125" customWidth="1"/>
    <col min="10237" max="10237" width="23.85546875" customWidth="1"/>
    <col min="10240" max="10240" width="13.140625" customWidth="1"/>
    <col min="10241" max="10241" width="49.42578125" customWidth="1"/>
    <col min="10242" max="10242" width="19.42578125" customWidth="1"/>
    <col min="10243" max="10243" width="24.28515625" customWidth="1"/>
    <col min="10244" max="10244" width="21.5703125" customWidth="1"/>
    <col min="10245" max="10483" width="9.140625" customWidth="1"/>
    <col min="10484" max="10484" width="13.140625" customWidth="1"/>
    <col min="10485" max="10485" width="97.85546875" customWidth="1"/>
    <col min="10486" max="10486" width="9.5703125" customWidth="1"/>
    <col min="10487" max="10487" width="15.7109375" customWidth="1"/>
    <col min="10488" max="10488" width="26.140625" customWidth="1"/>
    <col min="10489" max="10489" width="9.42578125" customWidth="1"/>
    <col min="10490" max="10491" width="23.85546875" customWidth="1"/>
    <col min="10492" max="10492" width="9.42578125" customWidth="1"/>
    <col min="10493" max="10493" width="23.85546875" customWidth="1"/>
    <col min="10496" max="10496" width="13.140625" customWidth="1"/>
    <col min="10497" max="10497" width="49.42578125" customWidth="1"/>
    <col min="10498" max="10498" width="19.42578125" customWidth="1"/>
    <col min="10499" max="10499" width="24.28515625" customWidth="1"/>
    <col min="10500" max="10500" width="21.5703125" customWidth="1"/>
    <col min="10501" max="10739" width="9.140625" customWidth="1"/>
    <col min="10740" max="10740" width="13.140625" customWidth="1"/>
    <col min="10741" max="10741" width="97.85546875" customWidth="1"/>
    <col min="10742" max="10742" width="9.5703125" customWidth="1"/>
    <col min="10743" max="10743" width="15.7109375" customWidth="1"/>
    <col min="10744" max="10744" width="26.140625" customWidth="1"/>
    <col min="10745" max="10745" width="9.42578125" customWidth="1"/>
    <col min="10746" max="10747" width="23.85546875" customWidth="1"/>
    <col min="10748" max="10748" width="9.42578125" customWidth="1"/>
    <col min="10749" max="10749" width="23.85546875" customWidth="1"/>
    <col min="10752" max="10752" width="13.140625" customWidth="1"/>
    <col min="10753" max="10753" width="49.42578125" customWidth="1"/>
    <col min="10754" max="10754" width="19.42578125" customWidth="1"/>
    <col min="10755" max="10755" width="24.28515625" customWidth="1"/>
    <col min="10756" max="10756" width="21.5703125" customWidth="1"/>
    <col min="10757" max="10995" width="9.140625" customWidth="1"/>
    <col min="10996" max="10996" width="13.140625" customWidth="1"/>
    <col min="10997" max="10997" width="97.85546875" customWidth="1"/>
    <col min="10998" max="10998" width="9.5703125" customWidth="1"/>
    <col min="10999" max="10999" width="15.7109375" customWidth="1"/>
    <col min="11000" max="11000" width="26.140625" customWidth="1"/>
    <col min="11001" max="11001" width="9.42578125" customWidth="1"/>
    <col min="11002" max="11003" width="23.85546875" customWidth="1"/>
    <col min="11004" max="11004" width="9.42578125" customWidth="1"/>
    <col min="11005" max="11005" width="23.85546875" customWidth="1"/>
    <col min="11008" max="11008" width="13.140625" customWidth="1"/>
    <col min="11009" max="11009" width="49.42578125" customWidth="1"/>
    <col min="11010" max="11010" width="19.42578125" customWidth="1"/>
    <col min="11011" max="11011" width="24.28515625" customWidth="1"/>
    <col min="11012" max="11012" width="21.5703125" customWidth="1"/>
    <col min="11013" max="11251" width="9.140625" customWidth="1"/>
    <col min="11252" max="11252" width="13.140625" customWidth="1"/>
    <col min="11253" max="11253" width="97.85546875" customWidth="1"/>
    <col min="11254" max="11254" width="9.5703125" customWidth="1"/>
    <col min="11255" max="11255" width="15.7109375" customWidth="1"/>
    <col min="11256" max="11256" width="26.140625" customWidth="1"/>
    <col min="11257" max="11257" width="9.42578125" customWidth="1"/>
    <col min="11258" max="11259" width="23.85546875" customWidth="1"/>
    <col min="11260" max="11260" width="9.42578125" customWidth="1"/>
    <col min="11261" max="11261" width="23.85546875" customWidth="1"/>
    <col min="11264" max="11264" width="13.140625" customWidth="1"/>
    <col min="11265" max="11265" width="49.42578125" customWidth="1"/>
    <col min="11266" max="11266" width="19.42578125" customWidth="1"/>
    <col min="11267" max="11267" width="24.28515625" customWidth="1"/>
    <col min="11268" max="11268" width="21.5703125" customWidth="1"/>
    <col min="11269" max="11507" width="9.140625" customWidth="1"/>
    <col min="11508" max="11508" width="13.140625" customWidth="1"/>
    <col min="11509" max="11509" width="97.85546875" customWidth="1"/>
    <col min="11510" max="11510" width="9.5703125" customWidth="1"/>
    <col min="11511" max="11511" width="15.7109375" customWidth="1"/>
    <col min="11512" max="11512" width="26.140625" customWidth="1"/>
    <col min="11513" max="11513" width="9.42578125" customWidth="1"/>
    <col min="11514" max="11515" width="23.85546875" customWidth="1"/>
    <col min="11516" max="11516" width="9.42578125" customWidth="1"/>
    <col min="11517" max="11517" width="23.85546875" customWidth="1"/>
    <col min="11520" max="11520" width="13.140625" customWidth="1"/>
    <col min="11521" max="11521" width="49.42578125" customWidth="1"/>
    <col min="11522" max="11522" width="19.42578125" customWidth="1"/>
    <col min="11523" max="11523" width="24.28515625" customWidth="1"/>
    <col min="11524" max="11524" width="21.5703125" customWidth="1"/>
    <col min="11525" max="11763" width="9.140625" customWidth="1"/>
    <col min="11764" max="11764" width="13.140625" customWidth="1"/>
    <col min="11765" max="11765" width="97.85546875" customWidth="1"/>
    <col min="11766" max="11766" width="9.5703125" customWidth="1"/>
    <col min="11767" max="11767" width="15.7109375" customWidth="1"/>
    <col min="11768" max="11768" width="26.140625" customWidth="1"/>
    <col min="11769" max="11769" width="9.42578125" customWidth="1"/>
    <col min="11770" max="11771" width="23.85546875" customWidth="1"/>
    <col min="11772" max="11772" width="9.42578125" customWidth="1"/>
    <col min="11773" max="11773" width="23.85546875" customWidth="1"/>
    <col min="11776" max="11776" width="13.140625" customWidth="1"/>
    <col min="11777" max="11777" width="49.42578125" customWidth="1"/>
    <col min="11778" max="11778" width="19.42578125" customWidth="1"/>
    <col min="11779" max="11779" width="24.28515625" customWidth="1"/>
    <col min="11780" max="11780" width="21.5703125" customWidth="1"/>
    <col min="11781" max="12019" width="9.140625" customWidth="1"/>
    <col min="12020" max="12020" width="13.140625" customWidth="1"/>
    <col min="12021" max="12021" width="97.85546875" customWidth="1"/>
    <col min="12022" max="12022" width="9.5703125" customWidth="1"/>
    <col min="12023" max="12023" width="15.7109375" customWidth="1"/>
    <col min="12024" max="12024" width="26.140625" customWidth="1"/>
    <col min="12025" max="12025" width="9.42578125" customWidth="1"/>
    <col min="12026" max="12027" width="23.85546875" customWidth="1"/>
    <col min="12028" max="12028" width="9.42578125" customWidth="1"/>
    <col min="12029" max="12029" width="23.85546875" customWidth="1"/>
    <col min="12032" max="12032" width="13.140625" customWidth="1"/>
    <col min="12033" max="12033" width="49.42578125" customWidth="1"/>
    <col min="12034" max="12034" width="19.42578125" customWidth="1"/>
    <col min="12035" max="12035" width="24.28515625" customWidth="1"/>
    <col min="12036" max="12036" width="21.5703125" customWidth="1"/>
    <col min="12037" max="12275" width="9.140625" customWidth="1"/>
    <col min="12276" max="12276" width="13.140625" customWidth="1"/>
    <col min="12277" max="12277" width="97.85546875" customWidth="1"/>
    <col min="12278" max="12278" width="9.5703125" customWidth="1"/>
    <col min="12279" max="12279" width="15.7109375" customWidth="1"/>
    <col min="12280" max="12280" width="26.140625" customWidth="1"/>
    <col min="12281" max="12281" width="9.42578125" customWidth="1"/>
    <col min="12282" max="12283" width="23.85546875" customWidth="1"/>
    <col min="12284" max="12284" width="9.42578125" customWidth="1"/>
    <col min="12285" max="12285" width="23.85546875" customWidth="1"/>
    <col min="12288" max="12288" width="13.140625" customWidth="1"/>
    <col min="12289" max="12289" width="49.42578125" customWidth="1"/>
    <col min="12290" max="12290" width="19.42578125" customWidth="1"/>
    <col min="12291" max="12291" width="24.28515625" customWidth="1"/>
    <col min="12292" max="12292" width="21.5703125" customWidth="1"/>
    <col min="12293" max="12531" width="9.140625" customWidth="1"/>
    <col min="12532" max="12532" width="13.140625" customWidth="1"/>
    <col min="12533" max="12533" width="97.85546875" customWidth="1"/>
    <col min="12534" max="12534" width="9.5703125" customWidth="1"/>
    <col min="12535" max="12535" width="15.7109375" customWidth="1"/>
    <col min="12536" max="12536" width="26.140625" customWidth="1"/>
    <col min="12537" max="12537" width="9.42578125" customWidth="1"/>
    <col min="12538" max="12539" width="23.85546875" customWidth="1"/>
    <col min="12540" max="12540" width="9.42578125" customWidth="1"/>
    <col min="12541" max="12541" width="23.85546875" customWidth="1"/>
    <col min="12544" max="12544" width="13.140625" customWidth="1"/>
    <col min="12545" max="12545" width="49.42578125" customWidth="1"/>
    <col min="12546" max="12546" width="19.42578125" customWidth="1"/>
    <col min="12547" max="12547" width="24.28515625" customWidth="1"/>
    <col min="12548" max="12548" width="21.5703125" customWidth="1"/>
    <col min="12549" max="12787" width="9.140625" customWidth="1"/>
    <col min="12788" max="12788" width="13.140625" customWidth="1"/>
    <col min="12789" max="12789" width="97.85546875" customWidth="1"/>
    <col min="12790" max="12790" width="9.5703125" customWidth="1"/>
    <col min="12791" max="12791" width="15.7109375" customWidth="1"/>
    <col min="12792" max="12792" width="26.140625" customWidth="1"/>
    <col min="12793" max="12793" width="9.42578125" customWidth="1"/>
    <col min="12794" max="12795" width="23.85546875" customWidth="1"/>
    <col min="12796" max="12796" width="9.42578125" customWidth="1"/>
    <col min="12797" max="12797" width="23.85546875" customWidth="1"/>
    <col min="12800" max="12800" width="13.140625" customWidth="1"/>
    <col min="12801" max="12801" width="49.42578125" customWidth="1"/>
    <col min="12802" max="12802" width="19.42578125" customWidth="1"/>
    <col min="12803" max="12803" width="24.28515625" customWidth="1"/>
    <col min="12804" max="12804" width="21.5703125" customWidth="1"/>
    <col min="12805" max="13043" width="9.140625" customWidth="1"/>
    <col min="13044" max="13044" width="13.140625" customWidth="1"/>
    <col min="13045" max="13045" width="97.85546875" customWidth="1"/>
    <col min="13046" max="13046" width="9.5703125" customWidth="1"/>
    <col min="13047" max="13047" width="15.7109375" customWidth="1"/>
    <col min="13048" max="13048" width="26.140625" customWidth="1"/>
    <col min="13049" max="13049" width="9.42578125" customWidth="1"/>
    <col min="13050" max="13051" width="23.85546875" customWidth="1"/>
    <col min="13052" max="13052" width="9.42578125" customWidth="1"/>
    <col min="13053" max="13053" width="23.85546875" customWidth="1"/>
    <col min="13056" max="13056" width="13.140625" customWidth="1"/>
    <col min="13057" max="13057" width="49.42578125" customWidth="1"/>
    <col min="13058" max="13058" width="19.42578125" customWidth="1"/>
    <col min="13059" max="13059" width="24.28515625" customWidth="1"/>
    <col min="13060" max="13060" width="21.5703125" customWidth="1"/>
    <col min="13061" max="13299" width="9.140625" customWidth="1"/>
    <col min="13300" max="13300" width="13.140625" customWidth="1"/>
    <col min="13301" max="13301" width="97.85546875" customWidth="1"/>
    <col min="13302" max="13302" width="9.5703125" customWidth="1"/>
    <col min="13303" max="13303" width="15.7109375" customWidth="1"/>
    <col min="13304" max="13304" width="26.140625" customWidth="1"/>
    <col min="13305" max="13305" width="9.42578125" customWidth="1"/>
    <col min="13306" max="13307" width="23.85546875" customWidth="1"/>
    <col min="13308" max="13308" width="9.42578125" customWidth="1"/>
    <col min="13309" max="13309" width="23.85546875" customWidth="1"/>
    <col min="13312" max="13312" width="13.140625" customWidth="1"/>
    <col min="13313" max="13313" width="49.42578125" customWidth="1"/>
    <col min="13314" max="13314" width="19.42578125" customWidth="1"/>
    <col min="13315" max="13315" width="24.28515625" customWidth="1"/>
    <col min="13316" max="13316" width="21.5703125" customWidth="1"/>
    <col min="13317" max="13555" width="9.140625" customWidth="1"/>
    <col min="13556" max="13556" width="13.140625" customWidth="1"/>
    <col min="13557" max="13557" width="97.85546875" customWidth="1"/>
    <col min="13558" max="13558" width="9.5703125" customWidth="1"/>
    <col min="13559" max="13559" width="15.7109375" customWidth="1"/>
    <col min="13560" max="13560" width="26.140625" customWidth="1"/>
    <col min="13561" max="13561" width="9.42578125" customWidth="1"/>
    <col min="13562" max="13563" width="23.85546875" customWidth="1"/>
    <col min="13564" max="13564" width="9.42578125" customWidth="1"/>
    <col min="13565" max="13565" width="23.85546875" customWidth="1"/>
    <col min="13568" max="13568" width="13.140625" customWidth="1"/>
    <col min="13569" max="13569" width="49.42578125" customWidth="1"/>
    <col min="13570" max="13570" width="19.42578125" customWidth="1"/>
    <col min="13571" max="13571" width="24.28515625" customWidth="1"/>
    <col min="13572" max="13572" width="21.5703125" customWidth="1"/>
    <col min="13573" max="13811" width="9.140625" customWidth="1"/>
    <col min="13812" max="13812" width="13.140625" customWidth="1"/>
    <col min="13813" max="13813" width="97.85546875" customWidth="1"/>
    <col min="13814" max="13814" width="9.5703125" customWidth="1"/>
    <col min="13815" max="13815" width="15.7109375" customWidth="1"/>
    <col min="13816" max="13816" width="26.140625" customWidth="1"/>
    <col min="13817" max="13817" width="9.42578125" customWidth="1"/>
    <col min="13818" max="13819" width="23.85546875" customWidth="1"/>
    <col min="13820" max="13820" width="9.42578125" customWidth="1"/>
    <col min="13821" max="13821" width="23.85546875" customWidth="1"/>
    <col min="13824" max="13824" width="13.140625" customWidth="1"/>
    <col min="13825" max="13825" width="49.42578125" customWidth="1"/>
    <col min="13826" max="13826" width="19.42578125" customWidth="1"/>
    <col min="13827" max="13827" width="24.28515625" customWidth="1"/>
    <col min="13828" max="13828" width="21.5703125" customWidth="1"/>
    <col min="13829" max="14067" width="9.140625" customWidth="1"/>
    <col min="14068" max="14068" width="13.140625" customWidth="1"/>
    <col min="14069" max="14069" width="97.85546875" customWidth="1"/>
    <col min="14070" max="14070" width="9.5703125" customWidth="1"/>
    <col min="14071" max="14071" width="15.7109375" customWidth="1"/>
    <col min="14072" max="14072" width="26.140625" customWidth="1"/>
    <col min="14073" max="14073" width="9.42578125" customWidth="1"/>
    <col min="14074" max="14075" width="23.85546875" customWidth="1"/>
    <col min="14076" max="14076" width="9.42578125" customWidth="1"/>
    <col min="14077" max="14077" width="23.85546875" customWidth="1"/>
    <col min="14080" max="14080" width="13.140625" customWidth="1"/>
    <col min="14081" max="14081" width="49.42578125" customWidth="1"/>
    <col min="14082" max="14082" width="19.42578125" customWidth="1"/>
    <col min="14083" max="14083" width="24.28515625" customWidth="1"/>
    <col min="14084" max="14084" width="21.5703125" customWidth="1"/>
    <col min="14085" max="14323" width="9.140625" customWidth="1"/>
    <col min="14324" max="14324" width="13.140625" customWidth="1"/>
    <col min="14325" max="14325" width="97.85546875" customWidth="1"/>
    <col min="14326" max="14326" width="9.5703125" customWidth="1"/>
    <col min="14327" max="14327" width="15.7109375" customWidth="1"/>
    <col min="14328" max="14328" width="26.140625" customWidth="1"/>
    <col min="14329" max="14329" width="9.42578125" customWidth="1"/>
    <col min="14330" max="14331" width="23.85546875" customWidth="1"/>
    <col min="14332" max="14332" width="9.42578125" customWidth="1"/>
    <col min="14333" max="14333" width="23.85546875" customWidth="1"/>
    <col min="14336" max="14336" width="13.140625" customWidth="1"/>
    <col min="14337" max="14337" width="49.42578125" customWidth="1"/>
    <col min="14338" max="14338" width="19.42578125" customWidth="1"/>
    <col min="14339" max="14339" width="24.28515625" customWidth="1"/>
    <col min="14340" max="14340" width="21.5703125" customWidth="1"/>
    <col min="14341" max="14579" width="9.140625" customWidth="1"/>
    <col min="14580" max="14580" width="13.140625" customWidth="1"/>
    <col min="14581" max="14581" width="97.85546875" customWidth="1"/>
    <col min="14582" max="14582" width="9.5703125" customWidth="1"/>
    <col min="14583" max="14583" width="15.7109375" customWidth="1"/>
    <col min="14584" max="14584" width="26.140625" customWidth="1"/>
    <col min="14585" max="14585" width="9.42578125" customWidth="1"/>
    <col min="14586" max="14587" width="23.85546875" customWidth="1"/>
    <col min="14588" max="14588" width="9.42578125" customWidth="1"/>
    <col min="14589" max="14589" width="23.85546875" customWidth="1"/>
    <col min="14592" max="14592" width="13.140625" customWidth="1"/>
    <col min="14593" max="14593" width="49.42578125" customWidth="1"/>
    <col min="14594" max="14594" width="19.42578125" customWidth="1"/>
    <col min="14595" max="14595" width="24.28515625" customWidth="1"/>
    <col min="14596" max="14596" width="21.5703125" customWidth="1"/>
    <col min="14597" max="14835" width="9.140625" customWidth="1"/>
    <col min="14836" max="14836" width="13.140625" customWidth="1"/>
    <col min="14837" max="14837" width="97.85546875" customWidth="1"/>
    <col min="14838" max="14838" width="9.5703125" customWidth="1"/>
    <col min="14839" max="14839" width="15.7109375" customWidth="1"/>
    <col min="14840" max="14840" width="26.140625" customWidth="1"/>
    <col min="14841" max="14841" width="9.42578125" customWidth="1"/>
    <col min="14842" max="14843" width="23.85546875" customWidth="1"/>
    <col min="14844" max="14844" width="9.42578125" customWidth="1"/>
    <col min="14845" max="14845" width="23.85546875" customWidth="1"/>
    <col min="14848" max="14848" width="13.140625" customWidth="1"/>
    <col min="14849" max="14849" width="49.42578125" customWidth="1"/>
    <col min="14850" max="14850" width="19.42578125" customWidth="1"/>
    <col min="14851" max="14851" width="24.28515625" customWidth="1"/>
    <col min="14852" max="14852" width="21.5703125" customWidth="1"/>
    <col min="14853" max="15091" width="9.140625" customWidth="1"/>
    <col min="15092" max="15092" width="13.140625" customWidth="1"/>
    <col min="15093" max="15093" width="97.85546875" customWidth="1"/>
    <col min="15094" max="15094" width="9.5703125" customWidth="1"/>
    <col min="15095" max="15095" width="15.7109375" customWidth="1"/>
    <col min="15096" max="15096" width="26.140625" customWidth="1"/>
    <col min="15097" max="15097" width="9.42578125" customWidth="1"/>
    <col min="15098" max="15099" width="23.85546875" customWidth="1"/>
    <col min="15100" max="15100" width="9.42578125" customWidth="1"/>
    <col min="15101" max="15101" width="23.85546875" customWidth="1"/>
    <col min="15104" max="15104" width="13.140625" customWidth="1"/>
    <col min="15105" max="15105" width="49.42578125" customWidth="1"/>
    <col min="15106" max="15106" width="19.42578125" customWidth="1"/>
    <col min="15107" max="15107" width="24.28515625" customWidth="1"/>
    <col min="15108" max="15108" width="21.5703125" customWidth="1"/>
    <col min="15109" max="15347" width="9.140625" customWidth="1"/>
    <col min="15348" max="15348" width="13.140625" customWidth="1"/>
    <col min="15349" max="15349" width="97.85546875" customWidth="1"/>
    <col min="15350" max="15350" width="9.5703125" customWidth="1"/>
    <col min="15351" max="15351" width="15.7109375" customWidth="1"/>
    <col min="15352" max="15352" width="26.140625" customWidth="1"/>
    <col min="15353" max="15353" width="9.42578125" customWidth="1"/>
    <col min="15354" max="15355" width="23.85546875" customWidth="1"/>
    <col min="15356" max="15356" width="9.42578125" customWidth="1"/>
    <col min="15357" max="15357" width="23.85546875" customWidth="1"/>
    <col min="15360" max="15360" width="13.140625" customWidth="1"/>
    <col min="15361" max="15361" width="49.42578125" customWidth="1"/>
    <col min="15362" max="15362" width="19.42578125" customWidth="1"/>
    <col min="15363" max="15363" width="24.28515625" customWidth="1"/>
    <col min="15364" max="15364" width="21.5703125" customWidth="1"/>
    <col min="15365" max="15603" width="9.140625" customWidth="1"/>
    <col min="15604" max="15604" width="13.140625" customWidth="1"/>
    <col min="15605" max="15605" width="97.85546875" customWidth="1"/>
    <col min="15606" max="15606" width="9.5703125" customWidth="1"/>
    <col min="15607" max="15607" width="15.7109375" customWidth="1"/>
    <col min="15608" max="15608" width="26.140625" customWidth="1"/>
    <col min="15609" max="15609" width="9.42578125" customWidth="1"/>
    <col min="15610" max="15611" width="23.85546875" customWidth="1"/>
    <col min="15612" max="15612" width="9.42578125" customWidth="1"/>
    <col min="15613" max="15613" width="23.85546875" customWidth="1"/>
    <col min="15616" max="15616" width="13.140625" customWidth="1"/>
    <col min="15617" max="15617" width="49.42578125" customWidth="1"/>
    <col min="15618" max="15618" width="19.42578125" customWidth="1"/>
    <col min="15619" max="15619" width="24.28515625" customWidth="1"/>
    <col min="15620" max="15620" width="21.5703125" customWidth="1"/>
    <col min="15621" max="15859" width="9.140625" customWidth="1"/>
    <col min="15860" max="15860" width="13.140625" customWidth="1"/>
    <col min="15861" max="15861" width="97.85546875" customWidth="1"/>
    <col min="15862" max="15862" width="9.5703125" customWidth="1"/>
    <col min="15863" max="15863" width="15.7109375" customWidth="1"/>
    <col min="15864" max="15864" width="26.140625" customWidth="1"/>
    <col min="15865" max="15865" width="9.42578125" customWidth="1"/>
    <col min="15866" max="15867" width="23.85546875" customWidth="1"/>
    <col min="15868" max="15868" width="9.42578125" customWidth="1"/>
    <col min="15869" max="15869" width="23.85546875" customWidth="1"/>
    <col min="15872" max="15872" width="13.140625" customWidth="1"/>
    <col min="15873" max="15873" width="49.42578125" customWidth="1"/>
    <col min="15874" max="15874" width="19.42578125" customWidth="1"/>
    <col min="15875" max="15875" width="24.28515625" customWidth="1"/>
    <col min="15876" max="15876" width="21.5703125" customWidth="1"/>
    <col min="15877" max="16115" width="9.140625" customWidth="1"/>
    <col min="16116" max="16116" width="13.140625" customWidth="1"/>
    <col min="16117" max="16117" width="97.85546875" customWidth="1"/>
    <col min="16118" max="16118" width="9.5703125" customWidth="1"/>
    <col min="16119" max="16119" width="15.7109375" customWidth="1"/>
    <col min="16120" max="16120" width="26.140625" customWidth="1"/>
    <col min="16121" max="16121" width="9.42578125" customWidth="1"/>
    <col min="16122" max="16123" width="23.85546875" customWidth="1"/>
    <col min="16124" max="16124" width="9.42578125" customWidth="1"/>
    <col min="16125" max="16125" width="23.85546875" customWidth="1"/>
    <col min="16128" max="16128" width="13.140625" customWidth="1"/>
    <col min="16129" max="16129" width="49.42578125" customWidth="1"/>
    <col min="16130" max="16130" width="19.42578125" customWidth="1"/>
    <col min="16131" max="16131" width="24.28515625" customWidth="1"/>
    <col min="16132" max="16132" width="21.5703125" customWidth="1"/>
    <col min="16133" max="16371" width="9.140625" customWidth="1"/>
    <col min="16372" max="16372" width="13.140625" customWidth="1"/>
    <col min="16373" max="16373" width="97.85546875" customWidth="1"/>
    <col min="16374" max="16374" width="9.5703125" customWidth="1"/>
    <col min="16375" max="16375" width="15.7109375" customWidth="1"/>
    <col min="16376" max="16376" width="26.140625" customWidth="1"/>
    <col min="16377" max="16377" width="9.42578125" customWidth="1"/>
    <col min="16378" max="16379" width="23.85546875" customWidth="1"/>
    <col min="16380" max="16380" width="9.42578125" customWidth="1"/>
    <col min="16381" max="16381" width="23.85546875" customWidth="1"/>
  </cols>
  <sheetData>
    <row r="3" spans="1:7" ht="23.25" x14ac:dyDescent="0.25">
      <c r="A3" s="126" t="s">
        <v>21</v>
      </c>
      <c r="B3" s="126"/>
      <c r="C3" s="126"/>
      <c r="D3" s="126"/>
      <c r="E3" s="126"/>
    </row>
    <row r="5" spans="1:7" x14ac:dyDescent="0.25">
      <c r="A5" s="37"/>
    </row>
    <row r="6" spans="1:7" x14ac:dyDescent="0.25">
      <c r="A6" s="127" t="s">
        <v>86</v>
      </c>
      <c r="B6" s="127"/>
      <c r="C6" s="127"/>
      <c r="D6" s="38"/>
      <c r="E6" s="38"/>
    </row>
    <row r="7" spans="1:7" x14ac:dyDescent="0.25">
      <c r="A7" s="39" t="s">
        <v>75</v>
      </c>
      <c r="B7" s="40"/>
      <c r="C7" s="40"/>
      <c r="D7" s="41"/>
      <c r="E7" s="41"/>
    </row>
    <row r="8" spans="1:7" ht="15.75" thickBot="1" x14ac:dyDescent="0.3">
      <c r="A8" s="42"/>
      <c r="B8" s="42"/>
      <c r="C8" s="42"/>
      <c r="D8" s="41"/>
      <c r="E8" s="41"/>
    </row>
    <row r="9" spans="1:7" ht="16.5" thickBot="1" x14ac:dyDescent="0.3">
      <c r="A9" s="128" t="s">
        <v>22</v>
      </c>
      <c r="B9" s="129"/>
      <c r="C9" s="129"/>
      <c r="D9" s="129"/>
      <c r="E9" s="130"/>
    </row>
    <row r="10" spans="1:7" x14ac:dyDescent="0.25">
      <c r="A10" s="43"/>
      <c r="B10" s="43"/>
      <c r="C10" s="43"/>
      <c r="D10" s="41"/>
      <c r="E10" s="41"/>
      <c r="F10" s="134"/>
      <c r="G10" s="134"/>
    </row>
    <row r="11" spans="1:7" x14ac:dyDescent="0.25">
      <c r="A11" s="131" t="s">
        <v>11</v>
      </c>
      <c r="B11" s="132" t="s">
        <v>12</v>
      </c>
      <c r="C11" s="133" t="s">
        <v>23</v>
      </c>
      <c r="D11" s="44" t="s">
        <v>24</v>
      </c>
      <c r="E11" s="44" t="s">
        <v>25</v>
      </c>
      <c r="F11" s="135" t="s">
        <v>73</v>
      </c>
      <c r="G11" s="136"/>
    </row>
    <row r="12" spans="1:7" x14ac:dyDescent="0.25">
      <c r="A12" s="131"/>
      <c r="B12" s="132"/>
      <c r="C12" s="133"/>
      <c r="D12" s="45" t="s">
        <v>0</v>
      </c>
      <c r="E12" s="45" t="s">
        <v>0</v>
      </c>
      <c r="F12" s="93" t="s">
        <v>0</v>
      </c>
      <c r="G12" s="93" t="s">
        <v>74</v>
      </c>
    </row>
    <row r="13" spans="1:7" x14ac:dyDescent="0.25">
      <c r="A13" s="121">
        <v>1</v>
      </c>
      <c r="B13" s="123" t="s">
        <v>30</v>
      </c>
      <c r="C13" s="125">
        <f>'Orçamento Básico'!J16</f>
        <v>0</v>
      </c>
      <c r="D13" s="46">
        <v>1</v>
      </c>
      <c r="E13" s="46"/>
      <c r="F13" s="117">
        <f>E13+D13</f>
        <v>1</v>
      </c>
      <c r="G13" s="118">
        <f>E14+D14</f>
        <v>0</v>
      </c>
    </row>
    <row r="14" spans="1:7" x14ac:dyDescent="0.25">
      <c r="A14" s="122"/>
      <c r="B14" s="123"/>
      <c r="C14" s="125"/>
      <c r="D14" s="47">
        <f>$C13*D13</f>
        <v>0</v>
      </c>
      <c r="E14" s="47">
        <f>$C13*E13</f>
        <v>0</v>
      </c>
      <c r="F14" s="117"/>
      <c r="G14" s="118"/>
    </row>
    <row r="15" spans="1:7" x14ac:dyDescent="0.25">
      <c r="A15" s="121">
        <v>2</v>
      </c>
      <c r="B15" s="123" t="s">
        <v>87</v>
      </c>
      <c r="C15" s="125">
        <f>'Orçamento Básico'!J29</f>
        <v>0</v>
      </c>
      <c r="D15" s="46">
        <v>1</v>
      </c>
      <c r="E15" s="46"/>
      <c r="F15" s="117">
        <f>E15+D15</f>
        <v>1</v>
      </c>
      <c r="G15" s="118">
        <f>E16+D16</f>
        <v>0</v>
      </c>
    </row>
    <row r="16" spans="1:7" x14ac:dyDescent="0.25">
      <c r="A16" s="122"/>
      <c r="B16" s="123"/>
      <c r="C16" s="125"/>
      <c r="D16" s="47">
        <f>$C15*D15</f>
        <v>0</v>
      </c>
      <c r="E16" s="47">
        <f>$C15*E15</f>
        <v>0</v>
      </c>
      <c r="F16" s="117"/>
      <c r="G16" s="118"/>
    </row>
    <row r="17" spans="1:253" x14ac:dyDescent="0.25">
      <c r="A17" s="121">
        <v>3</v>
      </c>
      <c r="B17" s="123" t="s">
        <v>88</v>
      </c>
      <c r="C17" s="125">
        <f>'Orçamento Básico'!J37</f>
        <v>0</v>
      </c>
      <c r="D17" s="46">
        <v>1</v>
      </c>
      <c r="E17" s="46"/>
      <c r="F17" s="117">
        <f>E17+D17</f>
        <v>1</v>
      </c>
      <c r="G17" s="118">
        <f>E18+D18</f>
        <v>0</v>
      </c>
    </row>
    <row r="18" spans="1:253" x14ac:dyDescent="0.25">
      <c r="A18" s="122"/>
      <c r="B18" s="123"/>
      <c r="C18" s="125"/>
      <c r="D18" s="47">
        <f>$C17*D17</f>
        <v>0</v>
      </c>
      <c r="E18" s="47">
        <f>$C17*E17</f>
        <v>0</v>
      </c>
      <c r="F18" s="117"/>
      <c r="G18" s="118"/>
    </row>
    <row r="19" spans="1:253" x14ac:dyDescent="0.25">
      <c r="A19" s="121">
        <v>4</v>
      </c>
      <c r="B19" s="123" t="s">
        <v>44</v>
      </c>
      <c r="C19" s="125">
        <f>'Orçamento Básico'!J43</f>
        <v>0</v>
      </c>
      <c r="D19" s="46">
        <v>1</v>
      </c>
      <c r="E19" s="46"/>
      <c r="F19" s="117">
        <f>E19+D19</f>
        <v>1</v>
      </c>
      <c r="G19" s="118">
        <f>E20+D20</f>
        <v>0</v>
      </c>
    </row>
    <row r="20" spans="1:253" x14ac:dyDescent="0.25">
      <c r="A20" s="122"/>
      <c r="B20" s="124"/>
      <c r="C20" s="125"/>
      <c r="D20" s="47">
        <f>$C19*D19</f>
        <v>0</v>
      </c>
      <c r="E20" s="47">
        <f>$C19*E19</f>
        <v>0</v>
      </c>
      <c r="F20" s="117"/>
      <c r="G20" s="118"/>
    </row>
    <row r="21" spans="1:253" x14ac:dyDescent="0.25">
      <c r="A21" s="121">
        <v>4</v>
      </c>
      <c r="B21" s="123" t="s">
        <v>72</v>
      </c>
      <c r="C21" s="125">
        <f>'Orçamento Básico'!J47</f>
        <v>0</v>
      </c>
      <c r="D21" s="46">
        <v>1</v>
      </c>
      <c r="E21" s="46"/>
      <c r="F21" s="117">
        <f>E21+D21</f>
        <v>1</v>
      </c>
      <c r="G21" s="118">
        <f>E22+D22</f>
        <v>0</v>
      </c>
    </row>
    <row r="22" spans="1:253" x14ac:dyDescent="0.25">
      <c r="A22" s="122"/>
      <c r="B22" s="124"/>
      <c r="C22" s="125"/>
      <c r="D22" s="47">
        <f>$C21*D21</f>
        <v>0</v>
      </c>
      <c r="E22" s="47">
        <f>$C21*E21</f>
        <v>0</v>
      </c>
      <c r="F22" s="117"/>
      <c r="G22" s="118"/>
    </row>
    <row r="23" spans="1:253" x14ac:dyDescent="0.25">
      <c r="A23" s="100"/>
      <c r="B23" s="101"/>
      <c r="C23" s="102"/>
      <c r="D23" s="47"/>
      <c r="E23" s="47"/>
      <c r="F23" s="103"/>
      <c r="G23" s="104"/>
    </row>
    <row r="24" spans="1:253" x14ac:dyDescent="0.25">
      <c r="A24" s="100"/>
      <c r="B24" s="101"/>
      <c r="C24" s="102"/>
      <c r="D24" s="47"/>
      <c r="E24" s="47"/>
      <c r="F24" s="103"/>
      <c r="G24" s="104"/>
    </row>
    <row r="25" spans="1:253" x14ac:dyDescent="0.25">
      <c r="A25" s="119" t="s">
        <v>23</v>
      </c>
      <c r="B25" s="119"/>
      <c r="C25" s="120">
        <f>SUM(C13:C22)</f>
        <v>0</v>
      </c>
      <c r="D25" s="48">
        <f>D14+D16+D18+D20+D22</f>
        <v>0</v>
      </c>
      <c r="E25" s="48">
        <f>E14+E16+E18+E20+E22</f>
        <v>0</v>
      </c>
      <c r="G25" s="94"/>
    </row>
    <row r="26" spans="1:253" x14ac:dyDescent="0.25">
      <c r="A26" s="119"/>
      <c r="B26" s="119"/>
      <c r="C26" s="120"/>
      <c r="D26" s="49" t="e">
        <f>D25/$C$25</f>
        <v>#DIV/0!</v>
      </c>
      <c r="E26" s="49" t="e">
        <f>E25/$C$25</f>
        <v>#DIV/0!</v>
      </c>
    </row>
    <row r="27" spans="1:253" x14ac:dyDescent="0.25">
      <c r="A27" s="119"/>
      <c r="B27" s="119"/>
      <c r="C27" s="120"/>
      <c r="D27" s="50">
        <f>D25</f>
        <v>0</v>
      </c>
      <c r="E27" s="50">
        <f>E25+D27</f>
        <v>0</v>
      </c>
    </row>
    <row r="28" spans="1:253" x14ac:dyDescent="0.25">
      <c r="A28" s="119"/>
      <c r="B28" s="119"/>
      <c r="C28" s="120"/>
      <c r="D28" s="49" t="e">
        <f>+D26</f>
        <v>#DIV/0!</v>
      </c>
      <c r="E28" s="49" t="e">
        <f>E26+D28</f>
        <v>#DIV/0!</v>
      </c>
    </row>
    <row r="29" spans="1:253" x14ac:dyDescent="0.25">
      <c r="A29" s="51"/>
      <c r="B29" s="51"/>
      <c r="C29" s="52"/>
      <c r="D29" s="53"/>
      <c r="E29" s="53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X29" s="54"/>
      <c r="AY29" s="54"/>
      <c r="AZ29" s="54"/>
      <c r="BA29" s="54"/>
      <c r="BB29" s="54"/>
      <c r="BC29" s="54"/>
      <c r="BD29" s="54"/>
      <c r="BE29" s="54"/>
      <c r="BF29" s="54"/>
      <c r="BG29" s="54"/>
      <c r="BH29" s="54"/>
      <c r="BI29" s="54"/>
      <c r="BJ29" s="54"/>
      <c r="BK29" s="54"/>
      <c r="BL29" s="54"/>
      <c r="BM29" s="54"/>
      <c r="BN29" s="54"/>
      <c r="BO29" s="54"/>
      <c r="BP29" s="54"/>
      <c r="BQ29" s="54"/>
      <c r="BR29" s="54"/>
      <c r="BS29" s="54"/>
      <c r="BT29" s="54"/>
      <c r="BU29" s="54"/>
      <c r="BV29" s="54"/>
      <c r="BW29" s="54"/>
      <c r="BX29" s="54"/>
      <c r="BY29" s="54"/>
      <c r="BZ29" s="54"/>
      <c r="CA29" s="54"/>
      <c r="CB29" s="54"/>
      <c r="CC29" s="54"/>
      <c r="CD29" s="54"/>
      <c r="CE29" s="54"/>
      <c r="CF29" s="54"/>
      <c r="CG29" s="54"/>
      <c r="CH29" s="54"/>
      <c r="CI29" s="54"/>
      <c r="CJ29" s="54"/>
      <c r="CK29" s="54"/>
      <c r="CL29" s="54"/>
      <c r="CM29" s="54"/>
      <c r="CN29" s="54"/>
      <c r="CO29" s="54"/>
      <c r="CP29" s="54"/>
      <c r="CQ29" s="54"/>
      <c r="CR29" s="54"/>
      <c r="CS29" s="54"/>
      <c r="CT29" s="54"/>
      <c r="CU29" s="54"/>
      <c r="CV29" s="54"/>
      <c r="CW29" s="54"/>
      <c r="CX29" s="54"/>
      <c r="CY29" s="54"/>
      <c r="CZ29" s="54"/>
      <c r="DA29" s="54"/>
      <c r="DB29" s="54"/>
      <c r="DC29" s="54"/>
      <c r="DD29" s="54"/>
      <c r="DE29" s="54"/>
      <c r="DF29" s="54"/>
      <c r="DG29" s="54"/>
      <c r="DH29" s="54"/>
      <c r="DI29" s="54"/>
      <c r="DJ29" s="54"/>
      <c r="DK29" s="54"/>
      <c r="DL29" s="54"/>
      <c r="DM29" s="54"/>
      <c r="DN29" s="54"/>
      <c r="DO29" s="54"/>
      <c r="DP29" s="54"/>
      <c r="DQ29" s="54"/>
      <c r="DR29" s="54"/>
      <c r="DS29" s="54"/>
      <c r="DT29" s="54"/>
      <c r="DU29" s="54"/>
      <c r="DV29" s="54"/>
      <c r="DW29" s="54"/>
      <c r="DX29" s="54"/>
      <c r="DY29" s="54"/>
      <c r="DZ29" s="54"/>
      <c r="EA29" s="54"/>
      <c r="EB29" s="54"/>
      <c r="EC29" s="54"/>
      <c r="ED29" s="54"/>
      <c r="EE29" s="54"/>
      <c r="EF29" s="54"/>
      <c r="EG29" s="54"/>
      <c r="EH29" s="54"/>
      <c r="EI29" s="54"/>
      <c r="EJ29" s="54"/>
      <c r="EK29" s="54"/>
      <c r="EL29" s="54"/>
      <c r="EM29" s="54"/>
      <c r="EN29" s="54"/>
      <c r="EO29" s="54"/>
      <c r="EP29" s="54"/>
      <c r="EQ29" s="54"/>
      <c r="ER29" s="54"/>
      <c r="ES29" s="54"/>
      <c r="ET29" s="54"/>
      <c r="EU29" s="54"/>
      <c r="EV29" s="54"/>
      <c r="EW29" s="54"/>
      <c r="EX29" s="54"/>
      <c r="EY29" s="54"/>
      <c r="EZ29" s="54"/>
      <c r="FA29" s="54"/>
      <c r="FB29" s="54"/>
      <c r="FC29" s="54"/>
      <c r="FD29" s="54"/>
      <c r="FE29" s="54"/>
      <c r="FF29" s="54"/>
      <c r="FG29" s="54"/>
      <c r="FH29" s="54"/>
      <c r="FI29" s="54"/>
      <c r="FJ29" s="54"/>
      <c r="FK29" s="54"/>
      <c r="FL29" s="54"/>
      <c r="FM29" s="54"/>
      <c r="FN29" s="54"/>
      <c r="FO29" s="54"/>
      <c r="FP29" s="54"/>
      <c r="FQ29" s="54"/>
      <c r="FR29" s="54"/>
      <c r="FS29" s="54"/>
      <c r="FT29" s="54"/>
      <c r="FU29" s="54"/>
      <c r="FV29" s="54"/>
      <c r="FW29" s="54"/>
      <c r="FX29" s="54"/>
      <c r="FY29" s="54"/>
      <c r="FZ29" s="54"/>
      <c r="GA29" s="54"/>
      <c r="GB29" s="54"/>
      <c r="GC29" s="54"/>
      <c r="GD29" s="54"/>
      <c r="GE29" s="54"/>
      <c r="GF29" s="54"/>
      <c r="GG29" s="54"/>
      <c r="GH29" s="54"/>
      <c r="GI29" s="54"/>
      <c r="GJ29" s="54"/>
      <c r="GK29" s="54"/>
      <c r="GL29" s="54"/>
      <c r="GM29" s="54"/>
      <c r="GN29" s="54"/>
      <c r="GO29" s="54"/>
      <c r="GP29" s="54"/>
      <c r="GQ29" s="54"/>
      <c r="GR29" s="54"/>
      <c r="GS29" s="54"/>
      <c r="GT29" s="54"/>
      <c r="GU29" s="54"/>
      <c r="GV29" s="54"/>
      <c r="GW29" s="54"/>
      <c r="GX29" s="54"/>
      <c r="GY29" s="54"/>
      <c r="GZ29" s="54"/>
      <c r="HA29" s="54"/>
      <c r="HB29" s="54"/>
      <c r="HC29" s="54"/>
      <c r="HD29" s="54"/>
      <c r="HE29" s="54"/>
      <c r="HF29" s="54"/>
      <c r="HG29" s="54"/>
      <c r="HH29" s="54"/>
      <c r="HI29" s="54"/>
      <c r="HJ29" s="54"/>
      <c r="HK29" s="54"/>
      <c r="HL29" s="54"/>
      <c r="HM29" s="54"/>
      <c r="HN29" s="54"/>
      <c r="HO29" s="54"/>
      <c r="HP29" s="54"/>
      <c r="HQ29" s="54"/>
      <c r="HR29" s="54"/>
      <c r="HS29" s="54"/>
      <c r="HT29" s="54"/>
      <c r="HU29" s="54"/>
      <c r="HV29" s="54"/>
      <c r="HW29" s="54"/>
      <c r="HX29" s="54"/>
      <c r="HY29" s="54"/>
      <c r="HZ29" s="54"/>
      <c r="IA29" s="54"/>
      <c r="IB29" s="54"/>
      <c r="IC29" s="54"/>
      <c r="ID29" s="54"/>
      <c r="IE29" s="54"/>
      <c r="IF29" s="54"/>
      <c r="IG29" s="54"/>
      <c r="IH29" s="54"/>
      <c r="II29" s="54"/>
      <c r="IJ29" s="54"/>
      <c r="IK29" s="54"/>
      <c r="IL29" s="54"/>
      <c r="IM29" s="54"/>
      <c r="IN29" s="54"/>
      <c r="IO29" s="54"/>
      <c r="IP29" s="54"/>
      <c r="IQ29" s="54"/>
      <c r="IR29" s="54"/>
      <c r="IS29" s="54"/>
    </row>
    <row r="30" spans="1:253" x14ac:dyDescent="0.25">
      <c r="B30" s="55"/>
    </row>
    <row r="32" spans="1:253" ht="15.75" x14ac:dyDescent="0.25">
      <c r="B32" s="56" t="s">
        <v>89</v>
      </c>
    </row>
    <row r="34" spans="3:3" x14ac:dyDescent="0.25">
      <c r="C34" s="57"/>
    </row>
  </sheetData>
  <mergeCells count="35">
    <mergeCell ref="F10:G10"/>
    <mergeCell ref="F11:G11"/>
    <mergeCell ref="F13:F14"/>
    <mergeCell ref="G13:G14"/>
    <mergeCell ref="F17:F18"/>
    <mergeCell ref="G17:G18"/>
    <mergeCell ref="F15:F16"/>
    <mergeCell ref="G15:G16"/>
    <mergeCell ref="A3:E3"/>
    <mergeCell ref="A6:C6"/>
    <mergeCell ref="A9:E9"/>
    <mergeCell ref="A11:A12"/>
    <mergeCell ref="B11:B12"/>
    <mergeCell ref="C11:C12"/>
    <mergeCell ref="A13:A14"/>
    <mergeCell ref="B13:B14"/>
    <mergeCell ref="C13:C14"/>
    <mergeCell ref="A17:A18"/>
    <mergeCell ref="B17:B18"/>
    <mergeCell ref="C17:C18"/>
    <mergeCell ref="A15:A16"/>
    <mergeCell ref="B15:B16"/>
    <mergeCell ref="C15:C16"/>
    <mergeCell ref="F21:F22"/>
    <mergeCell ref="G21:G22"/>
    <mergeCell ref="A25:B28"/>
    <mergeCell ref="C25:C28"/>
    <mergeCell ref="A19:A20"/>
    <mergeCell ref="B19:B20"/>
    <mergeCell ref="C19:C20"/>
    <mergeCell ref="A21:A22"/>
    <mergeCell ref="B21:B22"/>
    <mergeCell ref="C21:C22"/>
    <mergeCell ref="F19:F20"/>
    <mergeCell ref="G19:G20"/>
  </mergeCells>
  <pageMargins left="0.511811024" right="0.511811024" top="0.78740157499999996" bottom="0.78740157499999996" header="0.31496062000000002" footer="0.31496062000000002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Orçamento Básico</vt:lpstr>
      <vt:lpstr>Cronograma</vt:lpstr>
      <vt:lpstr>'Orçamento Básico'!Area_de_impressao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2026-10-13T18:06:38Z</dcterms:modified>
</cp:coreProperties>
</file>