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5"/>
  </bookViews>
  <sheets>
    <sheet name="Servente de Limpeza" sheetId="1" state="visible" r:id="rId3"/>
    <sheet name="Auxiliar Administrativo" sheetId="2" state="visible" r:id="rId4"/>
    <sheet name="Carpinteiro (Oficial)" sheetId="3" state="visible" r:id="rId5"/>
    <sheet name="Copeira" sheetId="4" state="visible" r:id="rId6"/>
    <sheet name="Eletricista de Baixa Tensão(Of)" sheetId="5" state="visible" r:id="rId7"/>
    <sheet name="Encanador Instalador Hidráulico" sheetId="6" state="visible" r:id="rId8"/>
    <sheet name="Jardineiro" sheetId="7" state="visible" r:id="rId9"/>
    <sheet name="Mecânico" sheetId="8" state="visible" r:id="rId10"/>
    <sheet name="Operador de Máquina Leve" sheetId="9" state="visible" r:id="rId11"/>
    <sheet name="Operador de Máquina Rodoviária" sheetId="10" state="visible" r:id="rId12"/>
    <sheet name="Pedreiro (Oficial)" sheetId="11" state="visible" r:id="rId13"/>
    <sheet name="Auxiliar de Serviços Gerais" sheetId="12" state="visible" r:id="rId14"/>
    <sheet name="Soldador" sheetId="13" state="visible" r:id="rId15"/>
    <sheet name="Operador de Computador" sheetId="14" state="visible" r:id="rId16"/>
    <sheet name="Supervisor" sheetId="15" state="visible" r:id="rId17"/>
    <sheet name="Resumo" sheetId="16" state="visible" r:id="rId18"/>
  </sheets>
  <externalReferences>
    <externalReference r:id="rId19"/>
    <externalReference r:id="rId20"/>
  </externalReferences>
  <definedNames>
    <definedName function="false" hidden="false" localSheetId="1" name="_xlnm.Print_Area" vbProcedure="false">'Auxiliar Administrativo'!$A$1:$I$174</definedName>
    <definedName function="false" hidden="false" localSheetId="11" name="_xlnm.Print_Area" vbProcedure="false">'Auxiliar de Serviços Gerais'!$A$1:$I$174</definedName>
    <definedName function="false" hidden="false" localSheetId="2" name="_xlnm.Print_Area" vbProcedure="false">'Carpinteiro (Oficial)'!$A$1:$I$174</definedName>
    <definedName function="false" hidden="false" localSheetId="3" name="_xlnm.Print_Area" vbProcedure="false">Copeira!$A$1:$I$174</definedName>
    <definedName function="false" hidden="false" localSheetId="4" name="_xlnm.Print_Area" vbProcedure="false">'Eletricista de Baixa Tensão(Of)'!$A$1:$I$174</definedName>
    <definedName function="false" hidden="false" localSheetId="5" name="_xlnm.Print_Area" vbProcedure="false">'Encanador Instalador Hidráulico'!$A$1:$I$174</definedName>
    <definedName function="false" hidden="false" localSheetId="6" name="_xlnm.Print_Area" vbProcedure="false">Jardineiro!$A$1:$I$174</definedName>
    <definedName function="false" hidden="false" localSheetId="7" name="_xlnm.Print_Area" vbProcedure="false">Mecânico!$A$1:$I$174</definedName>
    <definedName function="false" hidden="false" localSheetId="13" name="_xlnm.Print_Area" vbProcedure="false">'Operador de Computador'!$A$1:$I$174</definedName>
    <definedName function="false" hidden="false" localSheetId="8" name="_xlnm.Print_Area" vbProcedure="false">'Operador de Máquina Leve'!$A$1:$I$174</definedName>
    <definedName function="false" hidden="false" localSheetId="9" name="_xlnm.Print_Area" vbProcedure="false">'Operador de Máquina Rodoviária'!$A$1:$I$174</definedName>
    <definedName function="false" hidden="false" localSheetId="10" name="_xlnm.Print_Area" vbProcedure="false">'Pedreiro (Oficial)'!$A$1:$I$174</definedName>
    <definedName function="false" hidden="false" localSheetId="0" name="_xlnm.Print_Area" vbProcedure="false">'Servente de Limpeza'!$A$1:$I$174</definedName>
    <definedName function="false" hidden="false" localSheetId="12" name="_xlnm.Print_Area" vbProcedure="false">Soldador!$A$1:$I$174</definedName>
    <definedName function="false" hidden="false" localSheetId="14" name="_xlnm.Print_Area" vbProcedure="false">Supervisor!$A$1:$I$174</definedName>
    <definedName function="false" hidden="false" name="Auxiliar" vbProcedure="false">#REF!</definedName>
    <definedName function="false" hidden="false" name="Copeira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711111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s" vbProcedure="false">#REF!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  <definedName function="false" hidden="false" localSheetId="3" name="Auxiliar" vbProcedure="false">#REF!</definedName>
    <definedName function="false" hidden="false" localSheetId="3" name="CUSTO_VALE_TRANSPORTE" vbProcedure="false">#REF!</definedName>
    <definedName function="false" hidden="false" localSheetId="3" name="ecwece4c" vbProcedure="false">#REF!</definedName>
    <definedName function="false" hidden="false" localSheetId="3" name="MONA1" vbProcedure="false">#REF!</definedName>
    <definedName function="false" hidden="false" localSheetId="3" name="MONA2" vbProcedure="false">#REF!</definedName>
    <definedName function="false" hidden="false" localSheetId="3" name="MONA5" vbProcedure="false">#REF!</definedName>
    <definedName function="false" hidden="false" localSheetId="3" name="MONA6" vbProcedure="false">#REF!</definedName>
    <definedName function="false" hidden="false" localSheetId="3" name="MONA7" vbProcedure="false">#REF!</definedName>
    <definedName function="false" hidden="false" localSheetId="3" name="MONA711111" vbProcedure="false">#REF!</definedName>
    <definedName function="false" hidden="false" localSheetId="3" name="MONB1" vbProcedure="false">#REF!</definedName>
    <definedName function="false" hidden="false" localSheetId="3" name="MONB2" vbProcedure="false">#REF!</definedName>
    <definedName function="false" hidden="false" localSheetId="3" name="MONB5" vbProcedure="false">#REF!</definedName>
    <definedName function="false" hidden="false" localSheetId="3" name="MONB6" vbProcedure="false">#REF!</definedName>
    <definedName function="false" hidden="false" localSheetId="3" name="MONB7" vbProcedure="false">#REF!</definedName>
    <definedName function="false" hidden="false" localSheetId="3" name="MONC1" vbProcedure="false">#REF!</definedName>
    <definedName function="false" hidden="false" localSheetId="3" name="MONC2" vbProcedure="false">#REF!</definedName>
    <definedName function="false" hidden="false" localSheetId="3" name="MONC5" vbProcedure="false">#REF!</definedName>
    <definedName function="false" hidden="false" localSheetId="3" name="MONC6" vbProcedure="false">#REF!</definedName>
    <definedName function="false" hidden="false" localSheetId="3" name="MONC7" vbProcedure="false">#REF!</definedName>
    <definedName function="false" hidden="false" localSheetId="3" name="mont" vbProcedure="false">#REF!</definedName>
    <definedName function="false" hidden="false" localSheetId="3" name="MONTANTEA" vbProcedure="false">#REF!</definedName>
    <definedName function="false" hidden="false" localSheetId="3" name="MONTANTEA1" vbProcedure="false">#REF!</definedName>
    <definedName function="false" hidden="false" localSheetId="3" name="MONTANTEA2" vbProcedure="false">#REF!</definedName>
    <definedName function="false" hidden="false" localSheetId="3" name="MONTANTEB" vbProcedure="false">#REF!</definedName>
    <definedName function="false" hidden="false" localSheetId="3" name="MONTANTEB1" vbProcedure="false">#REF!</definedName>
    <definedName function="false" hidden="false" localSheetId="3" name="MONTANTEB2" vbProcedure="false">#REF!</definedName>
    <definedName function="false" hidden="false" localSheetId="3" name="MONTANTEC" vbProcedure="false">#REF!</definedName>
    <definedName function="false" hidden="false" localSheetId="3" name="MONTANTEC1" vbProcedure="false">#REF!</definedName>
    <definedName function="false" hidden="false" localSheetId="3" name="MONTANTEC2" vbProcedure="false">#REF!</definedName>
    <definedName function="false" hidden="false" localSheetId="3" name="ok" vbProcedure="false">#REF!</definedName>
    <definedName function="false" hidden="false" localSheetId="3" name="REMUNERACAO1" vbProcedure="false">#REF!</definedName>
    <definedName function="false" hidden="false" localSheetId="3" name="REMUNERACAO2" vbProcedure="false">#REF!</definedName>
    <definedName function="false" hidden="false" localSheetId="3" name="REMUNERACAO5" vbProcedure="false">#REF!</definedName>
    <definedName function="false" hidden="false" localSheetId="3" name="REMUNERACAO6" vbProcedure="false">#REF!</definedName>
    <definedName function="false" hidden="false" localSheetId="3" name="REMUNERACAO7" vbProcedure="false">#REF!</definedName>
    <definedName function="false" hidden="false" localSheetId="3" name="s" vbProcedure="false">#REF!</definedName>
    <definedName function="false" hidden="false" localSheetId="3" name="TOTAL1" vbProcedure="false">#REF!</definedName>
    <definedName function="false" hidden="false" localSheetId="3" name="TOTAL2" vbProcedure="false">#REF!</definedName>
    <definedName function="false" hidden="false" localSheetId="3" name="TOTAL_MONT_A" vbProcedure="false">#REF!</definedName>
    <definedName function="false" hidden="false" localSheetId="3" name="VALE_TRANSPORTE" vbProcedure="false">#REF!</definedName>
    <definedName function="false" hidden="false" localSheetId="4" name="Auxiliar" vbProcedure="false">#REF!</definedName>
    <definedName function="false" hidden="false" localSheetId="4" name="Copeira" vbProcedure="false">#REF!</definedName>
    <definedName function="false" hidden="false" localSheetId="4" name="CUSTO_VALE_TRANSPORTE" vbProcedure="false">#REF!</definedName>
    <definedName function="false" hidden="false" localSheetId="4" name="ecwece4c" vbProcedure="false">#REF!</definedName>
    <definedName function="false" hidden="false" localSheetId="4" name="MONA1" vbProcedure="false">#REF!</definedName>
    <definedName function="false" hidden="false" localSheetId="4" name="MONA2" vbProcedure="false">#REF!</definedName>
    <definedName function="false" hidden="false" localSheetId="4" name="MONA5" vbProcedure="false">#REF!</definedName>
    <definedName function="false" hidden="false" localSheetId="4" name="MONA6" vbProcedure="false">#REF!</definedName>
    <definedName function="false" hidden="false" localSheetId="4" name="MONA7" vbProcedure="false">#REF!</definedName>
    <definedName function="false" hidden="false" localSheetId="4" name="MONA711111" vbProcedure="false">#REF!</definedName>
    <definedName function="false" hidden="false" localSheetId="4" name="MONB1" vbProcedure="false">#REF!</definedName>
    <definedName function="false" hidden="false" localSheetId="4" name="MONB2" vbProcedure="false">#REF!</definedName>
    <definedName function="false" hidden="false" localSheetId="4" name="MONB5" vbProcedure="false">#REF!</definedName>
    <definedName function="false" hidden="false" localSheetId="4" name="MONB6" vbProcedure="false">#REF!</definedName>
    <definedName function="false" hidden="false" localSheetId="4" name="MONB7" vbProcedure="false">#REF!</definedName>
    <definedName function="false" hidden="false" localSheetId="4" name="MONC1" vbProcedure="false">#REF!</definedName>
    <definedName function="false" hidden="false" localSheetId="4" name="MONC2" vbProcedure="false">#REF!</definedName>
    <definedName function="false" hidden="false" localSheetId="4" name="MONC5" vbProcedure="false">#REF!</definedName>
    <definedName function="false" hidden="false" localSheetId="4" name="MONC6" vbProcedure="false">#REF!</definedName>
    <definedName function="false" hidden="false" localSheetId="4" name="MONC7" vbProcedure="false">#REF!</definedName>
    <definedName function="false" hidden="false" localSheetId="4" name="mont" vbProcedure="false">#REF!</definedName>
    <definedName function="false" hidden="false" localSheetId="4" name="MONTANTEA" vbProcedure="false">#REF!</definedName>
    <definedName function="false" hidden="false" localSheetId="4" name="MONTANTEA1" vbProcedure="false">#REF!</definedName>
    <definedName function="false" hidden="false" localSheetId="4" name="MONTANTEA2" vbProcedure="false">#REF!</definedName>
    <definedName function="false" hidden="false" localSheetId="4" name="MONTANTEB" vbProcedure="false">#REF!</definedName>
    <definedName function="false" hidden="false" localSheetId="4" name="MONTANTEB1" vbProcedure="false">#REF!</definedName>
    <definedName function="false" hidden="false" localSheetId="4" name="MONTANTEB2" vbProcedure="false">#REF!</definedName>
    <definedName function="false" hidden="false" localSheetId="4" name="MONTANTEC" vbProcedure="false">#REF!</definedName>
    <definedName function="false" hidden="false" localSheetId="4" name="MONTANTEC1" vbProcedure="false">#REF!</definedName>
    <definedName function="false" hidden="false" localSheetId="4" name="MONTANTEC2" vbProcedure="false">#REF!</definedName>
    <definedName function="false" hidden="false" localSheetId="4" name="ok" vbProcedure="false">#REF!</definedName>
    <definedName function="false" hidden="false" localSheetId="4" name="REMUNERACAO1" vbProcedure="false">#REF!</definedName>
    <definedName function="false" hidden="false" localSheetId="4" name="REMUNERACAO2" vbProcedure="false">#REF!</definedName>
    <definedName function="false" hidden="false" localSheetId="4" name="REMUNERACAO5" vbProcedure="false">#REF!</definedName>
    <definedName function="false" hidden="false" localSheetId="4" name="REMUNERACAO6" vbProcedure="false">#REF!</definedName>
    <definedName function="false" hidden="false" localSheetId="4" name="REMUNERACAO7" vbProcedure="false">#REF!</definedName>
    <definedName function="false" hidden="false" localSheetId="4" name="s" vbProcedure="false">#REF!</definedName>
    <definedName function="false" hidden="false" localSheetId="4" name="TOTAL1" vbProcedure="false">#REF!</definedName>
    <definedName function="false" hidden="false" localSheetId="4" name="TOTAL2" vbProcedure="false">#REF!</definedName>
    <definedName function="false" hidden="false" localSheetId="4" name="TOTAL_MONT_A" vbProcedure="false">#REF!</definedName>
    <definedName function="false" hidden="false" localSheetId="4" name="VALE_TRANSPORTE" vbProcedure="false">#REF!</definedName>
    <definedName function="false" hidden="false" localSheetId="5" name="Auxiliar" vbProcedure="false">#REF!</definedName>
    <definedName function="false" hidden="false" localSheetId="5" name="Copeira" vbProcedure="false">#REF!</definedName>
    <definedName function="false" hidden="false" localSheetId="5" name="CUSTO_VALE_TRANSPORTE" vbProcedure="false">#REF!</definedName>
    <definedName function="false" hidden="false" localSheetId="5" name="ecwece4c" vbProcedure="false">#REF!</definedName>
    <definedName function="false" hidden="false" localSheetId="5" name="MONA1" vbProcedure="false">#REF!</definedName>
    <definedName function="false" hidden="false" localSheetId="5" name="MONA2" vbProcedure="false">#REF!</definedName>
    <definedName function="false" hidden="false" localSheetId="5" name="MONA5" vbProcedure="false">#REF!</definedName>
    <definedName function="false" hidden="false" localSheetId="5" name="MONA6" vbProcedure="false">#REF!</definedName>
    <definedName function="false" hidden="false" localSheetId="5" name="MONA7" vbProcedure="false">#REF!</definedName>
    <definedName function="false" hidden="false" localSheetId="5" name="MONA711111" vbProcedure="false">#REF!</definedName>
    <definedName function="false" hidden="false" localSheetId="5" name="MONB1" vbProcedure="false">#REF!</definedName>
    <definedName function="false" hidden="false" localSheetId="5" name="MONB2" vbProcedure="false">#REF!</definedName>
    <definedName function="false" hidden="false" localSheetId="5" name="MONB5" vbProcedure="false">#REF!</definedName>
    <definedName function="false" hidden="false" localSheetId="5" name="MONB6" vbProcedure="false">#REF!</definedName>
    <definedName function="false" hidden="false" localSheetId="5" name="MONB7" vbProcedure="false">#REF!</definedName>
    <definedName function="false" hidden="false" localSheetId="5" name="MONC1" vbProcedure="false">#REF!</definedName>
    <definedName function="false" hidden="false" localSheetId="5" name="MONC2" vbProcedure="false">#REF!</definedName>
    <definedName function="false" hidden="false" localSheetId="5" name="MONC5" vbProcedure="false">#REF!</definedName>
    <definedName function="false" hidden="false" localSheetId="5" name="MONC6" vbProcedure="false">#REF!</definedName>
    <definedName function="false" hidden="false" localSheetId="5" name="MONC7" vbProcedure="false">#REF!</definedName>
    <definedName function="false" hidden="false" localSheetId="5" name="mont" vbProcedure="false">#REF!</definedName>
    <definedName function="false" hidden="false" localSheetId="5" name="MONTANTEA" vbProcedure="false">#REF!</definedName>
    <definedName function="false" hidden="false" localSheetId="5" name="MONTANTEA1" vbProcedure="false">#REF!</definedName>
    <definedName function="false" hidden="false" localSheetId="5" name="MONTANTEA2" vbProcedure="false">#REF!</definedName>
    <definedName function="false" hidden="false" localSheetId="5" name="MONTANTEB" vbProcedure="false">#REF!</definedName>
    <definedName function="false" hidden="false" localSheetId="5" name="MONTANTEB1" vbProcedure="false">#REF!</definedName>
    <definedName function="false" hidden="false" localSheetId="5" name="MONTANTEB2" vbProcedure="false">#REF!</definedName>
    <definedName function="false" hidden="false" localSheetId="5" name="MONTANTEC" vbProcedure="false">#REF!</definedName>
    <definedName function="false" hidden="false" localSheetId="5" name="MONTANTEC1" vbProcedure="false">#REF!</definedName>
    <definedName function="false" hidden="false" localSheetId="5" name="MONTANTEC2" vbProcedure="false">#REF!</definedName>
    <definedName function="false" hidden="false" localSheetId="5" name="ok" vbProcedure="false">#REF!</definedName>
    <definedName function="false" hidden="false" localSheetId="5" name="REMUNERACAO1" vbProcedure="false">#REF!</definedName>
    <definedName function="false" hidden="false" localSheetId="5" name="REMUNERACAO2" vbProcedure="false">#REF!</definedName>
    <definedName function="false" hidden="false" localSheetId="5" name="REMUNERACAO5" vbProcedure="false">#REF!</definedName>
    <definedName function="false" hidden="false" localSheetId="5" name="REMUNERACAO6" vbProcedure="false">#REF!</definedName>
    <definedName function="false" hidden="false" localSheetId="5" name="REMUNERACAO7" vbProcedure="false">#REF!</definedName>
    <definedName function="false" hidden="false" localSheetId="5" name="s" vbProcedure="false">#REF!</definedName>
    <definedName function="false" hidden="false" localSheetId="5" name="TOTAL1" vbProcedure="false">#REF!</definedName>
    <definedName function="false" hidden="false" localSheetId="5" name="TOTAL2" vbProcedure="false">#REF!</definedName>
    <definedName function="false" hidden="false" localSheetId="5" name="TOTAL_MONT_A" vbProcedure="false">#REF!</definedName>
    <definedName function="false" hidden="false" localSheetId="5" name="VALE_TRANSPORTE" vbProcedure="false">#REF!</definedName>
    <definedName function="false" hidden="false" localSheetId="6" name="Auxiliar" vbProcedure="false">#REF!</definedName>
    <definedName function="false" hidden="false" localSheetId="6" name="Copeira" vbProcedure="false">#REF!</definedName>
    <definedName function="false" hidden="false" localSheetId="6" name="CUSTO_VALE_TRANSPORTE" vbProcedure="false">#REF!</definedName>
    <definedName function="false" hidden="false" localSheetId="6" name="ecwece4c" vbProcedure="false">#REF!</definedName>
    <definedName function="false" hidden="false" localSheetId="6" name="MONA1" vbProcedure="false">#REF!</definedName>
    <definedName function="false" hidden="false" localSheetId="6" name="MONA2" vbProcedure="false">#REF!</definedName>
    <definedName function="false" hidden="false" localSheetId="6" name="MONA5" vbProcedure="false">#REF!</definedName>
    <definedName function="false" hidden="false" localSheetId="6" name="MONA6" vbProcedure="false">#REF!</definedName>
    <definedName function="false" hidden="false" localSheetId="6" name="MONA7" vbProcedure="false">#REF!</definedName>
    <definedName function="false" hidden="false" localSheetId="6" name="MONA711111" vbProcedure="false">#REF!</definedName>
    <definedName function="false" hidden="false" localSheetId="6" name="MONB1" vbProcedure="false">#REF!</definedName>
    <definedName function="false" hidden="false" localSheetId="6" name="MONB2" vbProcedure="false">#REF!</definedName>
    <definedName function="false" hidden="false" localSheetId="6" name="MONB5" vbProcedure="false">#REF!</definedName>
    <definedName function="false" hidden="false" localSheetId="6" name="MONB6" vbProcedure="false">#REF!</definedName>
    <definedName function="false" hidden="false" localSheetId="6" name="MONB7" vbProcedure="false">#REF!</definedName>
    <definedName function="false" hidden="false" localSheetId="6" name="MONC1" vbProcedure="false">#REF!</definedName>
    <definedName function="false" hidden="false" localSheetId="6" name="MONC2" vbProcedure="false">#REF!</definedName>
    <definedName function="false" hidden="false" localSheetId="6" name="MONC5" vbProcedure="false">#REF!</definedName>
    <definedName function="false" hidden="false" localSheetId="6" name="MONC6" vbProcedure="false">#REF!</definedName>
    <definedName function="false" hidden="false" localSheetId="6" name="MONC7" vbProcedure="false">#REF!</definedName>
    <definedName function="false" hidden="false" localSheetId="6" name="mont" vbProcedure="false">#REF!</definedName>
    <definedName function="false" hidden="false" localSheetId="6" name="MONTANTEA" vbProcedure="false">#REF!</definedName>
    <definedName function="false" hidden="false" localSheetId="6" name="MONTANTEA1" vbProcedure="false">#REF!</definedName>
    <definedName function="false" hidden="false" localSheetId="6" name="MONTANTEA2" vbProcedure="false">#REF!</definedName>
    <definedName function="false" hidden="false" localSheetId="6" name="MONTANTEB" vbProcedure="false">#REF!</definedName>
    <definedName function="false" hidden="false" localSheetId="6" name="MONTANTEB1" vbProcedure="false">#REF!</definedName>
    <definedName function="false" hidden="false" localSheetId="6" name="MONTANTEB2" vbProcedure="false">#REF!</definedName>
    <definedName function="false" hidden="false" localSheetId="6" name="MONTANTEC" vbProcedure="false">#REF!</definedName>
    <definedName function="false" hidden="false" localSheetId="6" name="MONTANTEC1" vbProcedure="false">#REF!</definedName>
    <definedName function="false" hidden="false" localSheetId="6" name="MONTANTEC2" vbProcedure="false">#REF!</definedName>
    <definedName function="false" hidden="false" localSheetId="6" name="ok" vbProcedure="false">#REF!</definedName>
    <definedName function="false" hidden="false" localSheetId="6" name="REMUNERACAO1" vbProcedure="false">#REF!</definedName>
    <definedName function="false" hidden="false" localSheetId="6" name="REMUNERACAO2" vbProcedure="false">#REF!</definedName>
    <definedName function="false" hidden="false" localSheetId="6" name="REMUNERACAO5" vbProcedure="false">#REF!</definedName>
    <definedName function="false" hidden="false" localSheetId="6" name="REMUNERACAO6" vbProcedure="false">#REF!</definedName>
    <definedName function="false" hidden="false" localSheetId="6" name="REMUNERACAO7" vbProcedure="false">#REF!</definedName>
    <definedName function="false" hidden="false" localSheetId="6" name="s" vbProcedure="false">#REF!</definedName>
    <definedName function="false" hidden="false" localSheetId="6" name="TOTAL1" vbProcedure="false">#REF!</definedName>
    <definedName function="false" hidden="false" localSheetId="6" name="TOTAL2" vbProcedure="false">#REF!</definedName>
    <definedName function="false" hidden="false" localSheetId="6" name="TOTAL_MONT_A" vbProcedure="false">#REF!</definedName>
    <definedName function="false" hidden="false" localSheetId="6" name="VALE_TRANSPORTE" vbProcedure="false">#REF!</definedName>
    <definedName function="false" hidden="false" localSheetId="7" name="Auxiliar" vbProcedure="false">#REF!</definedName>
    <definedName function="false" hidden="false" localSheetId="7" name="Copeira" vbProcedure="false">#REF!</definedName>
    <definedName function="false" hidden="false" localSheetId="7" name="CUSTO_VALE_TRANSPORTE" vbProcedure="false">#REF!</definedName>
    <definedName function="false" hidden="false" localSheetId="7" name="ecwece4c" vbProcedure="false">#REF!</definedName>
    <definedName function="false" hidden="false" localSheetId="7" name="MONA1" vbProcedure="false">#REF!</definedName>
    <definedName function="false" hidden="false" localSheetId="7" name="MONA2" vbProcedure="false">#REF!</definedName>
    <definedName function="false" hidden="false" localSheetId="7" name="MONA5" vbProcedure="false">#REF!</definedName>
    <definedName function="false" hidden="false" localSheetId="7" name="MONA6" vbProcedure="false">#REF!</definedName>
    <definedName function="false" hidden="false" localSheetId="7" name="MONA7" vbProcedure="false">#REF!</definedName>
    <definedName function="false" hidden="false" localSheetId="7" name="MONA711111" vbProcedure="false">#REF!</definedName>
    <definedName function="false" hidden="false" localSheetId="7" name="MONB1" vbProcedure="false">#REF!</definedName>
    <definedName function="false" hidden="false" localSheetId="7" name="MONB2" vbProcedure="false">#REF!</definedName>
    <definedName function="false" hidden="false" localSheetId="7" name="MONB5" vbProcedure="false">#REF!</definedName>
    <definedName function="false" hidden="false" localSheetId="7" name="MONB6" vbProcedure="false">#REF!</definedName>
    <definedName function="false" hidden="false" localSheetId="7" name="MONB7" vbProcedure="false">#REF!</definedName>
    <definedName function="false" hidden="false" localSheetId="7" name="MONC1" vbProcedure="false">#REF!</definedName>
    <definedName function="false" hidden="false" localSheetId="7" name="MONC2" vbProcedure="false">#REF!</definedName>
    <definedName function="false" hidden="false" localSheetId="7" name="MONC5" vbProcedure="false">#REF!</definedName>
    <definedName function="false" hidden="false" localSheetId="7" name="MONC6" vbProcedure="false">#REF!</definedName>
    <definedName function="false" hidden="false" localSheetId="7" name="MONC7" vbProcedure="false">#REF!</definedName>
    <definedName function="false" hidden="false" localSheetId="7" name="mont" vbProcedure="false">#REF!</definedName>
    <definedName function="false" hidden="false" localSheetId="7" name="MONTANTEA" vbProcedure="false">#REF!</definedName>
    <definedName function="false" hidden="false" localSheetId="7" name="MONTANTEA1" vbProcedure="false">#REF!</definedName>
    <definedName function="false" hidden="false" localSheetId="7" name="MONTANTEA2" vbProcedure="false">#REF!</definedName>
    <definedName function="false" hidden="false" localSheetId="7" name="MONTANTEB" vbProcedure="false">#REF!</definedName>
    <definedName function="false" hidden="false" localSheetId="7" name="MONTANTEB1" vbProcedure="false">#REF!</definedName>
    <definedName function="false" hidden="false" localSheetId="7" name="MONTANTEB2" vbProcedure="false">#REF!</definedName>
    <definedName function="false" hidden="false" localSheetId="7" name="MONTANTEC" vbProcedure="false">#REF!</definedName>
    <definedName function="false" hidden="false" localSheetId="7" name="MONTANTEC1" vbProcedure="false">#REF!</definedName>
    <definedName function="false" hidden="false" localSheetId="7" name="MONTANTEC2" vbProcedure="false">#REF!</definedName>
    <definedName function="false" hidden="false" localSheetId="7" name="ok" vbProcedure="false">#REF!</definedName>
    <definedName function="false" hidden="false" localSheetId="7" name="REMUNERACAO1" vbProcedure="false">#REF!</definedName>
    <definedName function="false" hidden="false" localSheetId="7" name="REMUNERACAO2" vbProcedure="false">#REF!</definedName>
    <definedName function="false" hidden="false" localSheetId="7" name="REMUNERACAO5" vbProcedure="false">#REF!</definedName>
    <definedName function="false" hidden="false" localSheetId="7" name="REMUNERACAO6" vbProcedure="false">#REF!</definedName>
    <definedName function="false" hidden="false" localSheetId="7" name="REMUNERACAO7" vbProcedure="false">#REF!</definedName>
    <definedName function="false" hidden="false" localSheetId="7" name="s" vbProcedure="false">#REF!</definedName>
    <definedName function="false" hidden="false" localSheetId="7" name="TOTAL1" vbProcedure="false">#REF!</definedName>
    <definedName function="false" hidden="false" localSheetId="7" name="TOTAL2" vbProcedure="false">#REF!</definedName>
    <definedName function="false" hidden="false" localSheetId="7" name="TOTAL_MONT_A" vbProcedure="false">#REF!</definedName>
    <definedName function="false" hidden="false" localSheetId="7" name="VALE_TRANSPORTE" vbProcedure="false">#REF!</definedName>
    <definedName function="false" hidden="false" localSheetId="8" name="Auxiliar" vbProcedure="false">#REF!</definedName>
    <definedName function="false" hidden="false" localSheetId="8" name="Copeira" vbProcedure="false">#REF!</definedName>
    <definedName function="false" hidden="false" localSheetId="8" name="CUSTO_VALE_TRANSPORTE" vbProcedure="false">#REF!</definedName>
    <definedName function="false" hidden="false" localSheetId="8" name="ecwece4c" vbProcedure="false">#REF!</definedName>
    <definedName function="false" hidden="false" localSheetId="8" name="MONA1" vbProcedure="false">#REF!</definedName>
    <definedName function="false" hidden="false" localSheetId="8" name="MONA2" vbProcedure="false">#REF!</definedName>
    <definedName function="false" hidden="false" localSheetId="8" name="MONA5" vbProcedure="false">#REF!</definedName>
    <definedName function="false" hidden="false" localSheetId="8" name="MONA6" vbProcedure="false">#REF!</definedName>
    <definedName function="false" hidden="false" localSheetId="8" name="MONA7" vbProcedure="false">#REF!</definedName>
    <definedName function="false" hidden="false" localSheetId="8" name="MONA711111" vbProcedure="false">#REF!</definedName>
    <definedName function="false" hidden="false" localSheetId="8" name="MONB1" vbProcedure="false">#REF!</definedName>
    <definedName function="false" hidden="false" localSheetId="8" name="MONB2" vbProcedure="false">#REF!</definedName>
    <definedName function="false" hidden="false" localSheetId="8" name="MONB5" vbProcedure="false">#REF!</definedName>
    <definedName function="false" hidden="false" localSheetId="8" name="MONB6" vbProcedure="false">#REF!</definedName>
    <definedName function="false" hidden="false" localSheetId="8" name="MONB7" vbProcedure="false">#REF!</definedName>
    <definedName function="false" hidden="false" localSheetId="8" name="MONC1" vbProcedure="false">#REF!</definedName>
    <definedName function="false" hidden="false" localSheetId="8" name="MONC2" vbProcedure="false">#REF!</definedName>
    <definedName function="false" hidden="false" localSheetId="8" name="MONC5" vbProcedure="false">#REF!</definedName>
    <definedName function="false" hidden="false" localSheetId="8" name="MONC6" vbProcedure="false">#REF!</definedName>
    <definedName function="false" hidden="false" localSheetId="8" name="MONC7" vbProcedure="false">#REF!</definedName>
    <definedName function="false" hidden="false" localSheetId="8" name="mont" vbProcedure="false">#REF!</definedName>
    <definedName function="false" hidden="false" localSheetId="8" name="MONTANTEA" vbProcedure="false">#REF!</definedName>
    <definedName function="false" hidden="false" localSheetId="8" name="MONTANTEA1" vbProcedure="false">#REF!</definedName>
    <definedName function="false" hidden="false" localSheetId="8" name="MONTANTEA2" vbProcedure="false">#REF!</definedName>
    <definedName function="false" hidden="false" localSheetId="8" name="MONTANTEB" vbProcedure="false">#REF!</definedName>
    <definedName function="false" hidden="false" localSheetId="8" name="MONTANTEB1" vbProcedure="false">#REF!</definedName>
    <definedName function="false" hidden="false" localSheetId="8" name="MONTANTEB2" vbProcedure="false">#REF!</definedName>
    <definedName function="false" hidden="false" localSheetId="8" name="MONTANTEC" vbProcedure="false">#REF!</definedName>
    <definedName function="false" hidden="false" localSheetId="8" name="MONTANTEC1" vbProcedure="false">#REF!</definedName>
    <definedName function="false" hidden="false" localSheetId="8" name="MONTANTEC2" vbProcedure="false">#REF!</definedName>
    <definedName function="false" hidden="false" localSheetId="8" name="ok" vbProcedure="false">#REF!</definedName>
    <definedName function="false" hidden="false" localSheetId="8" name="REMUNERACAO1" vbProcedure="false">#REF!</definedName>
    <definedName function="false" hidden="false" localSheetId="8" name="REMUNERACAO2" vbProcedure="false">#REF!</definedName>
    <definedName function="false" hidden="false" localSheetId="8" name="REMUNERACAO5" vbProcedure="false">#REF!</definedName>
    <definedName function="false" hidden="false" localSheetId="8" name="REMUNERACAO6" vbProcedure="false">#REF!</definedName>
    <definedName function="false" hidden="false" localSheetId="8" name="REMUNERACAO7" vbProcedure="false">#REF!</definedName>
    <definedName function="false" hidden="false" localSheetId="8" name="s" vbProcedure="false">#REF!</definedName>
    <definedName function="false" hidden="false" localSheetId="8" name="TOTAL1" vbProcedure="false">#REF!</definedName>
    <definedName function="false" hidden="false" localSheetId="8" name="TOTAL2" vbProcedure="false">#REF!</definedName>
    <definedName function="false" hidden="false" localSheetId="8" name="TOTAL_MONT_A" vbProcedure="false">#REF!</definedName>
    <definedName function="false" hidden="false" localSheetId="8" name="VALE_TRANSPORTE" vbProcedure="false">#REF!</definedName>
    <definedName function="false" hidden="false" localSheetId="9" name="Auxiliar" vbProcedure="false">#REF!</definedName>
    <definedName function="false" hidden="false" localSheetId="9" name="Copeira" vbProcedure="false">#REF!</definedName>
    <definedName function="false" hidden="false" localSheetId="9" name="CUSTO_VALE_TRANSPORTE" vbProcedure="false">#REF!</definedName>
    <definedName function="false" hidden="false" localSheetId="9" name="ecwece4c" vbProcedure="false">#REF!</definedName>
    <definedName function="false" hidden="false" localSheetId="9" name="MONA1" vbProcedure="false">#REF!</definedName>
    <definedName function="false" hidden="false" localSheetId="9" name="MONA2" vbProcedure="false">#REF!</definedName>
    <definedName function="false" hidden="false" localSheetId="9" name="MONA5" vbProcedure="false">#REF!</definedName>
    <definedName function="false" hidden="false" localSheetId="9" name="MONA6" vbProcedure="false">#REF!</definedName>
    <definedName function="false" hidden="false" localSheetId="9" name="MONA7" vbProcedure="false">#REF!</definedName>
    <definedName function="false" hidden="false" localSheetId="9" name="MONA711111" vbProcedure="false">#REF!</definedName>
    <definedName function="false" hidden="false" localSheetId="9" name="MONB1" vbProcedure="false">#REF!</definedName>
    <definedName function="false" hidden="false" localSheetId="9" name="MONB2" vbProcedure="false">#REF!</definedName>
    <definedName function="false" hidden="false" localSheetId="9" name="MONB5" vbProcedure="false">#REF!</definedName>
    <definedName function="false" hidden="false" localSheetId="9" name="MONB6" vbProcedure="false">#REF!</definedName>
    <definedName function="false" hidden="false" localSheetId="9" name="MONB7" vbProcedure="false">#REF!</definedName>
    <definedName function="false" hidden="false" localSheetId="9" name="MONC1" vbProcedure="false">#REF!</definedName>
    <definedName function="false" hidden="false" localSheetId="9" name="MONC2" vbProcedure="false">#REF!</definedName>
    <definedName function="false" hidden="false" localSheetId="9" name="MONC5" vbProcedure="false">#REF!</definedName>
    <definedName function="false" hidden="false" localSheetId="9" name="MONC6" vbProcedure="false">#REF!</definedName>
    <definedName function="false" hidden="false" localSheetId="9" name="MONC7" vbProcedure="false">#REF!</definedName>
    <definedName function="false" hidden="false" localSheetId="9" name="mont" vbProcedure="false">#REF!</definedName>
    <definedName function="false" hidden="false" localSheetId="9" name="MONTANTEA" vbProcedure="false">#REF!</definedName>
    <definedName function="false" hidden="false" localSheetId="9" name="MONTANTEA1" vbProcedure="false">#REF!</definedName>
    <definedName function="false" hidden="false" localSheetId="9" name="MONTANTEA2" vbProcedure="false">#REF!</definedName>
    <definedName function="false" hidden="false" localSheetId="9" name="MONTANTEB" vbProcedure="false">#REF!</definedName>
    <definedName function="false" hidden="false" localSheetId="9" name="MONTANTEB1" vbProcedure="false">#REF!</definedName>
    <definedName function="false" hidden="false" localSheetId="9" name="MONTANTEB2" vbProcedure="false">#REF!</definedName>
    <definedName function="false" hidden="false" localSheetId="9" name="MONTANTEC" vbProcedure="false">#REF!</definedName>
    <definedName function="false" hidden="false" localSheetId="9" name="MONTANTEC1" vbProcedure="false">#REF!</definedName>
    <definedName function="false" hidden="false" localSheetId="9" name="MONTANTEC2" vbProcedure="false">#REF!</definedName>
    <definedName function="false" hidden="false" localSheetId="9" name="ok" vbProcedure="false">#REF!</definedName>
    <definedName function="false" hidden="false" localSheetId="9" name="REMUNERACAO1" vbProcedure="false">#REF!</definedName>
    <definedName function="false" hidden="false" localSheetId="9" name="REMUNERACAO2" vbProcedure="false">#REF!</definedName>
    <definedName function="false" hidden="false" localSheetId="9" name="REMUNERACAO5" vbProcedure="false">#REF!</definedName>
    <definedName function="false" hidden="false" localSheetId="9" name="REMUNERACAO6" vbProcedure="false">#REF!</definedName>
    <definedName function="false" hidden="false" localSheetId="9" name="REMUNERACAO7" vbProcedure="false">#REF!</definedName>
    <definedName function="false" hidden="false" localSheetId="9" name="s" vbProcedure="false">#REF!</definedName>
    <definedName function="false" hidden="false" localSheetId="9" name="TOTAL1" vbProcedure="false">#REF!</definedName>
    <definedName function="false" hidden="false" localSheetId="9" name="TOTAL2" vbProcedure="false">#REF!</definedName>
    <definedName function="false" hidden="false" localSheetId="9" name="TOTAL_MONT_A" vbProcedure="false">#REF!</definedName>
    <definedName function="false" hidden="false" localSheetId="9" name="VALE_TRANSPORTE" vbProcedure="false">#REF!</definedName>
    <definedName function="false" hidden="false" localSheetId="10" name="Auxiliar" vbProcedure="false">#REF!</definedName>
    <definedName function="false" hidden="false" localSheetId="10" name="Copeira" vbProcedure="false">#REF!</definedName>
    <definedName function="false" hidden="false" localSheetId="10" name="CUSTO_VALE_TRANSPORTE" vbProcedure="false">#REF!</definedName>
    <definedName function="false" hidden="false" localSheetId="10" name="ecwece4c" vbProcedure="false">#REF!</definedName>
    <definedName function="false" hidden="false" localSheetId="10" name="MONA1" vbProcedure="false">#REF!</definedName>
    <definedName function="false" hidden="false" localSheetId="10" name="MONA2" vbProcedure="false">#REF!</definedName>
    <definedName function="false" hidden="false" localSheetId="10" name="MONA5" vbProcedure="false">#REF!</definedName>
    <definedName function="false" hidden="false" localSheetId="10" name="MONA6" vbProcedure="false">#REF!</definedName>
    <definedName function="false" hidden="false" localSheetId="10" name="MONA7" vbProcedure="false">#REF!</definedName>
    <definedName function="false" hidden="false" localSheetId="10" name="MONA711111" vbProcedure="false">#REF!</definedName>
    <definedName function="false" hidden="false" localSheetId="10" name="MONB1" vbProcedure="false">#REF!</definedName>
    <definedName function="false" hidden="false" localSheetId="10" name="MONB2" vbProcedure="false">#REF!</definedName>
    <definedName function="false" hidden="false" localSheetId="10" name="MONB5" vbProcedure="false">#REF!</definedName>
    <definedName function="false" hidden="false" localSheetId="10" name="MONB6" vbProcedure="false">#REF!</definedName>
    <definedName function="false" hidden="false" localSheetId="10" name="MONB7" vbProcedure="false">#REF!</definedName>
    <definedName function="false" hidden="false" localSheetId="10" name="MONC1" vbProcedure="false">#REF!</definedName>
    <definedName function="false" hidden="false" localSheetId="10" name="MONC2" vbProcedure="false">#REF!</definedName>
    <definedName function="false" hidden="false" localSheetId="10" name="MONC5" vbProcedure="false">#REF!</definedName>
    <definedName function="false" hidden="false" localSheetId="10" name="MONC6" vbProcedure="false">#REF!</definedName>
    <definedName function="false" hidden="false" localSheetId="10" name="MONC7" vbProcedure="false">#REF!</definedName>
    <definedName function="false" hidden="false" localSheetId="10" name="mont" vbProcedure="false">#REF!</definedName>
    <definedName function="false" hidden="false" localSheetId="10" name="MONTANTEA" vbProcedure="false">#REF!</definedName>
    <definedName function="false" hidden="false" localSheetId="10" name="MONTANTEA1" vbProcedure="false">#REF!</definedName>
    <definedName function="false" hidden="false" localSheetId="10" name="MONTANTEA2" vbProcedure="false">#REF!</definedName>
    <definedName function="false" hidden="false" localSheetId="10" name="MONTANTEB" vbProcedure="false">#REF!</definedName>
    <definedName function="false" hidden="false" localSheetId="10" name="MONTANTEB1" vbProcedure="false">#REF!</definedName>
    <definedName function="false" hidden="false" localSheetId="10" name="MONTANTEB2" vbProcedure="false">#REF!</definedName>
    <definedName function="false" hidden="false" localSheetId="10" name="MONTANTEC" vbProcedure="false">#REF!</definedName>
    <definedName function="false" hidden="false" localSheetId="10" name="MONTANTEC1" vbProcedure="false">#REF!</definedName>
    <definedName function="false" hidden="false" localSheetId="10" name="MONTANTEC2" vbProcedure="false">#REF!</definedName>
    <definedName function="false" hidden="false" localSheetId="10" name="ok" vbProcedure="false">#REF!</definedName>
    <definedName function="false" hidden="false" localSheetId="10" name="REMUNERACAO1" vbProcedure="false">#REF!</definedName>
    <definedName function="false" hidden="false" localSheetId="10" name="REMUNERACAO2" vbProcedure="false">#REF!</definedName>
    <definedName function="false" hidden="false" localSheetId="10" name="REMUNERACAO5" vbProcedure="false">#REF!</definedName>
    <definedName function="false" hidden="false" localSheetId="10" name="REMUNERACAO6" vbProcedure="false">#REF!</definedName>
    <definedName function="false" hidden="false" localSheetId="10" name="REMUNERACAO7" vbProcedure="false">#REF!</definedName>
    <definedName function="false" hidden="false" localSheetId="10" name="s" vbProcedure="false">#REF!</definedName>
    <definedName function="false" hidden="false" localSheetId="10" name="TOTAL1" vbProcedure="false">#REF!</definedName>
    <definedName function="false" hidden="false" localSheetId="10" name="TOTAL2" vbProcedure="false">#REF!</definedName>
    <definedName function="false" hidden="false" localSheetId="10" name="TOTAL_MONT_A" vbProcedure="false">#REF!</definedName>
    <definedName function="false" hidden="false" localSheetId="10" name="VALE_TRANSPORTE" vbProcedure="false">#REF!</definedName>
    <definedName function="false" hidden="false" localSheetId="11" name="Auxiliar" vbProcedure="false">#REF!</definedName>
    <definedName function="false" hidden="false" localSheetId="11" name="Copeira" vbProcedure="false">#REF!</definedName>
    <definedName function="false" hidden="false" localSheetId="11" name="CUSTO_VALE_TRANSPORTE" vbProcedure="false">#REF!</definedName>
    <definedName function="false" hidden="false" localSheetId="11" name="ecwece4c" vbProcedure="false">#REF!</definedName>
    <definedName function="false" hidden="false" localSheetId="11" name="MONA1" vbProcedure="false">#REF!</definedName>
    <definedName function="false" hidden="false" localSheetId="11" name="MONA2" vbProcedure="false">#REF!</definedName>
    <definedName function="false" hidden="false" localSheetId="11" name="MONA5" vbProcedure="false">#REF!</definedName>
    <definedName function="false" hidden="false" localSheetId="11" name="MONA6" vbProcedure="false">#REF!</definedName>
    <definedName function="false" hidden="false" localSheetId="11" name="MONA7" vbProcedure="false">#REF!</definedName>
    <definedName function="false" hidden="false" localSheetId="11" name="MONA711111" vbProcedure="false">#REF!</definedName>
    <definedName function="false" hidden="false" localSheetId="11" name="MONB1" vbProcedure="false">#REF!</definedName>
    <definedName function="false" hidden="false" localSheetId="11" name="MONB2" vbProcedure="false">#REF!</definedName>
    <definedName function="false" hidden="false" localSheetId="11" name="MONB5" vbProcedure="false">#REF!</definedName>
    <definedName function="false" hidden="false" localSheetId="11" name="MONB6" vbProcedure="false">#REF!</definedName>
    <definedName function="false" hidden="false" localSheetId="11" name="MONB7" vbProcedure="false">#REF!</definedName>
    <definedName function="false" hidden="false" localSheetId="11" name="MONC1" vbProcedure="false">#REF!</definedName>
    <definedName function="false" hidden="false" localSheetId="11" name="MONC2" vbProcedure="false">#REF!</definedName>
    <definedName function="false" hidden="false" localSheetId="11" name="MONC5" vbProcedure="false">#REF!</definedName>
    <definedName function="false" hidden="false" localSheetId="11" name="MONC6" vbProcedure="false">#REF!</definedName>
    <definedName function="false" hidden="false" localSheetId="11" name="MONC7" vbProcedure="false">#REF!</definedName>
    <definedName function="false" hidden="false" localSheetId="11" name="mont" vbProcedure="false">#REF!</definedName>
    <definedName function="false" hidden="false" localSheetId="11" name="MONTANTEA" vbProcedure="false">#REF!</definedName>
    <definedName function="false" hidden="false" localSheetId="11" name="MONTANTEA1" vbProcedure="false">#REF!</definedName>
    <definedName function="false" hidden="false" localSheetId="11" name="MONTANTEA2" vbProcedure="false">#REF!</definedName>
    <definedName function="false" hidden="false" localSheetId="11" name="MONTANTEB" vbProcedure="false">#REF!</definedName>
    <definedName function="false" hidden="false" localSheetId="11" name="MONTANTEB1" vbProcedure="false">#REF!</definedName>
    <definedName function="false" hidden="false" localSheetId="11" name="MONTANTEB2" vbProcedure="false">#REF!</definedName>
    <definedName function="false" hidden="false" localSheetId="11" name="MONTANTEC" vbProcedure="false">#REF!</definedName>
    <definedName function="false" hidden="false" localSheetId="11" name="MONTANTEC1" vbProcedure="false">#REF!</definedName>
    <definedName function="false" hidden="false" localSheetId="11" name="MONTANTEC2" vbProcedure="false">#REF!</definedName>
    <definedName function="false" hidden="false" localSheetId="11" name="ok" vbProcedure="false">#REF!</definedName>
    <definedName function="false" hidden="false" localSheetId="11" name="REMUNERACAO1" vbProcedure="false">#REF!</definedName>
    <definedName function="false" hidden="false" localSheetId="11" name="REMUNERACAO2" vbProcedure="false">#REF!</definedName>
    <definedName function="false" hidden="false" localSheetId="11" name="REMUNERACAO5" vbProcedure="false">#REF!</definedName>
    <definedName function="false" hidden="false" localSheetId="11" name="REMUNERACAO6" vbProcedure="false">#REF!</definedName>
    <definedName function="false" hidden="false" localSheetId="11" name="REMUNERACAO7" vbProcedure="false">#REF!</definedName>
    <definedName function="false" hidden="false" localSheetId="11" name="s" vbProcedure="false">#REF!</definedName>
    <definedName function="false" hidden="false" localSheetId="11" name="TOTAL1" vbProcedure="false">#REF!</definedName>
    <definedName function="false" hidden="false" localSheetId="11" name="TOTAL2" vbProcedure="false">#REF!</definedName>
    <definedName function="false" hidden="false" localSheetId="11" name="TOTAL_MONT_A" vbProcedure="false">#REF!</definedName>
    <definedName function="false" hidden="false" localSheetId="11" name="VALE_TRANSPORTE" vbProcedure="false">#REF!</definedName>
    <definedName function="false" hidden="false" localSheetId="12" name="Auxiliar" vbProcedure="false">#REF!</definedName>
    <definedName function="false" hidden="false" localSheetId="12" name="Copeira" vbProcedure="false">#REF!</definedName>
    <definedName function="false" hidden="false" localSheetId="12" name="CUSTO_VALE_TRANSPORTE" vbProcedure="false">#REF!</definedName>
    <definedName function="false" hidden="false" localSheetId="12" name="ecwece4c" vbProcedure="false">#REF!</definedName>
    <definedName function="false" hidden="false" localSheetId="12" name="MONA1" vbProcedure="false">#REF!</definedName>
    <definedName function="false" hidden="false" localSheetId="12" name="MONA2" vbProcedure="false">#REF!</definedName>
    <definedName function="false" hidden="false" localSheetId="12" name="MONA5" vbProcedure="false">#REF!</definedName>
    <definedName function="false" hidden="false" localSheetId="12" name="MONA6" vbProcedure="false">#REF!</definedName>
    <definedName function="false" hidden="false" localSheetId="12" name="MONA7" vbProcedure="false">#REF!</definedName>
    <definedName function="false" hidden="false" localSheetId="12" name="MONA711111" vbProcedure="false">#REF!</definedName>
    <definedName function="false" hidden="false" localSheetId="12" name="MONB1" vbProcedure="false">#REF!</definedName>
    <definedName function="false" hidden="false" localSheetId="12" name="MONB2" vbProcedure="false">#REF!</definedName>
    <definedName function="false" hidden="false" localSheetId="12" name="MONB5" vbProcedure="false">#REF!</definedName>
    <definedName function="false" hidden="false" localSheetId="12" name="MONB6" vbProcedure="false">#REF!</definedName>
    <definedName function="false" hidden="false" localSheetId="12" name="MONB7" vbProcedure="false">#REF!</definedName>
    <definedName function="false" hidden="false" localSheetId="12" name="MONC1" vbProcedure="false">#REF!</definedName>
    <definedName function="false" hidden="false" localSheetId="12" name="MONC2" vbProcedure="false">#REF!</definedName>
    <definedName function="false" hidden="false" localSheetId="12" name="MONC5" vbProcedure="false">#REF!</definedName>
    <definedName function="false" hidden="false" localSheetId="12" name="MONC6" vbProcedure="false">#REF!</definedName>
    <definedName function="false" hidden="false" localSheetId="12" name="MONC7" vbProcedure="false">#REF!</definedName>
    <definedName function="false" hidden="false" localSheetId="12" name="mont" vbProcedure="false">#REF!</definedName>
    <definedName function="false" hidden="false" localSheetId="12" name="MONTANTEA" vbProcedure="false">#REF!</definedName>
    <definedName function="false" hidden="false" localSheetId="12" name="MONTANTEA1" vbProcedure="false">#REF!</definedName>
    <definedName function="false" hidden="false" localSheetId="12" name="MONTANTEA2" vbProcedure="false">#REF!</definedName>
    <definedName function="false" hidden="false" localSheetId="12" name="MONTANTEB" vbProcedure="false">#REF!</definedName>
    <definedName function="false" hidden="false" localSheetId="12" name="MONTANTEB1" vbProcedure="false">#REF!</definedName>
    <definedName function="false" hidden="false" localSheetId="12" name="MONTANTEB2" vbProcedure="false">#REF!</definedName>
    <definedName function="false" hidden="false" localSheetId="12" name="MONTANTEC" vbProcedure="false">#REF!</definedName>
    <definedName function="false" hidden="false" localSheetId="12" name="MONTANTEC1" vbProcedure="false">#REF!</definedName>
    <definedName function="false" hidden="false" localSheetId="12" name="MONTANTEC2" vbProcedure="false">#REF!</definedName>
    <definedName function="false" hidden="false" localSheetId="12" name="ok" vbProcedure="false">#REF!</definedName>
    <definedName function="false" hidden="false" localSheetId="12" name="REMUNERACAO1" vbProcedure="false">#REF!</definedName>
    <definedName function="false" hidden="false" localSheetId="12" name="REMUNERACAO2" vbProcedure="false">#REF!</definedName>
    <definedName function="false" hidden="false" localSheetId="12" name="REMUNERACAO5" vbProcedure="false">#REF!</definedName>
    <definedName function="false" hidden="false" localSheetId="12" name="REMUNERACAO6" vbProcedure="false">#REF!</definedName>
    <definedName function="false" hidden="false" localSheetId="12" name="REMUNERACAO7" vbProcedure="false">#REF!</definedName>
    <definedName function="false" hidden="false" localSheetId="12" name="s" vbProcedure="false">#REF!</definedName>
    <definedName function="false" hidden="false" localSheetId="12" name="TOTAL1" vbProcedure="false">#REF!</definedName>
    <definedName function="false" hidden="false" localSheetId="12" name="TOTAL2" vbProcedure="false">#REF!</definedName>
    <definedName function="false" hidden="false" localSheetId="12" name="TOTAL_MONT_A" vbProcedure="false">#REF!</definedName>
    <definedName function="false" hidden="false" localSheetId="12" name="VALE_TRANSPORTE" vbProcedure="false">#REF!</definedName>
    <definedName function="false" hidden="false" localSheetId="13" name="Auxiliar" vbProcedure="false">#REF!</definedName>
    <definedName function="false" hidden="false" localSheetId="13" name="Copeira" vbProcedure="false">#REF!</definedName>
    <definedName function="false" hidden="false" localSheetId="13" name="CUSTO_VALE_TRANSPORTE" vbProcedure="false">#REF!</definedName>
    <definedName function="false" hidden="false" localSheetId="13" name="ecwece4c" vbProcedure="false">#REF!</definedName>
    <definedName function="false" hidden="false" localSheetId="13" name="MONA1" vbProcedure="false">#REF!</definedName>
    <definedName function="false" hidden="false" localSheetId="13" name="MONA2" vbProcedure="false">#REF!</definedName>
    <definedName function="false" hidden="false" localSheetId="13" name="MONA5" vbProcedure="false">#REF!</definedName>
    <definedName function="false" hidden="false" localSheetId="13" name="MONA6" vbProcedure="false">#REF!</definedName>
    <definedName function="false" hidden="false" localSheetId="13" name="MONA7" vbProcedure="false">#REF!</definedName>
    <definedName function="false" hidden="false" localSheetId="13" name="MONA711111" vbProcedure="false">#REF!</definedName>
    <definedName function="false" hidden="false" localSheetId="13" name="MONB1" vbProcedure="false">#REF!</definedName>
    <definedName function="false" hidden="false" localSheetId="13" name="MONB2" vbProcedure="false">#REF!</definedName>
    <definedName function="false" hidden="false" localSheetId="13" name="MONB5" vbProcedure="false">#REF!</definedName>
    <definedName function="false" hidden="false" localSheetId="13" name="MONB6" vbProcedure="false">#REF!</definedName>
    <definedName function="false" hidden="false" localSheetId="13" name="MONB7" vbProcedure="false">#REF!</definedName>
    <definedName function="false" hidden="false" localSheetId="13" name="MONC1" vbProcedure="false">#REF!</definedName>
    <definedName function="false" hidden="false" localSheetId="13" name="MONC2" vbProcedure="false">#REF!</definedName>
    <definedName function="false" hidden="false" localSheetId="13" name="MONC5" vbProcedure="false">#REF!</definedName>
    <definedName function="false" hidden="false" localSheetId="13" name="MONC6" vbProcedure="false">#REF!</definedName>
    <definedName function="false" hidden="false" localSheetId="13" name="MONC7" vbProcedure="false">#REF!</definedName>
    <definedName function="false" hidden="false" localSheetId="13" name="mont" vbProcedure="false">#REF!</definedName>
    <definedName function="false" hidden="false" localSheetId="13" name="MONTANTEA" vbProcedure="false">#REF!</definedName>
    <definedName function="false" hidden="false" localSheetId="13" name="MONTANTEA1" vbProcedure="false">#REF!</definedName>
    <definedName function="false" hidden="false" localSheetId="13" name="MONTANTEA2" vbProcedure="false">#REF!</definedName>
    <definedName function="false" hidden="false" localSheetId="13" name="MONTANTEB" vbProcedure="false">#REF!</definedName>
    <definedName function="false" hidden="false" localSheetId="13" name="MONTANTEB1" vbProcedure="false">#REF!</definedName>
    <definedName function="false" hidden="false" localSheetId="13" name="MONTANTEB2" vbProcedure="false">#REF!</definedName>
    <definedName function="false" hidden="false" localSheetId="13" name="MONTANTEC" vbProcedure="false">#REF!</definedName>
    <definedName function="false" hidden="false" localSheetId="13" name="MONTANTEC1" vbProcedure="false">#REF!</definedName>
    <definedName function="false" hidden="false" localSheetId="13" name="MONTANTEC2" vbProcedure="false">#REF!</definedName>
    <definedName function="false" hidden="false" localSheetId="13" name="ok" vbProcedure="false">#REF!</definedName>
    <definedName function="false" hidden="false" localSheetId="13" name="REMUNERACAO1" vbProcedure="false">#REF!</definedName>
    <definedName function="false" hidden="false" localSheetId="13" name="REMUNERACAO2" vbProcedure="false">#REF!</definedName>
    <definedName function="false" hidden="false" localSheetId="13" name="REMUNERACAO5" vbProcedure="false">#REF!</definedName>
    <definedName function="false" hidden="false" localSheetId="13" name="REMUNERACAO6" vbProcedure="false">#REF!</definedName>
    <definedName function="false" hidden="false" localSheetId="13" name="REMUNERACAO7" vbProcedure="false">#REF!</definedName>
    <definedName function="false" hidden="false" localSheetId="13" name="s" vbProcedure="false">#REF!</definedName>
    <definedName function="false" hidden="false" localSheetId="13" name="TOTAL1" vbProcedure="false">#REF!</definedName>
    <definedName function="false" hidden="false" localSheetId="13" name="TOTAL2" vbProcedure="false">#REF!</definedName>
    <definedName function="false" hidden="false" localSheetId="13" name="TOTAL_MONT_A" vbProcedure="false">#REF!</definedName>
    <definedName function="false" hidden="false" localSheetId="13" name="VALE_TRANSPORTE" vbProcedure="false">#REF!</definedName>
    <definedName function="false" hidden="false" localSheetId="14" name="Auxiliar" vbProcedure="false">#REF!</definedName>
    <definedName function="false" hidden="false" localSheetId="14" name="Copeira" vbProcedure="false">#REF!</definedName>
    <definedName function="false" hidden="false" localSheetId="14" name="CUSTO_VALE_TRANSPORTE" vbProcedure="false">#REF!</definedName>
    <definedName function="false" hidden="false" localSheetId="14" name="ecwece4c" vbProcedure="false">#REF!</definedName>
    <definedName function="false" hidden="false" localSheetId="14" name="MONA1" vbProcedure="false">#REF!</definedName>
    <definedName function="false" hidden="false" localSheetId="14" name="MONA2" vbProcedure="false">#REF!</definedName>
    <definedName function="false" hidden="false" localSheetId="14" name="MONA5" vbProcedure="false">#REF!</definedName>
    <definedName function="false" hidden="false" localSheetId="14" name="MONA6" vbProcedure="false">#REF!</definedName>
    <definedName function="false" hidden="false" localSheetId="14" name="MONA7" vbProcedure="false">#REF!</definedName>
    <definedName function="false" hidden="false" localSheetId="14" name="MONA711111" vbProcedure="false">#REF!</definedName>
    <definedName function="false" hidden="false" localSheetId="14" name="MONB1" vbProcedure="false">#REF!</definedName>
    <definedName function="false" hidden="false" localSheetId="14" name="MONB2" vbProcedure="false">#REF!</definedName>
    <definedName function="false" hidden="false" localSheetId="14" name="MONB5" vbProcedure="false">#REF!</definedName>
    <definedName function="false" hidden="false" localSheetId="14" name="MONB6" vbProcedure="false">#REF!</definedName>
    <definedName function="false" hidden="false" localSheetId="14" name="MONB7" vbProcedure="false">#REF!</definedName>
    <definedName function="false" hidden="false" localSheetId="14" name="MONC1" vbProcedure="false">#REF!</definedName>
    <definedName function="false" hidden="false" localSheetId="14" name="MONC2" vbProcedure="false">#REF!</definedName>
    <definedName function="false" hidden="false" localSheetId="14" name="MONC5" vbProcedure="false">#REF!</definedName>
    <definedName function="false" hidden="false" localSheetId="14" name="MONC6" vbProcedure="false">#REF!</definedName>
    <definedName function="false" hidden="false" localSheetId="14" name="MONC7" vbProcedure="false">#REF!</definedName>
    <definedName function="false" hidden="false" localSheetId="14" name="mont" vbProcedure="false">#REF!</definedName>
    <definedName function="false" hidden="false" localSheetId="14" name="MONTANTEA" vbProcedure="false">#REF!</definedName>
    <definedName function="false" hidden="false" localSheetId="14" name="MONTANTEA1" vbProcedure="false">#REF!</definedName>
    <definedName function="false" hidden="false" localSheetId="14" name="MONTANTEA2" vbProcedure="false">#REF!</definedName>
    <definedName function="false" hidden="false" localSheetId="14" name="MONTANTEB" vbProcedure="false">#REF!</definedName>
    <definedName function="false" hidden="false" localSheetId="14" name="MONTANTEB1" vbProcedure="false">#REF!</definedName>
    <definedName function="false" hidden="false" localSheetId="14" name="MONTANTEB2" vbProcedure="false">#REF!</definedName>
    <definedName function="false" hidden="false" localSheetId="14" name="MONTANTEC" vbProcedure="false">#REF!</definedName>
    <definedName function="false" hidden="false" localSheetId="14" name="MONTANTEC1" vbProcedure="false">#REF!</definedName>
    <definedName function="false" hidden="false" localSheetId="14" name="MONTANTEC2" vbProcedure="false">#REF!</definedName>
    <definedName function="false" hidden="false" localSheetId="14" name="ok" vbProcedure="false">#REF!</definedName>
    <definedName function="false" hidden="false" localSheetId="14" name="REMUNERACAO1" vbProcedure="false">#REF!</definedName>
    <definedName function="false" hidden="false" localSheetId="14" name="REMUNERACAO2" vbProcedure="false">#REF!</definedName>
    <definedName function="false" hidden="false" localSheetId="14" name="REMUNERACAO5" vbProcedure="false">#REF!</definedName>
    <definedName function="false" hidden="false" localSheetId="14" name="REMUNERACAO6" vbProcedure="false">#REF!</definedName>
    <definedName function="false" hidden="false" localSheetId="14" name="REMUNERACAO7" vbProcedure="false">#REF!</definedName>
    <definedName function="false" hidden="false" localSheetId="14" name="s" vbProcedure="false">#REF!</definedName>
    <definedName function="false" hidden="false" localSheetId="14" name="TOTAL1" vbProcedure="false">#REF!</definedName>
    <definedName function="false" hidden="false" localSheetId="14" name="TOTAL2" vbProcedure="false">#REF!</definedName>
    <definedName function="false" hidden="false" localSheetId="14" name="TOTAL_MONT_A" vbProcedure="false">#REF!</definedName>
    <definedName function="false" hidden="false" localSheetId="14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<sst xmlns="http://schemas.openxmlformats.org/spreadsheetml/2006/main" count="3921" uniqueCount="216">
  <si>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</si>
  <si>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</si>
  <si>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24/1502-0000350-3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</si>
  <si>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PRESUMIDO</t>
    </r>
  </si>
  <si>
    <t xml:space="preserve">LICITAÇÃO/EDITAL</t>
  </si>
  <si>
    <t xml:space="preserve">ABERTURA:</t>
  </si>
  <si>
    <t xml:space="preserve">Cargo/Função:</t>
  </si>
  <si>
    <t xml:space="preserve">Servente de Limpeza</t>
  </si>
  <si>
    <t xml:space="preserve">Convenção Coletiva de Trabalho:</t>
  </si>
  <si>
    <t xml:space="preserve">SINDIASSEIO - RS000045/2024</t>
  </si>
  <si>
    <t xml:space="preserve">INSALUBRIDADE (10%, 20%, 40%)</t>
  </si>
  <si>
    <t xml:space="preserve">Origem do salário:</t>
  </si>
  <si>
    <t xml:space="preserve">CCT</t>
  </si>
  <si>
    <t xml:space="preserve">Cidade:</t>
  </si>
  <si>
    <t xml:space="preserve">Esteio/RS</t>
  </si>
  <si>
    <t xml:space="preserve">PERICULOSIDADE (30%)</t>
  </si>
  <si>
    <t xml:space="preserve">Não aplicável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</si>
  <si>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</si>
  <si>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</si>
  <si>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</si>
  <si>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</si>
  <si>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</si>
  <si>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</si>
  <si>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</si>
  <si>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</si>
  <si>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</si>
  <si>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</si>
  <si>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r>
      <rPr>
        <sz val="8"/>
        <color rgb="FF000000"/>
        <rFont val="Calibri"/>
        <family val="2"/>
        <charset val="1"/>
      </rP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 val="true"/>
        <sz val="10"/>
        <color rgb="FFFF0000"/>
        <rFont val="Calibri"/>
        <family val="2"/>
        <charset val="1"/>
      </rPr>
      <t xml:space="preserve">PLANO DE BENEFÍCIO SOCIAL FAMILIAR.</t>
    </r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</si>
  <si>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</si>
  <si>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</si>
  <si>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</si>
  <si>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</si>
  <si>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</si>
  <si>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</si>
  <si>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</si>
  <si>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</si>
  <si>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</si>
  <si>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</si>
  <si>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</si>
  <si>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</si>
  <si>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</si>
  <si>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</si>
  <si>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</si>
  <si>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</si>
  <si>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</si>
  <si>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</si>
  <si>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</si>
  <si>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</si>
  <si>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</si>
  <si>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</si>
  <si>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</si>
  <si>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</si>
  <si>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</si>
  <si>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</si>
  <si>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</si>
  <si>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</si>
  <si>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</si>
  <si>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</si>
  <si>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</si>
  <si>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</si>
  <si>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</si>
  <si>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</si>
  <si>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</si>
  <si>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</si>
  <si>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</si>
  <si>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</si>
  <si>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</si>
  <si>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</si>
  <si>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</si>
  <si>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</si>
  <si>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</si>
  <si>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</si>
  <si>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</si>
  <si>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</si>
  <si>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</si>
  <si>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</si>
  <si>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</si>
  <si>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</si>
  <si>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</si>
  <si>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</si>
  <si>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</si>
  <si>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</si>
  <si>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</si>
  <si>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</si>
  <si>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</si>
  <si>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</si>
  <si>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</si>
  <si>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</si>
  <si>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</si>
  <si>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</si>
  <si>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</si>
  <si>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</si>
  <si>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</si>
  <si>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Plano de Saúde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</si>
  <si>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</si>
  <si>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</si>
  <si>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</si>
  <si>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</si>
  <si>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</si>
  <si>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</si>
  <si>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</si>
  <si>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</si>
  <si>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</si>
  <si>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</si>
  <si>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</si>
  <si>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</si>
  <si>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</si>
  <si>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</si>
  <si>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</si>
  <si>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</si>
  <si>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</si>
  <si>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</si>
  <si>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</si>
  <si>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</si>
  <si>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</si>
  <si>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</si>
  <si>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</si>
  <si>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</si>
  <si>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</si>
  <si>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</si>
  <si>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</si>
  <si>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</si>
  <si>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</si>
  <si>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</si>
  <si>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</si>
  <si>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</si>
  <si>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</si>
  <si>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</si>
  <si>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</si>
  <si>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</si>
  <si>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</si>
  <si>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</si>
  <si>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</si>
  <si>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</si>
  <si>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</si>
  <si>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</si>
  <si>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</si>
  <si>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</si>
  <si>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</si>
  <si>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</si>
  <si>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</si>
  <si>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</si>
  <si>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</si>
  <si>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</si>
  <si>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</si>
  <si>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</si>
  <si>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</si>
  <si>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</si>
  <si>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</si>
  <si>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</si>
  <si>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</si>
  <si>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</si>
  <si>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</si>
  <si>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</si>
  <si>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</si>
  <si>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</si>
  <si>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</si>
  <si>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</si>
  <si>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</si>
  <si>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</si>
  <si>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</si>
  <si>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</si>
  <si>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</si>
  <si>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</si>
  <si>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</si>
  <si>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</si>
  <si>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</si>
  <si>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</si>
  <si>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</si>
  <si>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</si>
  <si>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</si>
  <si>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</si>
  <si>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</si>
  <si>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</si>
  <si>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</si>
  <si>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</si>
  <si>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</si>
  <si>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</si>
  <si>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</si>
  <si>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</si>
  <si>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</si>
  <si>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</si>
  <si>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</si>
  <si>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</si>
  <si>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</si>
  <si>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</si>
  <si>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Auxiliar Administrativo</t>
  </si>
  <si>
    <t xml:space="preserve">Carpinteiro (Oficial)</t>
  </si>
  <si>
    <t xml:space="preserve">SITICOM- RS000238/2024</t>
  </si>
  <si>
    <t xml:space="preserve">Cesta Básica</t>
  </si>
  <si>
    <t xml:space="preserve">Copeira</t>
  </si>
  <si>
    <t xml:space="preserve">Eletricista de Baixa Tensão (Oficial)</t>
  </si>
  <si>
    <t xml:space="preserve">Encanador/Instalador Hidráulico</t>
  </si>
  <si>
    <t xml:space="preserve">Jardineiro</t>
  </si>
  <si>
    <t xml:space="preserve">Mecânico</t>
  </si>
  <si>
    <t xml:space="preserve">SINDIMETAL RS003658/2024 </t>
  </si>
  <si>
    <t xml:space="preserve">Operador de Máquina Leve</t>
  </si>
  <si>
    <t xml:space="preserve">Operador de Máquinas Rodoviárias</t>
  </si>
  <si>
    <t xml:space="preserve">Pedreiro (Oficial)</t>
  </si>
  <si>
    <t xml:space="preserve">Auxiliar de Serviços Gerais</t>
  </si>
  <si>
    <t xml:space="preserve">Soldador</t>
  </si>
  <si>
    <t xml:space="preserve">STIMMME SL -RS002778/2024</t>
  </si>
  <si>
    <t xml:space="preserve">Operador de Computador</t>
  </si>
  <si>
    <t xml:space="preserve">SINDIPPD - RS001727/2024</t>
  </si>
  <si>
    <t xml:space="preserve">Supervisor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</si>
  <si>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</si>
  <si>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</si>
  <si>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</si>
  <si>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</si>
  <si>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</si>
  <si>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</si>
  <si>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</si>
  <si>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8h/dia</t>
  </si>
  <si>
    <t xml:space="preserve">Segunda a Sexta</t>
  </si>
  <si>
    <t xml:space="preserve">Supervisor (Administrativo e Financeiro)</t>
  </si>
  <si>
    <t xml:space="preserve">8h45min/dia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</si>
</sst>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 val="true"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7" fillId="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7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7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28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externalLink" Target="externalLinks/externalLink1.xml"/><Relationship Id="rId20" Type="http://schemas.openxmlformats.org/officeDocument/2006/relationships/externalLink" Target="externalLinks/externalLink2.xml"/><Relationship Id="rId21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27" colorId="64" zoomScale="130" zoomScaleNormal="130" zoomScalePageLayoutView="130" workbookViewId="0">
      <selection pane="topLeft" activeCell="I136" activeCellId="0" sqref="I136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0.714286244192782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0.285713755807218</v>
      </c>
      <c r="I35" s="38" t="n">
        <f aca="false">IF(I7=40%,I23*I7,0)</f>
        <v>560.184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1960.64763636364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392.129527272727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29.4097145454546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19.6064763636364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3.92129527272727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49.0161909090909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156.851810909091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58.8194290909091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11.7638858181818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721.518330181818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233.932712085091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40.1521029450909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23.7689312956364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22.4219663694545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0.341152688727273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0.866606255272727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0.362719812727273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178.007198905455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499.853390357455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46.3242217043636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3.36643199163636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18.5300808112727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68.2207345072727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183.946047651543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183.946047651543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1473.53850269809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0.215223578257351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0.0469090825461939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0.00990489042488929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0.272037551228435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2.02359457522843</v>
      </c>
      <c r="I99" s="83" t="n">
        <f aca="false">I40+I76+I85</f>
        <v>3967.55592087991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775.116747812345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1960.64763636364</v>
      </c>
      <c r="B114" s="98"/>
      <c r="C114" s="98" t="n">
        <f aca="false">I51</f>
        <v>721.518330181818</v>
      </c>
      <c r="D114" s="98" t="n">
        <f aca="false">I63</f>
        <v>499.853390357455</v>
      </c>
      <c r="E114" s="98" t="n">
        <f aca="false">I70</f>
        <v>68.2207345072727</v>
      </c>
      <c r="F114" s="98" t="n">
        <f aca="false">I74</f>
        <v>183.946047651543</v>
      </c>
      <c r="G114" s="98" t="n">
        <f aca="false">I85</f>
        <v>533.369781818182</v>
      </c>
      <c r="H114" s="98" t="n">
        <f aca="false">A114+C114+D114+E114+F114+G114</f>
        <v>3967.55592087991</v>
      </c>
      <c r="I114" s="98" t="n">
        <f aca="false">H114-I112</f>
        <v>3875.58373906173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697.605073031111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1960.64763636364</v>
      </c>
      <c r="B127" s="98"/>
      <c r="C127" s="98" t="n">
        <f aca="false">I51</f>
        <v>721.518330181818</v>
      </c>
      <c r="D127" s="98" t="n">
        <f aca="false">I63</f>
        <v>499.853390357455</v>
      </c>
      <c r="E127" s="98" t="n">
        <f aca="false">I70</f>
        <v>68.2207345072727</v>
      </c>
      <c r="F127" s="98" t="n">
        <f aca="false">I74</f>
        <v>183.946047651543</v>
      </c>
      <c r="G127" s="98" t="n">
        <f aca="false">I85</f>
        <v>533.369781818182</v>
      </c>
      <c r="H127" s="98" t="n">
        <f aca="false">A127+C127+D127+E127+F127+G127</f>
        <v>3967.55592087991</v>
      </c>
      <c r="I127" s="98" t="n">
        <f aca="false">H127-I125</f>
        <v>3875.58373906173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27.3334536149649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126.154401299838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84.1029341998921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237.590789114695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3967.55592087991</v>
      </c>
      <c r="B143" s="106"/>
      <c r="C143" s="106" t="n">
        <f aca="false">I129</f>
        <v>0</v>
      </c>
      <c r="D143" s="107" t="n">
        <f aca="false">A143+C143</f>
        <v>3967.55592087991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237.590789114695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0.466249520308925</v>
      </c>
      <c r="I155" s="127" t="n">
        <f aca="false">I40</f>
        <v>1960.64763636364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0.350413101924803</v>
      </c>
      <c r="I156" s="127" t="n">
        <f aca="false">I51+I63+I70+I74</f>
        <v>1473.53850269809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0.126837377766272</v>
      </c>
      <c r="I157" s="127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3967.55592087991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237.590789114695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237.590789114695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Servente de Limpeza</v>
      </c>
      <c r="B172" s="132"/>
      <c r="C172" s="132"/>
      <c r="D172" s="132"/>
      <c r="E172" s="132"/>
      <c r="F172" s="132"/>
      <c r="G172" s="133" t="n">
        <f aca="false">I158+I164+I168</f>
        <v>4205.1467099946</v>
      </c>
      <c r="H172" s="130" t="n">
        <f aca="false">IF(D6="12x36",2,1)</f>
        <v>1</v>
      </c>
      <c r="I172" s="133" t="n">
        <f aca="false">G172*H172</f>
        <v>4205.1467099946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4205.1467099946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2013.31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1830.28181818182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1830.28181818182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366.056363636364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27.4542272727273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18.3028181818182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3.66056363636364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45.7570454545455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146.422545454545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54.9084545454545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10.9816909090909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673.543709090909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218.378244854545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37.4823413545455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22.1885064818182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20.9311028727273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0.318469036363636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0.808984563636364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0.338602136363636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166.171286272727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466.617537572727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43.2440685181818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3.14259388181818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17.2979934636364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63.6846558636364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171.715253826764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171.715253826764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1375.56115635404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0.23055334747257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0.0361600548350726</v>
      </c>
      <c r="I82" s="38" t="n">
        <f aca="false">I89</f>
        <v>66.1830909090909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0.0106103878687336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0.277323790176376</v>
      </c>
      <c r="I85" s="42" t="n">
        <f aca="false">SUM(I79:I84)</f>
        <v>507.580690909091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1830.28181818182</v>
      </c>
      <c r="G89" s="64" t="n">
        <f aca="false">I14</f>
        <v>0.06</v>
      </c>
      <c r="H89" s="63" t="n">
        <f aca="false">F89*G89</f>
        <v>109.816909090909</v>
      </c>
      <c r="I89" s="38" t="n">
        <f aca="false">IF((E89-H89)&gt;0,E89-H89,0)</f>
        <v>66.1830909090909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2.02888081417638</v>
      </c>
      <c r="I99" s="83" t="n">
        <f aca="false">I40+I76+I85</f>
        <v>3713.42366544495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364.724057453586</v>
      </c>
      <c r="H112" s="93" t="s">
        <v>124</v>
      </c>
      <c r="I112" s="94" t="n">
        <f aca="false">I82</f>
        <v>66.1830909090909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1830.28181818182</v>
      </c>
      <c r="B114" s="98"/>
      <c r="C114" s="98" t="n">
        <f aca="false">I51</f>
        <v>673.543709090909</v>
      </c>
      <c r="D114" s="98" t="n">
        <f aca="false">I63</f>
        <v>466.617537572727</v>
      </c>
      <c r="E114" s="98" t="n">
        <f aca="false">I70</f>
        <v>63.6846558636364</v>
      </c>
      <c r="F114" s="98" t="n">
        <f aca="false">I74</f>
        <v>171.715253826764</v>
      </c>
      <c r="G114" s="98" t="n">
        <f aca="false">I85</f>
        <v>507.580690909091</v>
      </c>
      <c r="H114" s="98" t="n">
        <f aca="false">A114+C114+D114+E114+F114+G114</f>
        <v>3713.42366544495</v>
      </c>
      <c r="I114" s="98" t="n">
        <f aca="false">H114-I112</f>
        <v>3647.24057453585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656.503303416454</v>
      </c>
      <c r="H125" s="93" t="s">
        <v>124</v>
      </c>
      <c r="I125" s="94" t="n">
        <f aca="false">I82</f>
        <v>66.1830909090909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1830.28181818182</v>
      </c>
      <c r="B127" s="98"/>
      <c r="C127" s="98" t="n">
        <f aca="false">I51</f>
        <v>673.543709090909</v>
      </c>
      <c r="D127" s="98" t="n">
        <f aca="false">I63</f>
        <v>466.617537572727</v>
      </c>
      <c r="E127" s="98" t="n">
        <f aca="false">I70</f>
        <v>63.6846558636364</v>
      </c>
      <c r="F127" s="98" t="n">
        <f aca="false">I74</f>
        <v>171.715253826764</v>
      </c>
      <c r="G127" s="98" t="n">
        <f aca="false">I85</f>
        <v>507.580690909091</v>
      </c>
      <c r="H127" s="98" t="n">
        <f aca="false">A127+C127+D127+E127+F127+G127</f>
        <v>3713.42366544495</v>
      </c>
      <c r="I127" s="98" t="n">
        <f aca="false">H127-I125</f>
        <v>3647.24057453585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25.58267496067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118.073884433862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78.7159229559077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222.372482350439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3713.42366544495</v>
      </c>
      <c r="B143" s="106"/>
      <c r="C143" s="106" t="n">
        <f aca="false">I129</f>
        <v>0</v>
      </c>
      <c r="D143" s="107" t="n">
        <f aca="false">A143+C143</f>
        <v>3713.42366544495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222.372482350439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0.465034709484901</v>
      </c>
      <c r="I155" s="127" t="n">
        <f aca="false">I40</f>
        <v>1830.28181818182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0.349500102317177</v>
      </c>
      <c r="I156" s="127" t="n">
        <f aca="false">I51+I63+I70+I74</f>
        <v>1375.56115635404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0.128965188197923</v>
      </c>
      <c r="I157" s="127" t="n">
        <f aca="false">I85</f>
        <v>507.580690909091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3713.42366544495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222.372482350439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222.372482350439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Auxiliar Administrativo</v>
      </c>
      <c r="B172" s="132"/>
      <c r="C172" s="132"/>
      <c r="D172" s="132"/>
      <c r="E172" s="132"/>
      <c r="F172" s="132"/>
      <c r="G172" s="133" t="n">
        <f aca="false">I158+I164+I168</f>
        <v>3935.79614779539</v>
      </c>
      <c r="H172" s="130" t="n">
        <f aca="false">IF(D6="12x36",2,1)</f>
        <v>1</v>
      </c>
      <c r="I172" s="133" t="n">
        <f aca="false">G172*H172</f>
        <v>3935.79614779539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3935.79614779539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1" activeCellId="0" sqref="A2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1862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372.4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27.93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18.62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3.724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46.55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148.96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55.86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11.172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685.216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222.162668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38.131898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22.573026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21.293832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0.323988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0.823004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0.34447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169.05098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474.703866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43.993474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3.197054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17.597762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64.78829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174.691022688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174.691022688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1399.399178688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0.0096186895810956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0.0345220193340494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0.044140708915145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1.79569773291515</v>
      </c>
      <c r="I99" s="83" t="n">
        <f aca="false">I40+I76+I85</f>
        <v>3343.589178688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655.8618357376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1862</v>
      </c>
      <c r="B114" s="98"/>
      <c r="C114" s="98" t="n">
        <f aca="false">I51</f>
        <v>685.216</v>
      </c>
      <c r="D114" s="98" t="n">
        <f aca="false">I63</f>
        <v>474.703866</v>
      </c>
      <c r="E114" s="98" t="n">
        <f aca="false">I70</f>
        <v>64.78829</v>
      </c>
      <c r="F114" s="98" t="n">
        <f aca="false">I74</f>
        <v>174.691022688</v>
      </c>
      <c r="G114" s="98" t="n">
        <f aca="false">I85</f>
        <v>82.19</v>
      </c>
      <c r="H114" s="98" t="n">
        <f aca="false">A114+C114+D114+E114+F114+G114</f>
        <v>3343.589178688</v>
      </c>
      <c r="I114" s="98" t="n">
        <f aca="false">H114-I112</f>
        <v>3279.309178688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590.27565216384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1862</v>
      </c>
      <c r="B127" s="98"/>
      <c r="C127" s="98" t="n">
        <f aca="false">I51</f>
        <v>685.216</v>
      </c>
      <c r="D127" s="98" t="n">
        <f aca="false">I63</f>
        <v>474.703866</v>
      </c>
      <c r="E127" s="98" t="n">
        <f aca="false">I70</f>
        <v>64.78829</v>
      </c>
      <c r="F127" s="98" t="n">
        <f aca="false">I74</f>
        <v>174.691022688</v>
      </c>
      <c r="G127" s="98" t="n">
        <f aca="false">I85</f>
        <v>82.19</v>
      </c>
      <c r="H127" s="98" t="n">
        <f aca="false">A127+C127+D127+E127+F127+G127</f>
        <v>3343.589178688</v>
      </c>
      <c r="I127" s="98" t="n">
        <f aca="false">H127-I125</f>
        <v>3279.309178688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23.0347956136428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106.314441293736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70.8762941958241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200.225531103203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3343.589178688</v>
      </c>
      <c r="B143" s="106"/>
      <c r="C143" s="106" t="n">
        <f aca="false">I129</f>
        <v>0</v>
      </c>
      <c r="D143" s="107" t="n">
        <f aca="false">A143+C143</f>
        <v>3343.589178688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200.225531103203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0.525422504414658</v>
      </c>
      <c r="I155" s="127" t="n">
        <f aca="false">I40</f>
        <v>1862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0.394884973760508</v>
      </c>
      <c r="I156" s="127" t="n">
        <f aca="false">I51+I63+I70+I74</f>
        <v>1399.399178688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0.0231925218248339</v>
      </c>
      <c r="I157" s="127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3343.589178688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200.225531103203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200.225531103203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Carpinteiro (Oficial)</v>
      </c>
      <c r="B172" s="132"/>
      <c r="C172" s="132"/>
      <c r="D172" s="132"/>
      <c r="E172" s="132"/>
      <c r="F172" s="132"/>
      <c r="G172" s="133" t="n">
        <f aca="false">I158+I164+I168</f>
        <v>3543.8147097912</v>
      </c>
      <c r="H172" s="130" t="n">
        <f aca="false">IF(D6="12x36",2,1)</f>
        <v>1</v>
      </c>
      <c r="I172" s="133" t="n">
        <f aca="false">G172*H172</f>
        <v>3543.8147097912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3543.8147097912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23.9536113099513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110.555129122852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73.7034194152348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208.212159848038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3476.9588109137</v>
      </c>
      <c r="B143" s="106"/>
      <c r="C143" s="106" t="n">
        <f aca="false">I129</f>
        <v>0</v>
      </c>
      <c r="D143" s="107" t="n">
        <f aca="false">A143+C143</f>
        <v>3476.9588109137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208.212159848038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0.456031931678942</v>
      </c>
      <c r="I155" s="127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0.342734001421597</v>
      </c>
      <c r="I156" s="127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0.144734066899461</v>
      </c>
      <c r="I157" s="127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3476.9588109137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208.212159848038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208.212159848038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Copeira</v>
      </c>
      <c r="B172" s="132"/>
      <c r="C172" s="132"/>
      <c r="D172" s="132"/>
      <c r="E172" s="132"/>
      <c r="F172" s="132"/>
      <c r="G172" s="133" t="n">
        <f aca="false">I158+I164+I168</f>
        <v>3685.17097076174</v>
      </c>
      <c r="H172" s="130" t="n">
        <f aca="false">IF(D6="12x36",2,1)</f>
        <v>1</v>
      </c>
      <c r="I172" s="133" t="n">
        <f aca="false">G172*H172</f>
        <v>3685.17097076174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3685.17097076174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5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n">
        <v>0.3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0.769230769230769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0.230769230769231</v>
      </c>
      <c r="I32" s="38" t="n">
        <f aca="false">IF(I9=30%,I31*I9,0)</f>
        <v>558.6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2420.6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484.12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36.309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24.206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4.8412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60.515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193.648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72.618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14.5236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890.7808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288.8114684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49.5714674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29.3449338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27.6819816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0.4211844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1.0699052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0.447811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219.766274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617.1150258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57.1915162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4.1561702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22.8770906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84.224777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227.0983294944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227.0983294944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1819.2189322944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0.00739899198545815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0.0265553994877303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0.0339543914731885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1.78551141547319</v>
      </c>
      <c r="I99" s="83" t="n">
        <f aca="false">I40+I76+I85</f>
        <v>4322.0089322944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851.54578645888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2420.6</v>
      </c>
      <c r="B114" s="98"/>
      <c r="C114" s="98" t="n">
        <f aca="false">I51</f>
        <v>890.7808</v>
      </c>
      <c r="D114" s="98" t="n">
        <f aca="false">I63</f>
        <v>617.1150258</v>
      </c>
      <c r="E114" s="98" t="n">
        <f aca="false">I70</f>
        <v>84.224777</v>
      </c>
      <c r="F114" s="98" t="n">
        <f aca="false">I74</f>
        <v>227.0983294944</v>
      </c>
      <c r="G114" s="98" t="n">
        <f aca="false">I85</f>
        <v>82.19</v>
      </c>
      <c r="H114" s="98" t="n">
        <f aca="false">A114+C114+D114+E114+F114+G114</f>
        <v>4322.0089322944</v>
      </c>
      <c r="I114" s="98" t="n">
        <f aca="false">H114-I112</f>
        <v>4257.7289322944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766.391207812992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2420.6</v>
      </c>
      <c r="B127" s="98"/>
      <c r="C127" s="98" t="n">
        <f aca="false">I51</f>
        <v>890.7808</v>
      </c>
      <c r="D127" s="98" t="n">
        <f aca="false">I63</f>
        <v>617.1150258</v>
      </c>
      <c r="E127" s="98" t="n">
        <f aca="false">I70</f>
        <v>84.224777</v>
      </c>
      <c r="F127" s="98" t="n">
        <f aca="false">I74</f>
        <v>227.0983294944</v>
      </c>
      <c r="G127" s="98" t="n">
        <f aca="false">I85</f>
        <v>82.19</v>
      </c>
      <c r="H127" s="98" t="n">
        <f aca="false">A127+C127+D127+E127+F127+G127</f>
        <v>4322.0089322944</v>
      </c>
      <c r="I127" s="98" t="n">
        <f aca="false">H127-I125</f>
        <v>4257.7289322944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29.7753662532206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137.424767322556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91.616511548371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258.816645124148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4322.0089322944</v>
      </c>
      <c r="B143" s="106"/>
      <c r="C143" s="106" t="n">
        <f aca="false">I129</f>
        <v>0</v>
      </c>
      <c r="D143" s="107" t="n">
        <f aca="false">A143+C143</f>
        <v>4322.0089322944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258.816645124148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0.528420032391648</v>
      </c>
      <c r="I155" s="127" t="n">
        <f aca="false">I40</f>
        <v>2420.6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0.397137786966251</v>
      </c>
      <c r="I156" s="127" t="n">
        <f aca="false">I51+I63+I70+I74</f>
        <v>1819.2189322944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0.017942180642101</v>
      </c>
      <c r="I157" s="127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4322.0089322944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258.816645124148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258.816645124148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Eletricista de Baixa Tensão (Oficial)</v>
      </c>
      <c r="B172" s="132"/>
      <c r="C172" s="132"/>
      <c r="D172" s="132"/>
      <c r="E172" s="132"/>
      <c r="F172" s="132"/>
      <c r="G172" s="133" t="n">
        <f aca="false">I158+I164+I168</f>
        <v>4580.82557741855</v>
      </c>
      <c r="H172" s="130" t="n">
        <f aca="false">IF(D6="12x36",2,1)</f>
        <v>1</v>
      </c>
      <c r="I172" s="133" t="n">
        <f aca="false">G172*H172</f>
        <v>4580.82557741855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4580.82557741855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1496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1496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1496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299.2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22.44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14.96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2.992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37.4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119.68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44.88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8.976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550.528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178.493744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30.636584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18.136008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17.108256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0.260304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0.661232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0.27676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135.82184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381.394728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35.345992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2.568632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14.138696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52.05332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140.353259904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140.353259904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1124.329307904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0.0119719251336898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0.0576470588235294</v>
      </c>
      <c r="I82" s="38" t="n">
        <f aca="false">I89</f>
        <v>86.24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0.0696189839572193</v>
      </c>
      <c r="I85" s="42" t="n">
        <f aca="false">SUM(I79:I84)</f>
        <v>104.15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1496</v>
      </c>
      <c r="G89" s="64" t="n">
        <f aca="false">I14</f>
        <v>0.06</v>
      </c>
      <c r="H89" s="63" t="n">
        <f aca="false">F89*G89</f>
        <v>89.76</v>
      </c>
      <c r="I89" s="38" t="n">
        <f aca="false">IF((E89-H89)&gt;0,E89-H89,0)</f>
        <v>86.24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1.82117600795722</v>
      </c>
      <c r="I99" s="83" t="n">
        <f aca="false">I40+I76+I85</f>
        <v>2724.479307904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527.6478615808</v>
      </c>
      <c r="H112" s="93" t="s">
        <v>124</v>
      </c>
      <c r="I112" s="94" t="n">
        <f aca="false">I82</f>
        <v>86.24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1496</v>
      </c>
      <c r="B114" s="98"/>
      <c r="C114" s="98" t="n">
        <f aca="false">I51</f>
        <v>550.528</v>
      </c>
      <c r="D114" s="98" t="n">
        <f aca="false">I63</f>
        <v>381.394728</v>
      </c>
      <c r="E114" s="98" t="n">
        <f aca="false">I70</f>
        <v>52.05332</v>
      </c>
      <c r="F114" s="98" t="n">
        <f aca="false">I74</f>
        <v>140.353259904</v>
      </c>
      <c r="G114" s="98" t="n">
        <f aca="false">I85</f>
        <v>104.15</v>
      </c>
      <c r="H114" s="98" t="n">
        <f aca="false">A114+C114+D114+E114+F114+G114</f>
        <v>2724.479307904</v>
      </c>
      <c r="I114" s="98" t="n">
        <f aca="false">H114-I112</f>
        <v>2638.239307904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474.88307542272</v>
      </c>
      <c r="H125" s="93" t="s">
        <v>124</v>
      </c>
      <c r="I125" s="94" t="n">
        <f aca="false">I82</f>
        <v>86.24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1496</v>
      </c>
      <c r="B127" s="98"/>
      <c r="C127" s="98" t="n">
        <f aca="false">I51</f>
        <v>550.528</v>
      </c>
      <c r="D127" s="98" t="n">
        <f aca="false">I63</f>
        <v>381.394728</v>
      </c>
      <c r="E127" s="98" t="n">
        <f aca="false">I70</f>
        <v>52.05332</v>
      </c>
      <c r="F127" s="98" t="n">
        <f aca="false">I74</f>
        <v>140.353259904</v>
      </c>
      <c r="G127" s="98" t="n">
        <f aca="false">I85</f>
        <v>104.15</v>
      </c>
      <c r="H127" s="98" t="n">
        <f aca="false">A127+C127+D127+E127+F127+G127</f>
        <v>2724.479307904</v>
      </c>
      <c r="I127" s="98" t="n">
        <f aca="false">H127-I125</f>
        <v>2638.239307904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18.7695977757032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86.628912810938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57.7526085406253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163.151119127267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2724.479307904</v>
      </c>
      <c r="B143" s="106"/>
      <c r="C143" s="106" t="n">
        <f aca="false">I129</f>
        <v>0</v>
      </c>
      <c r="D143" s="107" t="n">
        <f aca="false">A143+C143</f>
        <v>2724.479307904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163.151119127267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0.51807183703145</v>
      </c>
      <c r="I155" s="127" t="n">
        <f aca="false">I40</f>
        <v>1496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0.38936052805757</v>
      </c>
      <c r="I156" s="127" t="n">
        <f aca="false">I51+I63+I70+I74</f>
        <v>1124.329307904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0.0360676349109797</v>
      </c>
      <c r="I157" s="127" t="n">
        <f aca="false">I85</f>
        <v>104.15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2724.479307904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163.151119127267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163.151119127267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Encanador/Instalador Hidráulico</v>
      </c>
      <c r="B172" s="132"/>
      <c r="C172" s="132"/>
      <c r="D172" s="132"/>
      <c r="E172" s="132"/>
      <c r="F172" s="132"/>
      <c r="G172" s="133" t="n">
        <f aca="false">I158+I164+I168</f>
        <v>2887.63042703127</v>
      </c>
      <c r="H172" s="130" t="n">
        <f aca="false">IF(D6="12x36",2,1)</f>
        <v>1</v>
      </c>
      <c r="I172" s="133" t="n">
        <f aca="false">G172*H172</f>
        <v>2887.63042703127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2887.63042703127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193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23.9536113099513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110.555129122852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73.7034194152348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208.212159848038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3476.9588109137</v>
      </c>
      <c r="B143" s="106"/>
      <c r="C143" s="106" t="n">
        <f aca="false">I129</f>
        <v>0</v>
      </c>
      <c r="D143" s="107" t="n">
        <f aca="false">A143+C143</f>
        <v>3476.9588109137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208.212159848038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0.456031931678942</v>
      </c>
      <c r="I155" s="127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0.342734001421597</v>
      </c>
      <c r="I156" s="127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0.144734066899461</v>
      </c>
      <c r="I157" s="127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3476.9588109137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208.212159848038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208.212159848038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Jardineiro</v>
      </c>
      <c r="B172" s="132"/>
      <c r="C172" s="132"/>
      <c r="D172" s="132"/>
      <c r="E172" s="132"/>
      <c r="F172" s="132"/>
      <c r="G172" s="133" t="n">
        <f aca="false">I158+I164+I168</f>
        <v>3685.17097076174</v>
      </c>
      <c r="H172" s="130" t="n">
        <f aca="false">IF(D6="12x36",2,1)</f>
        <v>1</v>
      </c>
      <c r="I172" s="133" t="n">
        <f aca="false">G172*H172</f>
        <v>3685.17097076174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3685.17097076174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82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3407.8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0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0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3098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3098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619.6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46.47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30.98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6.196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77.45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247.84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92.94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18.588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1140.064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369.634772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63.443942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37.557054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35.428728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0.539052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1.369316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0.57313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281.26742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789.813414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73.196446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5.319266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29.279198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107.79491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290.651336352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290.651336352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2328.323660352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3098</v>
      </c>
      <c r="G89" s="64" t="n">
        <f aca="false">I14</f>
        <v>0.06</v>
      </c>
      <c r="H89" s="63" t="n">
        <f aca="false">F89*G89</f>
        <v>185.88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5426.323660352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1085.2647320704</v>
      </c>
      <c r="H112" s="93" t="s">
        <v>124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3098</v>
      </c>
      <c r="B114" s="98"/>
      <c r="C114" s="98" t="n">
        <f aca="false">I51</f>
        <v>1140.064</v>
      </c>
      <c r="D114" s="98" t="n">
        <f aca="false">I63</f>
        <v>789.813414</v>
      </c>
      <c r="E114" s="98" t="n">
        <f aca="false">I70</f>
        <v>107.79491</v>
      </c>
      <c r="F114" s="98" t="n">
        <f aca="false">I74</f>
        <v>290.651336352</v>
      </c>
      <c r="G114" s="98" t="n">
        <f aca="false">I85</f>
        <v>0</v>
      </c>
      <c r="H114" s="98" t="n">
        <f aca="false">A114+C114+D114+E114+F114+G114</f>
        <v>5426.323660352</v>
      </c>
      <c r="I114" s="98" t="n">
        <f aca="false">H114-I112</f>
        <v>5426.323660352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976.73825886336</v>
      </c>
      <c r="H125" s="93" t="s">
        <v>124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3098</v>
      </c>
      <c r="B127" s="98"/>
      <c r="C127" s="98" t="n">
        <f aca="false">I51</f>
        <v>1140.064</v>
      </c>
      <c r="D127" s="98" t="n">
        <f aca="false">I63</f>
        <v>789.813414</v>
      </c>
      <c r="E127" s="98" t="n">
        <f aca="false">I70</f>
        <v>107.79491</v>
      </c>
      <c r="F127" s="98" t="n">
        <f aca="false">I74</f>
        <v>290.651336352</v>
      </c>
      <c r="G127" s="98" t="n">
        <f aca="false">I85</f>
        <v>0</v>
      </c>
      <c r="H127" s="98" t="n">
        <f aca="false">A127+C127+D127+E127+F127+G127</f>
        <v>5426.323660352</v>
      </c>
      <c r="I127" s="98" t="n">
        <f aca="false">H127-I125</f>
        <v>5426.323660352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37.3832578614605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172.538113206741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115.025408804494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324.946779872695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5426.323660352</v>
      </c>
      <c r="B143" s="106"/>
      <c r="C143" s="106" t="n">
        <f aca="false">I129</f>
        <v>0</v>
      </c>
      <c r="D143" s="107" t="n">
        <f aca="false">A143+C143</f>
        <v>5426.323660352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324.946779872695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0.53866359306153</v>
      </c>
      <c r="I155" s="127" t="n">
        <f aca="false">I40</f>
        <v>3098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0.40483640693847</v>
      </c>
      <c r="I156" s="127" t="n">
        <f aca="false">I51+I63+I70+I74</f>
        <v>2328.323660352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</v>
      </c>
      <c r="I157" s="127" t="n">
        <f aca="false">I85</f>
        <v>0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5426.323660352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324.946779872695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324.946779872695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Mecânico</v>
      </c>
      <c r="B172" s="132"/>
      <c r="C172" s="132"/>
      <c r="D172" s="132"/>
      <c r="E172" s="132"/>
      <c r="F172" s="132"/>
      <c r="G172" s="133" t="n">
        <f aca="false">I158+I164+I168</f>
        <v>5751.2704402247</v>
      </c>
      <c r="H172" s="130" t="n">
        <f aca="false">IF(D6="12x36",2,1)</f>
        <v>1</v>
      </c>
      <c r="I172" s="133" t="n">
        <f aca="false">G172*H172</f>
        <v>5751.2704402247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5751.2704402247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2" activeCellId="0" sqref="A2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1496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1496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1496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299.2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22.44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14.96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2.992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37.4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119.68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44.88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8.976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550.528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178.493744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30.636584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18.136008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17.108256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0.260304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0.661232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0.27676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135.82184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381.394728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35.345992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2.568632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14.138696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52.05332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140.353259904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140.353259904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1124.329307904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0.0119719251336898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0.0576470588235294</v>
      </c>
      <c r="I82" s="38" t="n">
        <f aca="false">I89</f>
        <v>86.24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0.0696189839572193</v>
      </c>
      <c r="I85" s="42" t="n">
        <f aca="false">SUM(I79:I84)</f>
        <v>104.15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1496</v>
      </c>
      <c r="G89" s="64" t="n">
        <f aca="false">I14</f>
        <v>0.06</v>
      </c>
      <c r="H89" s="63" t="n">
        <f aca="false">F89*G89</f>
        <v>89.76</v>
      </c>
      <c r="I89" s="38" t="n">
        <f aca="false">IF((E89-H89)&gt;0,E89-H89,0)</f>
        <v>86.24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1.82117600795722</v>
      </c>
      <c r="I99" s="83" t="n">
        <f aca="false">I40+I76+I85</f>
        <v>2724.479307904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527.6478615808</v>
      </c>
      <c r="H112" s="93" t="s">
        <v>124</v>
      </c>
      <c r="I112" s="94" t="n">
        <f aca="false">I82</f>
        <v>86.24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1496</v>
      </c>
      <c r="B114" s="98"/>
      <c r="C114" s="98" t="n">
        <f aca="false">I51</f>
        <v>550.528</v>
      </c>
      <c r="D114" s="98" t="n">
        <f aca="false">I63</f>
        <v>381.394728</v>
      </c>
      <c r="E114" s="98" t="n">
        <f aca="false">I70</f>
        <v>52.05332</v>
      </c>
      <c r="F114" s="98" t="n">
        <f aca="false">I74</f>
        <v>140.353259904</v>
      </c>
      <c r="G114" s="98" t="n">
        <f aca="false">I85</f>
        <v>104.15</v>
      </c>
      <c r="H114" s="98" t="n">
        <f aca="false">A114+C114+D114+E114+F114+G114</f>
        <v>2724.479307904</v>
      </c>
      <c r="I114" s="98" t="n">
        <f aca="false">H114-I112</f>
        <v>2638.239307904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474.88307542272</v>
      </c>
      <c r="H125" s="93" t="s">
        <v>124</v>
      </c>
      <c r="I125" s="94" t="n">
        <f aca="false">I82</f>
        <v>86.24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1496</v>
      </c>
      <c r="B127" s="98"/>
      <c r="C127" s="98" t="n">
        <f aca="false">I51</f>
        <v>550.528</v>
      </c>
      <c r="D127" s="98" t="n">
        <f aca="false">I63</f>
        <v>381.394728</v>
      </c>
      <c r="E127" s="98" t="n">
        <f aca="false">I70</f>
        <v>52.05332</v>
      </c>
      <c r="F127" s="98" t="n">
        <f aca="false">I74</f>
        <v>140.353259904</v>
      </c>
      <c r="G127" s="98" t="n">
        <f aca="false">I85</f>
        <v>104.15</v>
      </c>
      <c r="H127" s="98" t="n">
        <f aca="false">A127+C127+D127+E127+F127+G127</f>
        <v>2724.479307904</v>
      </c>
      <c r="I127" s="98" t="n">
        <f aca="false">H127-I125</f>
        <v>2638.239307904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18.7695977757032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86.628912810938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57.7526085406253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163.151119127267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2724.479307904</v>
      </c>
      <c r="B143" s="106"/>
      <c r="C143" s="106" t="n">
        <f aca="false">I129</f>
        <v>0</v>
      </c>
      <c r="D143" s="107" t="n">
        <f aca="false">A143+C143</f>
        <v>2724.479307904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163.151119127267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0.51807183703145</v>
      </c>
      <c r="I155" s="127" t="n">
        <f aca="false">I40</f>
        <v>1496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0.38936052805757</v>
      </c>
      <c r="I156" s="127" t="n">
        <f aca="false">I51+I63+I70+I74</f>
        <v>1124.329307904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0.0360676349109797</v>
      </c>
      <c r="I157" s="127" t="n">
        <f aca="false">I85</f>
        <v>104.15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2724.479307904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163.151119127267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163.151119127267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Operador de Máquina Leve</v>
      </c>
      <c r="B172" s="132"/>
      <c r="C172" s="132"/>
      <c r="D172" s="132"/>
      <c r="E172" s="132"/>
      <c r="F172" s="132"/>
      <c r="G172" s="133" t="n">
        <f aca="false">I158+I164+I168</f>
        <v>2887.63042703127</v>
      </c>
      <c r="H172" s="130" t="n">
        <f aca="false">IF(D6="12x36",2,1)</f>
        <v>1</v>
      </c>
      <c r="I172" s="133" t="n">
        <f aca="false">G172*H172</f>
        <v>2887.63042703127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2887.63042703127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10" activeCellId="0" sqref="A10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1538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1538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1538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307.6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23.07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15.38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3.076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38.45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123.04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46.14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9.228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565.984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183.504932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31.496702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18.645174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17.588568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0.267612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0.679796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0.28453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139.63502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392.102334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36.338326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2.640746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14.535638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53.51471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144.293658912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144.293658912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1155.894702912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0.0116449934980494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0.0544343302990897</v>
      </c>
      <c r="I82" s="38" t="n">
        <f aca="false">I89</f>
        <v>83.72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0.0660793237971391</v>
      </c>
      <c r="I85" s="42" t="n">
        <f aca="false">SUM(I79:I84)</f>
        <v>101.63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1538</v>
      </c>
      <c r="G89" s="64" t="n">
        <f aca="false">I14</f>
        <v>0.06</v>
      </c>
      <c r="H89" s="63" t="n">
        <f aca="false">F89*G89</f>
        <v>92.28</v>
      </c>
      <c r="I89" s="38" t="n">
        <f aca="false">IF((E89-H89)&gt;0,E89-H89,0)</f>
        <v>83.72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1.81763634779714</v>
      </c>
      <c r="I99" s="83" t="n">
        <f aca="false">I40+I76+I85</f>
        <v>2795.524702912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542.3609405824</v>
      </c>
      <c r="H112" s="93" t="s">
        <v>124</v>
      </c>
      <c r="I112" s="94" t="n">
        <f aca="false">I82</f>
        <v>83.72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1538</v>
      </c>
      <c r="B114" s="98"/>
      <c r="C114" s="98" t="n">
        <f aca="false">I51</f>
        <v>565.984</v>
      </c>
      <c r="D114" s="98" t="n">
        <f aca="false">I63</f>
        <v>392.102334</v>
      </c>
      <c r="E114" s="98" t="n">
        <f aca="false">I70</f>
        <v>53.51471</v>
      </c>
      <c r="F114" s="98" t="n">
        <f aca="false">I74</f>
        <v>144.293658912</v>
      </c>
      <c r="G114" s="98" t="n">
        <f aca="false">I85</f>
        <v>101.63</v>
      </c>
      <c r="H114" s="98" t="n">
        <f aca="false">A114+C114+D114+E114+F114+G114</f>
        <v>2795.524702912</v>
      </c>
      <c r="I114" s="98" t="n">
        <f aca="false">H114-I112</f>
        <v>2711.804702912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488.12484652416</v>
      </c>
      <c r="H125" s="93" t="s">
        <v>124</v>
      </c>
      <c r="I125" s="94" t="n">
        <f aca="false">I82</f>
        <v>83.72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1538</v>
      </c>
      <c r="B127" s="98"/>
      <c r="C127" s="98" t="n">
        <f aca="false">I51</f>
        <v>565.984</v>
      </c>
      <c r="D127" s="98" t="n">
        <f aca="false">I63</f>
        <v>392.102334</v>
      </c>
      <c r="E127" s="98" t="n">
        <f aca="false">I70</f>
        <v>53.51471</v>
      </c>
      <c r="F127" s="98" t="n">
        <f aca="false">I74</f>
        <v>144.293658912</v>
      </c>
      <c r="G127" s="98" t="n">
        <f aca="false">I85</f>
        <v>101.63</v>
      </c>
      <c r="H127" s="98" t="n">
        <f aca="false">A127+C127+D127+E127+F127+G127</f>
        <v>2795.524702912</v>
      </c>
      <c r="I127" s="98" t="n">
        <f aca="false">H127-I125</f>
        <v>2711.804702912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19.2590467079258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88.8879078827345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59.2586052551563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167.405559845817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2795.524702912</v>
      </c>
      <c r="B143" s="106"/>
      <c r="C143" s="106" t="n">
        <f aca="false">I129</f>
        <v>0</v>
      </c>
      <c r="D143" s="107" t="n">
        <f aca="false">A143+C143</f>
        <v>2795.524702912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167.405559845817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0.519080728740632</v>
      </c>
      <c r="I155" s="127" t="n">
        <f aca="false">I40</f>
        <v>1538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0.390118767708061</v>
      </c>
      <c r="I156" s="127" t="n">
        <f aca="false">I51+I63+I70+I74</f>
        <v>1155.894702912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0.0343005035513072</v>
      </c>
      <c r="I157" s="127" t="n">
        <f aca="false">I85</f>
        <v>101.63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2795.524702912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167.405559845817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167.405559845817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Operador de Máquinas Rodoviárias</v>
      </c>
      <c r="B172" s="132"/>
      <c r="C172" s="132"/>
      <c r="D172" s="132"/>
      <c r="E172" s="132"/>
      <c r="F172" s="132"/>
      <c r="G172" s="133" t="n">
        <f aca="false">I158+I164+I168</f>
        <v>2962.93026275782</v>
      </c>
      <c r="H172" s="130" t="n">
        <f aca="false">IF(D6="12x36",2,1)</f>
        <v>1</v>
      </c>
      <c r="I172" s="133" t="n">
        <f aca="false">G172*H172</f>
        <v>2962.93026275782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2962.93026275782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5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1862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372.4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27.93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18.62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3.724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46.55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148.96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55.86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11.172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685.216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222.162668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38.131898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22.573026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21.293832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0.323988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0.823004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0.34447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169.05098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474.703866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43.993474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3.197054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17.597762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64.78829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174.691022688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174.691022688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1399.399178688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0.0096186895810956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0.0345220193340494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0.044140708915145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1.79569773291515</v>
      </c>
      <c r="I99" s="83" t="n">
        <f aca="false">I40+I76+I85</f>
        <v>3343.589178688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655.8618357376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1862</v>
      </c>
      <c r="B114" s="98"/>
      <c r="C114" s="98" t="n">
        <f aca="false">I51</f>
        <v>685.216</v>
      </c>
      <c r="D114" s="98" t="n">
        <f aca="false">I63</f>
        <v>474.703866</v>
      </c>
      <c r="E114" s="98" t="n">
        <f aca="false">I70</f>
        <v>64.78829</v>
      </c>
      <c r="F114" s="98" t="n">
        <f aca="false">I74</f>
        <v>174.691022688</v>
      </c>
      <c r="G114" s="98" t="n">
        <f aca="false">I85</f>
        <v>82.19</v>
      </c>
      <c r="H114" s="98" t="n">
        <f aca="false">A114+C114+D114+E114+F114+G114</f>
        <v>3343.589178688</v>
      </c>
      <c r="I114" s="98" t="n">
        <f aca="false">H114-I112</f>
        <v>3279.309178688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590.27565216384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1862</v>
      </c>
      <c r="B127" s="98"/>
      <c r="C127" s="98" t="n">
        <f aca="false">I51</f>
        <v>685.216</v>
      </c>
      <c r="D127" s="98" t="n">
        <f aca="false">I63</f>
        <v>474.703866</v>
      </c>
      <c r="E127" s="98" t="n">
        <f aca="false">I70</f>
        <v>64.78829</v>
      </c>
      <c r="F127" s="98" t="n">
        <f aca="false">I74</f>
        <v>174.691022688</v>
      </c>
      <c r="G127" s="98" t="n">
        <f aca="false">I85</f>
        <v>82.19</v>
      </c>
      <c r="H127" s="98" t="n">
        <f aca="false">A127+C127+D127+E127+F127+G127</f>
        <v>3343.589178688</v>
      </c>
      <c r="I127" s="98" t="n">
        <f aca="false">H127-I125</f>
        <v>3279.309178688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23.0347956136428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106.314441293736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70.8762941958241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200.225531103203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3343.589178688</v>
      </c>
      <c r="B143" s="106"/>
      <c r="C143" s="106" t="n">
        <f aca="false">I129</f>
        <v>0</v>
      </c>
      <c r="D143" s="107" t="n">
        <f aca="false">A143+C143</f>
        <v>3343.589178688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200.225531103203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0.525422504414658</v>
      </c>
      <c r="I155" s="127" t="n">
        <f aca="false">I40</f>
        <v>1862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0.394884973760508</v>
      </c>
      <c r="I156" s="127" t="n">
        <f aca="false">I51+I63+I70+I74</f>
        <v>1399.399178688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0.0231925218248339</v>
      </c>
      <c r="I157" s="127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3343.589178688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200.225531103203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200.225531103203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Pedreiro (Oficial)</v>
      </c>
      <c r="B172" s="132"/>
      <c r="C172" s="132"/>
      <c r="D172" s="132"/>
      <c r="E172" s="132"/>
      <c r="F172" s="132"/>
      <c r="G172" s="133" t="n">
        <f aca="false">I158+I164+I168</f>
        <v>3543.8147097912</v>
      </c>
      <c r="H172" s="130" t="n">
        <f aca="false">IF(D6="12x36",2,1)</f>
        <v>1</v>
      </c>
      <c r="I172" s="133" t="n">
        <f aca="false">G172*H172</f>
        <v>3543.8147097912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3543.8147097912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A21" activeCellId="0" sqref="A2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23.9536113099513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110.555129122852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73.7034194152348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208.212159848038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3476.9588109137</v>
      </c>
      <c r="B143" s="106"/>
      <c r="C143" s="106" t="n">
        <f aca="false">I129</f>
        <v>0</v>
      </c>
      <c r="D143" s="107" t="n">
        <f aca="false">A143+C143</f>
        <v>3476.9588109137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208.212159848038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0.456031931678942</v>
      </c>
      <c r="I155" s="127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0.342734001421597</v>
      </c>
      <c r="I156" s="127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0.144734066899461</v>
      </c>
      <c r="I157" s="127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3476.9588109137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208.212159848038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208.212159848038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Auxiliar de Serviços Gerais</v>
      </c>
      <c r="B172" s="132"/>
      <c r="C172" s="132"/>
      <c r="D172" s="132"/>
      <c r="E172" s="132"/>
      <c r="F172" s="132"/>
      <c r="G172" s="133" t="n">
        <f aca="false">I158+I164+I168</f>
        <v>3685.17097076174</v>
      </c>
      <c r="H172" s="130" t="n">
        <f aca="false">IF(D6="12x36",2,1)</f>
        <v>1</v>
      </c>
      <c r="I172" s="133" t="n">
        <f aca="false">G172*H172</f>
        <v>3685.17097076174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3685.17097076174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A18" activeCellId="0" sqref="A1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201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1716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0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0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1573.89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0.84499635115212</v>
      </c>
      <c r="I31" s="38" t="n">
        <f aca="false">IF(D6="12x36",I10,I10/H10*I5)</f>
        <v>1716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0.15500364884788</v>
      </c>
      <c r="I34" s="38" t="n">
        <f aca="false">IF(I7=20%,I23*I7,0)</f>
        <v>314.778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2030.778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406.1556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30.46167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20.30778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4.061556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50.76945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162.46224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60.92334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12.184668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747.326304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242.300246292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41.588302662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24.619121694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23.223977208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0.353355372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0.897603876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0.37569393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184.37433462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517.732635654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47.981191806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3.486845826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19.192882878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70.66092051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190.525609920672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190.525609920672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1526.24547008467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0.0359665113567313</v>
      </c>
      <c r="I82" s="38" t="n">
        <f aca="false">I89</f>
        <v>73.04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0.0359665113567313</v>
      </c>
      <c r="I85" s="42" t="n">
        <f aca="false">SUM(I79:I84)</f>
        <v>73.04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1716</v>
      </c>
      <c r="G89" s="64" t="n">
        <f aca="false">I14</f>
        <v>0.06</v>
      </c>
      <c r="H89" s="63" t="n">
        <f aca="false">F89*G89</f>
        <v>102.96</v>
      </c>
      <c r="I89" s="38" t="n">
        <f aca="false">IF((E89-H89)&gt;0,E89-H89,0)</f>
        <v>73.04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1.78752353535673</v>
      </c>
      <c r="I99" s="83" t="n">
        <f aca="false">I40+I76+I85</f>
        <v>3630.06347008467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711.404694016935</v>
      </c>
      <c r="H112" s="93" t="s">
        <v>124</v>
      </c>
      <c r="I112" s="94" t="n">
        <f aca="false">I82</f>
        <v>73.04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2030.778</v>
      </c>
      <c r="B114" s="98"/>
      <c r="C114" s="98" t="n">
        <f aca="false">I51</f>
        <v>747.326304</v>
      </c>
      <c r="D114" s="98" t="n">
        <f aca="false">I63</f>
        <v>517.732635654</v>
      </c>
      <c r="E114" s="98" t="n">
        <f aca="false">I70</f>
        <v>70.66092051</v>
      </c>
      <c r="F114" s="98" t="n">
        <f aca="false">I74</f>
        <v>190.525609920672</v>
      </c>
      <c r="G114" s="98" t="n">
        <f aca="false">I85</f>
        <v>73.04</v>
      </c>
      <c r="H114" s="98" t="n">
        <f aca="false">A114+C114+D114+E114+F114+G114</f>
        <v>3630.06347008467</v>
      </c>
      <c r="I114" s="98" t="n">
        <f aca="false">H114-I112</f>
        <v>3557.02347008467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640.264224615241</v>
      </c>
      <c r="H125" s="93" t="s">
        <v>124</v>
      </c>
      <c r="I125" s="94" t="n">
        <f aca="false">I82</f>
        <v>73.04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2030.778</v>
      </c>
      <c r="B127" s="98"/>
      <c r="C127" s="98" t="n">
        <f aca="false">I51</f>
        <v>747.326304</v>
      </c>
      <c r="D127" s="98" t="n">
        <f aca="false">I63</f>
        <v>517.732635654</v>
      </c>
      <c r="E127" s="98" t="n">
        <f aca="false">I70</f>
        <v>70.66092051</v>
      </c>
      <c r="F127" s="98" t="n">
        <f aca="false">I74</f>
        <v>190.525609920672</v>
      </c>
      <c r="G127" s="98" t="n">
        <f aca="false">I85</f>
        <v>73.04</v>
      </c>
      <c r="H127" s="98" t="n">
        <f aca="false">A127+C127+D127+E127+F127+G127</f>
        <v>3630.06347008467</v>
      </c>
      <c r="I127" s="98" t="n">
        <f aca="false">H127-I125</f>
        <v>3557.02347008467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25.0083863863809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115.423321783296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76.9488811888643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217.380589358542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3630.06347008467</v>
      </c>
      <c r="B143" s="106"/>
      <c r="C143" s="106" t="n">
        <f aca="false">I129</f>
        <v>0</v>
      </c>
      <c r="D143" s="107" t="n">
        <f aca="false">A143+C143</f>
        <v>3630.06347008467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217.380589358542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0.52782521815116</v>
      </c>
      <c r="I155" s="127" t="n">
        <f aca="false">I40</f>
        <v>2030.778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0.396690750145837</v>
      </c>
      <c r="I156" s="127" t="n">
        <f aca="false">I51+I63+I70+I74</f>
        <v>1526.24547008467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0.0189840317030029</v>
      </c>
      <c r="I157" s="127" t="n">
        <f aca="false">I85</f>
        <v>73.04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3630.06347008467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217.380589358542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217.380589358542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Soldador</v>
      </c>
      <c r="B172" s="132"/>
      <c r="C172" s="132"/>
      <c r="D172" s="132"/>
      <c r="E172" s="132"/>
      <c r="F172" s="132"/>
      <c r="G172" s="133" t="n">
        <f aca="false">I158+I164+I168</f>
        <v>3847.44405944321</v>
      </c>
      <c r="H172" s="130" t="n">
        <f aca="false">IF(D6="12x36",2,1)</f>
        <v>1</v>
      </c>
      <c r="I172" s="133" t="n">
        <f aca="false">G172*H172</f>
        <v>3847.44405944321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3847.44405944321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85" colorId="64" zoomScale="130" zoomScaleNormal="130" zoomScalePageLayoutView="130" workbookViewId="0">
      <selection pane="topLeft" activeCell="G22" activeCellId="0" sqref="G2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203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2621.76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31.5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7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2383.41818181818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2383.41818181818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476.683636363637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35.7512727272727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23.8341818181818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4.76683636363637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59.5854545454546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190.673454545455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71.5025454545455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14.3005090909091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877.097890909091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284.375156945455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48.8100209454546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28.8941786181818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27.2567703272727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0.414714763636364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1.05347083636364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0.440932363636364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216.390536727273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607.635781527273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56.3130213818182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4.09232901818182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22.5256852363636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82.9310356363637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223.609967602036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223.609967602036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1791.27467567476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0.290758879531307</v>
      </c>
      <c r="I79" s="38" t="n">
        <f aca="false">I97</f>
        <v>693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0.013843524960332</v>
      </c>
      <c r="I82" s="38" t="n">
        <f aca="false">I89</f>
        <v>32.9949090909091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0.304602404491639</v>
      </c>
      <c r="I85" s="42" t="n">
        <f aca="false">SUM(I79:I84)</f>
        <v>725.994909090909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2383.41818181818</v>
      </c>
      <c r="G89" s="64" t="n">
        <f aca="false">I14</f>
        <v>0.06</v>
      </c>
      <c r="H89" s="63" t="n">
        <f aca="false">F89*G89</f>
        <v>143.005090909091</v>
      </c>
      <c r="I89" s="38" t="n">
        <f aca="false">IF((E89-H89)&gt;0,E89-H89,0)</f>
        <v>32.9949090909091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31.5</v>
      </c>
      <c r="B97" s="63"/>
      <c r="C97" s="70" t="n">
        <f aca="false">I16</f>
        <v>22</v>
      </c>
      <c r="D97" s="36" t="n">
        <v>1</v>
      </c>
      <c r="E97" s="63" t="n">
        <f aca="false">A97*C97*D97</f>
        <v>693</v>
      </c>
      <c r="F97" s="63" t="n">
        <f aca="false">E97</f>
        <v>693</v>
      </c>
      <c r="G97" s="71" t="n">
        <f aca="false">I17</f>
        <v>0</v>
      </c>
      <c r="H97" s="63" t="n">
        <f aca="false">F97*G97</f>
        <v>0</v>
      </c>
      <c r="I97" s="38" t="n">
        <f aca="false">E97-H97</f>
        <v>693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2.05615942849164</v>
      </c>
      <c r="I99" s="83" t="n">
        <f aca="false">I40+I76+I85</f>
        <v>4900.68776658386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486.769285749295</v>
      </c>
      <c r="H112" s="93" t="s">
        <v>124</v>
      </c>
      <c r="I112" s="94" t="n">
        <f aca="false">I82</f>
        <v>32.9949090909091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2383.41818181818</v>
      </c>
      <c r="B114" s="98"/>
      <c r="C114" s="98" t="n">
        <f aca="false">I51</f>
        <v>877.097890909091</v>
      </c>
      <c r="D114" s="98" t="n">
        <f aca="false">I63</f>
        <v>607.635781527273</v>
      </c>
      <c r="E114" s="98" t="n">
        <f aca="false">I70</f>
        <v>82.9310356363637</v>
      </c>
      <c r="F114" s="98" t="n">
        <f aca="false">I74</f>
        <v>223.609967602036</v>
      </c>
      <c r="G114" s="98" t="n">
        <f aca="false">I85</f>
        <v>725.994909090909</v>
      </c>
      <c r="H114" s="98" t="n">
        <f aca="false">A114+C114+D114+E114+F114+G114</f>
        <v>4900.68776658386</v>
      </c>
      <c r="I114" s="98" t="n">
        <f aca="false">H114-I112</f>
        <v>4867.69285749295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876.18471434873</v>
      </c>
      <c r="H125" s="93" t="s">
        <v>124</v>
      </c>
      <c r="I125" s="94" t="n">
        <f aca="false">I82</f>
        <v>32.9949090909091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2383.41818181818</v>
      </c>
      <c r="B127" s="98"/>
      <c r="C127" s="98" t="n">
        <f aca="false">I51</f>
        <v>877.097890909091</v>
      </c>
      <c r="D127" s="98" t="n">
        <f aca="false">I63</f>
        <v>607.635781527273</v>
      </c>
      <c r="E127" s="98" t="n">
        <f aca="false">I70</f>
        <v>82.9310356363637</v>
      </c>
      <c r="F127" s="98" t="n">
        <f aca="false">I74</f>
        <v>223.609967602036</v>
      </c>
      <c r="G127" s="98" t="n">
        <f aca="false">I85</f>
        <v>725.994909090909</v>
      </c>
      <c r="H127" s="98" t="n">
        <f aca="false">A127+C127+D127+E127+F127+G127</f>
        <v>4900.68776658386</v>
      </c>
      <c r="I127" s="98" t="n">
        <f aca="false">H127-I125</f>
        <v>4867.69285749295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33.762024889025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155.824730257038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103.883153504692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293.469908650755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4900.68776658386</v>
      </c>
      <c r="B143" s="106"/>
      <c r="C143" s="106" t="n">
        <f aca="false">I129</f>
        <v>0</v>
      </c>
      <c r="D143" s="107" t="n">
        <f aca="false">A143+C143</f>
        <v>4900.68776658386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293.469908650755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0.458865196407525</v>
      </c>
      <c r="I155" s="127" t="n">
        <f aca="false">I40</f>
        <v>2383.41818181818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0.344863361429215</v>
      </c>
      <c r="I156" s="127" t="n">
        <f aca="false">I51+I63+I70+I74</f>
        <v>1791.27467567476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0.13977144216326</v>
      </c>
      <c r="I157" s="127" t="n">
        <f aca="false">I85</f>
        <v>725.994909090909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4900.68776658386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293.469908650755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293.469908650755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Operador de Computador</v>
      </c>
      <c r="B172" s="132"/>
      <c r="C172" s="132"/>
      <c r="D172" s="132"/>
      <c r="E172" s="132"/>
      <c r="F172" s="132"/>
      <c r="G172" s="133" t="n">
        <f aca="false">I158+I164+I168</f>
        <v>5194.15767523461</v>
      </c>
      <c r="H172" s="130" t="n">
        <f aca="false">IF(D6="12x36",2,1)</f>
        <v>1</v>
      </c>
      <c r="I172" s="133" t="n">
        <f aca="false">G172*H172</f>
        <v>5194.15767523461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5194.15767523461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24" colorId="64" zoomScale="130" zoomScaleNormal="130" zoomScalePageLayoutView="130" workbookViewId="0">
      <selection pane="topLeft" activeCell="A18" activeCellId="0" sqref="A1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218.75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43.75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2013.31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n">
        <v>0.37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6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0.72992700729927</v>
      </c>
      <c r="I31" s="38" t="n">
        <f aca="false">IF(D6="12x36",I10,I10/H10*I5)</f>
        <v>2001.87073863636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0.27007299270073</v>
      </c>
      <c r="I36" s="38" t="n">
        <f aca="false">IF(I22="Não aplicável",0,I31*I22)</f>
        <v>740.692173295455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2742.56291193182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548.512582386364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41.1384436789773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27.4256291193182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5.48512582386364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68.5640727982955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219.405032954545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82.2768873579546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16.4553774715909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1009.26315159091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327.226151274233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56.1649458734517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33.2480901813494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31.3639494608523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0.477205946676136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1.21221280707386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0.507374138707386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248.99728677429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699.197216456633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64.7985339202131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4.70898051978693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25.9199620806676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95.4274765206676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257.304575656041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257.304575656041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2061.19242022425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0.153862505091183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0.0203779302340422</v>
      </c>
      <c r="I82" s="38" t="n">
        <f aca="false">I89</f>
        <v>55.8877556818182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0.00708096792073982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0.181321403245965</v>
      </c>
      <c r="I85" s="42" t="n">
        <f aca="false">SUM(I79:I84)</f>
        <v>497.285355681818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2001.87073863636</v>
      </c>
      <c r="G89" s="64" t="n">
        <f aca="false">I14</f>
        <v>0.06</v>
      </c>
      <c r="H89" s="63" t="n">
        <f aca="false">F89*G89</f>
        <v>120.112244318182</v>
      </c>
      <c r="I89" s="38" t="n">
        <f aca="false">IF((E89-H89)&gt;0,E89-H89,0)</f>
        <v>55.8877556818182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1.93287842724597</v>
      </c>
      <c r="I99" s="83" t="n">
        <f aca="false">I40+I76+I85</f>
        <v>5301.04068783789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524.515293215607</v>
      </c>
      <c r="H112" s="93" t="s">
        <v>124</v>
      </c>
      <c r="I112" s="94" t="n">
        <f aca="false">I82</f>
        <v>55.8877556818182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2742.56291193182</v>
      </c>
      <c r="B114" s="98"/>
      <c r="C114" s="98" t="n">
        <f aca="false">I51</f>
        <v>1009.26315159091</v>
      </c>
      <c r="D114" s="98" t="n">
        <f aca="false">I63</f>
        <v>699.197216456633</v>
      </c>
      <c r="E114" s="98" t="n">
        <f aca="false">I70</f>
        <v>95.4274765206676</v>
      </c>
      <c r="F114" s="98" t="n">
        <f aca="false">I74</f>
        <v>257.304575656041</v>
      </c>
      <c r="G114" s="98" t="n">
        <f aca="false">I85</f>
        <v>497.285355681818</v>
      </c>
      <c r="H114" s="98" t="n">
        <f aca="false">A114+C114+D114+E114+F114+G114</f>
        <v>5301.04068783789</v>
      </c>
      <c r="I114" s="98" t="n">
        <f aca="false">H114-I112</f>
        <v>5245.15293215607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944.127527788093</v>
      </c>
      <c r="H125" s="93" t="s">
        <v>124</v>
      </c>
      <c r="I125" s="94" t="n">
        <f aca="false">I82</f>
        <v>55.8877556818182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2742.56291193182</v>
      </c>
      <c r="B127" s="98"/>
      <c r="C127" s="98" t="n">
        <f aca="false">I51</f>
        <v>1009.26315159091</v>
      </c>
      <c r="D127" s="98" t="n">
        <f aca="false">I63</f>
        <v>699.197216456633</v>
      </c>
      <c r="E127" s="98" t="n">
        <f aca="false">I70</f>
        <v>95.4274765206676</v>
      </c>
      <c r="F127" s="98" t="n">
        <f aca="false">I74</f>
        <v>257.304575656041</v>
      </c>
      <c r="G127" s="98" t="n">
        <f aca="false">I85</f>
        <v>497.285355681818</v>
      </c>
      <c r="H127" s="98" t="n">
        <f aca="false">A127+C127+D127+E127+F127+G127</f>
        <v>5301.04068783789</v>
      </c>
      <c r="I127" s="98" t="n">
        <f aca="false">H127-I125</f>
        <v>5245.15293215607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0.00688924218335983</v>
      </c>
      <c r="I133" s="38" t="n">
        <f aca="false">($D$143/$E$145)*H143</f>
        <v>36.5201531223596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0.0317965023847377</v>
      </c>
      <c r="I134" s="38" t="n">
        <f aca="false">($D$143/$E$145)*H144</f>
        <v>168.554552872429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0.0211976682564918</v>
      </c>
      <c r="I135" s="38" t="n">
        <f aca="false">($D$143/$E$145)*H145</f>
        <v>112.369701914953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($D$143/$E$145)*H146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($D$143/$E$145)*H147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0.0598834128245893</v>
      </c>
      <c r="I138" s="42" t="n">
        <f aca="false">SUM(I133:I137)</f>
        <v>317.444407909741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103" t="s">
        <v>153</v>
      </c>
      <c r="B142" s="103"/>
      <c r="C142" s="103" t="s">
        <v>154</v>
      </c>
      <c r="D142" s="104" t="s">
        <v>155</v>
      </c>
      <c r="E142" s="104"/>
      <c r="F142" s="103" t="s">
        <v>156</v>
      </c>
      <c r="G142" s="103" t="s">
        <v>157</v>
      </c>
      <c r="H142" s="105" t="s">
        <v>158</v>
      </c>
      <c r="I142" s="105"/>
    </row>
    <row r="143" customFormat="false" ht="13.5" hidden="false" customHeight="true" outlineLevel="0" collapsed="false">
      <c r="A143" s="106" t="n">
        <f aca="false">I99</f>
        <v>5301.04068783789</v>
      </c>
      <c r="B143" s="106"/>
      <c r="C143" s="106" t="n">
        <f aca="false">I129</f>
        <v>0</v>
      </c>
      <c r="D143" s="107" t="n">
        <f aca="false">A143+C143</f>
        <v>5301.04068783789</v>
      </c>
      <c r="E143" s="107"/>
      <c r="F143" s="103" t="str">
        <f aca="false">B133</f>
        <v>PIS</v>
      </c>
      <c r="G143" s="108" t="n">
        <v>0.0165</v>
      </c>
      <c r="H143" s="109" t="n">
        <v>0.0065</v>
      </c>
      <c r="I143" s="109"/>
      <c r="J143" s="55"/>
    </row>
    <row r="144" customFormat="false" ht="13.5" hidden="false" customHeight="true" outlineLevel="0" collapsed="false">
      <c r="A144" s="110" t="s">
        <v>159</v>
      </c>
      <c r="B144" s="110"/>
      <c r="C144" s="103" t="n">
        <v>1</v>
      </c>
      <c r="D144" s="111" t="n">
        <f aca="false">G148/1</f>
        <v>0.1125</v>
      </c>
      <c r="E144" s="112" t="n">
        <f aca="false">C144-D144</f>
        <v>0.8875</v>
      </c>
      <c r="F144" s="103" t="str">
        <f aca="false">B134</f>
        <v>COFINS</v>
      </c>
      <c r="G144" s="108" t="n">
        <v>0.076</v>
      </c>
      <c r="H144" s="109" t="n">
        <v>0.03</v>
      </c>
      <c r="I144" s="109"/>
    </row>
    <row r="145" customFormat="false" ht="13.5" hidden="false" customHeight="true" outlineLevel="0" collapsed="false">
      <c r="A145" s="113" t="s">
        <v>160</v>
      </c>
      <c r="B145" s="113"/>
      <c r="C145" s="114" t="n">
        <v>1</v>
      </c>
      <c r="D145" s="115" t="n">
        <f aca="false">H148</f>
        <v>0.0565</v>
      </c>
      <c r="E145" s="116" t="n">
        <f aca="false">C145-D145</f>
        <v>0.9435</v>
      </c>
      <c r="F145" s="103" t="str">
        <f aca="false">B135</f>
        <v>ISS</v>
      </c>
      <c r="G145" s="108" t="n">
        <f aca="false">I11</f>
        <v>0.02</v>
      </c>
      <c r="H145" s="109" t="n">
        <f aca="false">I11</f>
        <v>0.02</v>
      </c>
      <c r="I145" s="109"/>
    </row>
    <row r="146" customFormat="false" ht="13.5" hidden="false" customHeight="true" outlineLevel="0" collapsed="false">
      <c r="A146" s="117" t="s">
        <v>161</v>
      </c>
      <c r="B146" s="117"/>
      <c r="C146" s="103" t="n">
        <v>1</v>
      </c>
      <c r="D146" s="118" t="n">
        <v>0.09</v>
      </c>
      <c r="E146" s="119" t="n">
        <f aca="false">C146-D146</f>
        <v>0.91</v>
      </c>
      <c r="F146" s="103" t="s">
        <v>162</v>
      </c>
      <c r="G146" s="108" t="n">
        <v>0</v>
      </c>
      <c r="H146" s="109" t="n">
        <v>0</v>
      </c>
      <c r="I146" s="109"/>
    </row>
    <row r="147" customFormat="false" ht="13.5" hidden="false" customHeight="true" outlineLevel="0" collapsed="false">
      <c r="A147" s="120" t="s">
        <v>163</v>
      </c>
      <c r="B147" s="120" t="s">
        <v>164</v>
      </c>
      <c r="C147" s="120"/>
      <c r="D147" s="120"/>
      <c r="E147" s="120"/>
      <c r="F147" s="104" t="s">
        <v>165</v>
      </c>
      <c r="G147" s="108" t="n">
        <v>0</v>
      </c>
      <c r="H147" s="109" t="n">
        <v>0</v>
      </c>
      <c r="I147" s="109"/>
    </row>
    <row r="148" customFormat="false" ht="18" hidden="false" customHeight="true" outlineLevel="0" collapsed="false">
      <c r="A148" s="120"/>
      <c r="B148" s="120"/>
      <c r="C148" s="120"/>
      <c r="D148" s="120"/>
      <c r="E148" s="120"/>
      <c r="F148" s="121" t="s">
        <v>166</v>
      </c>
      <c r="G148" s="122" t="n">
        <f aca="false">SUM(G143:G147)</f>
        <v>0.1125</v>
      </c>
      <c r="H148" s="123" t="n">
        <f aca="false">SUM(H143:I147)</f>
        <v>0.0565</v>
      </c>
      <c r="I148" s="123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24"/>
      <c r="B150" s="125"/>
      <c r="C150" s="125"/>
      <c r="D150" s="125"/>
      <c r="E150" s="125"/>
      <c r="F150" s="125"/>
      <c r="G150" s="125"/>
      <c r="H150" s="125"/>
      <c r="I150" s="125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0.0598834128245893</v>
      </c>
      <c r="I151" s="83" t="n">
        <f aca="false">I138</f>
        <v>317.444407909741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6" t="s">
        <v>170</v>
      </c>
      <c r="B153" s="126"/>
      <c r="C153" s="126"/>
      <c r="D153" s="126"/>
      <c r="E153" s="126"/>
      <c r="F153" s="126"/>
      <c r="G153" s="126"/>
      <c r="H153" s="126"/>
      <c r="I153" s="126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0.488132097032265</v>
      </c>
      <c r="I155" s="127" t="n">
        <f aca="false">I40</f>
        <v>2742.56291193182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0.366859106164449</v>
      </c>
      <c r="I156" s="127" t="n">
        <f aca="false">I51+I63+I70+I74</f>
        <v>2061.19242022425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0.0885087968032861</v>
      </c>
      <c r="I157" s="127" t="n">
        <f aca="false">I85</f>
        <v>497.285355681818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0.9435</v>
      </c>
      <c r="I158" s="83" t="n">
        <f aca="false">SUM(I155:I157)</f>
        <v>5301.04068783789</v>
      </c>
      <c r="J158" s="128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0.0565</v>
      </c>
      <c r="I167" s="38" t="n">
        <f aca="false">I138</f>
        <v>317.444407909741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0.0565</v>
      </c>
      <c r="I168" s="83" t="n">
        <f aca="false">I138</f>
        <v>317.444407909741</v>
      </c>
      <c r="K168" s="129"/>
    </row>
    <row r="169" customFormat="false" ht="4.5" hidden="false" customHeight="true" outlineLevel="0" collapsed="false"/>
    <row r="170" customFormat="false" ht="11.25" hidden="false" customHeight="true" outlineLevel="0" collapsed="false">
      <c r="A170" s="130" t="s">
        <v>170</v>
      </c>
      <c r="B170" s="130"/>
      <c r="C170" s="130"/>
      <c r="D170" s="130"/>
      <c r="E170" s="130"/>
      <c r="F170" s="130"/>
      <c r="G170" s="130"/>
      <c r="H170" s="130"/>
      <c r="I170" s="130"/>
    </row>
    <row r="171" customFormat="false" ht="45" hidden="false" customHeight="true" outlineLevel="0" collapsed="false">
      <c r="A171" s="131" t="s">
        <v>181</v>
      </c>
      <c r="B171" s="131"/>
      <c r="C171" s="131"/>
      <c r="D171" s="131"/>
      <c r="E171" s="131"/>
      <c r="F171" s="131"/>
      <c r="G171" s="130" t="s">
        <v>182</v>
      </c>
      <c r="H171" s="130" t="s">
        <v>183</v>
      </c>
      <c r="I171" s="130" t="s">
        <v>184</v>
      </c>
    </row>
    <row r="172" customFormat="false" ht="11.25" hidden="false" customHeight="true" outlineLevel="0" collapsed="false">
      <c r="A172" s="132" t="str">
        <f aca="false">D5</f>
        <v>Supervisor</v>
      </c>
      <c r="B172" s="132"/>
      <c r="C172" s="132"/>
      <c r="D172" s="132"/>
      <c r="E172" s="132"/>
      <c r="F172" s="132"/>
      <c r="G172" s="133" t="n">
        <f aca="false">I158+I164+I168</f>
        <v>5618.48509574763</v>
      </c>
      <c r="H172" s="130" t="n">
        <f aca="false">IF(D6="12x36",2,1)</f>
        <v>1</v>
      </c>
      <c r="I172" s="133" t="n">
        <f aca="false">G172*H172</f>
        <v>5618.48509574763</v>
      </c>
    </row>
    <row r="173" customFormat="false" ht="11.25" hidden="false" customHeight="false" outlineLevel="0" collapsed="false">
      <c r="A173" s="132"/>
      <c r="B173" s="132"/>
      <c r="C173" s="132"/>
      <c r="D173" s="132"/>
      <c r="E173" s="132"/>
      <c r="F173" s="132"/>
      <c r="G173" s="130"/>
      <c r="H173" s="130"/>
      <c r="I173" s="133"/>
    </row>
    <row r="174" s="44" customFormat="true" ht="12" hidden="false" customHeight="true" outlineLevel="0" collapsed="false">
      <c r="A174" s="134" t="s">
        <v>185</v>
      </c>
      <c r="B174" s="134"/>
      <c r="C174" s="134"/>
      <c r="D174" s="134"/>
      <c r="E174" s="134"/>
      <c r="F174" s="134"/>
      <c r="G174" s="134"/>
      <c r="H174" s="134"/>
      <c r="I174" s="135" t="n">
        <f aca="false">I172</f>
        <v>5618.48509574763</v>
      </c>
      <c r="J174" s="128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K30" activeCellId="0" sqref="K30"/>
    </sheetView>
  </sheetViews>
  <sheetFormatPr defaultColWidth="8.42578125" defaultRowHeight="15" zeroHeight="false" outlineLevelRow="0" outlineLevelCol="0"/>
  <cols>
    <col collapsed="false" customWidth="true" hidden="false" outlineLevel="0" max="1" min="1" style="138" width="37.57"/>
    <col collapsed="false" customWidth="true" hidden="false" outlineLevel="0" max="2" min="2" style="138" width="24.29"/>
    <col collapsed="false" customWidth="true" hidden="false" outlineLevel="0" max="3" min="3" style="138" width="13.29"/>
    <col collapsed="false" customWidth="true" hidden="false" outlineLevel="0" max="4" min="4" style="138" width="17.29"/>
    <col collapsed="false" customWidth="true" hidden="false" outlineLevel="0" max="5" min="5" style="138" width="12.57"/>
    <col collapsed="false" customWidth="true" hidden="false" outlineLevel="0" max="6" min="6" style="138" width="7.15"/>
    <col collapsed="false" customWidth="true" hidden="false" outlineLevel="0" max="7" min="7" style="138" width="14"/>
    <col collapsed="false" customWidth="false" hidden="false" outlineLevel="0" max="16384" min="8" style="138" width="8.42"/>
  </cols>
  <sheetData>
    <row r="1" customFormat="false" ht="15" hidden="false" customHeight="false" outlineLevel="0" collapsed="false">
      <c r="A1" s="139" t="s">
        <v>205</v>
      </c>
      <c r="B1" s="139"/>
      <c r="C1" s="139"/>
      <c r="D1" s="139"/>
      <c r="E1" s="139"/>
      <c r="F1" s="139"/>
      <c r="G1" s="139"/>
    </row>
    <row r="2" customFormat="false" ht="29.25" hidden="false" customHeight="true" outlineLevel="0" collapsed="false">
      <c r="A2" s="140" t="s">
        <v>206</v>
      </c>
      <c r="B2" s="140" t="s">
        <v>207</v>
      </c>
      <c r="C2" s="140" t="s">
        <v>208</v>
      </c>
      <c r="D2" s="140" t="s">
        <v>209</v>
      </c>
      <c r="E2" s="141" t="s">
        <v>101</v>
      </c>
      <c r="F2" s="141" t="s">
        <v>210</v>
      </c>
      <c r="G2" s="141" t="s">
        <v>211</v>
      </c>
    </row>
    <row r="3" customFormat="false" ht="15" hidden="false" customHeight="false" outlineLevel="0" collapsed="false">
      <c r="A3" s="142" t="s">
        <v>7</v>
      </c>
      <c r="B3" s="142" t="s">
        <v>14</v>
      </c>
      <c r="C3" s="143" t="s">
        <v>212</v>
      </c>
      <c r="D3" s="143" t="s">
        <v>213</v>
      </c>
      <c r="E3" s="144" t="n">
        <f aca="false">'Servente de Limpeza'!I174</f>
        <v>4205.1467099946</v>
      </c>
      <c r="F3" s="143" t="n">
        <v>5</v>
      </c>
      <c r="G3" s="144" t="n">
        <f aca="false">F3*E3</f>
        <v>21025.733549973</v>
      </c>
    </row>
    <row r="4" customFormat="false" ht="15" hidden="false" customHeight="false" outlineLevel="0" collapsed="false">
      <c r="A4" s="142" t="s">
        <v>186</v>
      </c>
      <c r="B4" s="142" t="s">
        <v>14</v>
      </c>
      <c r="C4" s="143" t="s">
        <v>212</v>
      </c>
      <c r="D4" s="143" t="s">
        <v>213</v>
      </c>
      <c r="E4" s="144" t="n">
        <f aca="false">'Auxiliar Administrativo'!I174</f>
        <v>3935.79614779539</v>
      </c>
      <c r="F4" s="143" t="n">
        <v>13</v>
      </c>
      <c r="G4" s="144" t="n">
        <f aca="false">F4*E4</f>
        <v>51165.34992134</v>
      </c>
    </row>
    <row r="5" customFormat="false" ht="15" hidden="false" customHeight="false" outlineLevel="0" collapsed="false">
      <c r="A5" s="142" t="s">
        <v>187</v>
      </c>
      <c r="B5" s="142" t="s">
        <v>14</v>
      </c>
      <c r="C5" s="143" t="s">
        <v>212</v>
      </c>
      <c r="D5" s="143" t="s">
        <v>213</v>
      </c>
      <c r="E5" s="144" t="n">
        <f aca="false">'Carpinteiro (Oficial)'!I174</f>
        <v>3543.8147097912</v>
      </c>
      <c r="F5" s="143" t="n">
        <v>2</v>
      </c>
      <c r="G5" s="144" t="n">
        <f aca="false">F5*E5</f>
        <v>7087.62941958241</v>
      </c>
    </row>
    <row r="6" customFormat="false" ht="15" hidden="false" customHeight="false" outlineLevel="0" collapsed="false">
      <c r="A6" s="142" t="s">
        <v>190</v>
      </c>
      <c r="B6" s="142" t="s">
        <v>14</v>
      </c>
      <c r="C6" s="143" t="s">
        <v>212</v>
      </c>
      <c r="D6" s="143" t="s">
        <v>213</v>
      </c>
      <c r="E6" s="144" t="n">
        <f aca="false">Copeira!I174</f>
        <v>3685.17097076174</v>
      </c>
      <c r="F6" s="143" t="n">
        <v>1</v>
      </c>
      <c r="G6" s="144" t="n">
        <f aca="false">F6*E6</f>
        <v>3685.17097076174</v>
      </c>
    </row>
    <row r="7" customFormat="false" ht="15" hidden="false" customHeight="false" outlineLevel="0" collapsed="false">
      <c r="A7" s="142" t="s">
        <v>191</v>
      </c>
      <c r="B7" s="142" t="s">
        <v>14</v>
      </c>
      <c r="C7" s="143" t="s">
        <v>212</v>
      </c>
      <c r="D7" s="143" t="s">
        <v>213</v>
      </c>
      <c r="E7" s="144" t="n">
        <f aca="false">'Eletricista de Baixa Tensão(Of)'!I174</f>
        <v>4580.82557741855</v>
      </c>
      <c r="F7" s="143" t="n">
        <v>2</v>
      </c>
      <c r="G7" s="144" t="n">
        <f aca="false">F7*E7</f>
        <v>9161.6511548371</v>
      </c>
    </row>
    <row r="8" customFormat="false" ht="15" hidden="false" customHeight="false" outlineLevel="0" collapsed="false">
      <c r="A8" s="142" t="s">
        <v>192</v>
      </c>
      <c r="B8" s="142" t="s">
        <v>14</v>
      </c>
      <c r="C8" s="143" t="s">
        <v>212</v>
      </c>
      <c r="D8" s="143" t="s">
        <v>213</v>
      </c>
      <c r="E8" s="144" t="n">
        <f aca="false">'Encanador Instalador Hidráulico'!I174</f>
        <v>2887.63042703127</v>
      </c>
      <c r="F8" s="143" t="n">
        <v>2</v>
      </c>
      <c r="G8" s="144" t="n">
        <f aca="false">F8*E8</f>
        <v>5775.26085406253</v>
      </c>
    </row>
    <row r="9" customFormat="false" ht="15" hidden="false" customHeight="false" outlineLevel="0" collapsed="false">
      <c r="A9" s="142" t="s">
        <v>193</v>
      </c>
      <c r="B9" s="142" t="s">
        <v>14</v>
      </c>
      <c r="C9" s="143" t="s">
        <v>212</v>
      </c>
      <c r="D9" s="143" t="s">
        <v>213</v>
      </c>
      <c r="E9" s="144" t="n">
        <f aca="false">Jardineiro!I174</f>
        <v>3685.17097076174</v>
      </c>
      <c r="F9" s="143" t="n">
        <v>1</v>
      </c>
      <c r="G9" s="144" t="n">
        <f aca="false">F9*E9</f>
        <v>3685.17097076174</v>
      </c>
    </row>
    <row r="10" customFormat="false" ht="15" hidden="false" customHeight="false" outlineLevel="0" collapsed="false">
      <c r="A10" s="142" t="s">
        <v>194</v>
      </c>
      <c r="B10" s="142" t="s">
        <v>14</v>
      </c>
      <c r="C10" s="143" t="s">
        <v>212</v>
      </c>
      <c r="D10" s="143" t="s">
        <v>213</v>
      </c>
      <c r="E10" s="144" t="n">
        <f aca="false">Mecânico!I174</f>
        <v>5751.2704402247</v>
      </c>
      <c r="F10" s="143" t="n">
        <v>1</v>
      </c>
      <c r="G10" s="144" t="n">
        <f aca="false">F10*E10</f>
        <v>5751.2704402247</v>
      </c>
    </row>
    <row r="11" customFormat="false" ht="15" hidden="false" customHeight="false" outlineLevel="0" collapsed="false">
      <c r="A11" s="142" t="s">
        <v>196</v>
      </c>
      <c r="B11" s="142" t="s">
        <v>14</v>
      </c>
      <c r="C11" s="143" t="s">
        <v>212</v>
      </c>
      <c r="D11" s="143" t="s">
        <v>213</v>
      </c>
      <c r="E11" s="144" t="n">
        <f aca="false">'Operador de Máquina Leve'!I174</f>
        <v>2887.63042703127</v>
      </c>
      <c r="F11" s="143" t="n">
        <v>5</v>
      </c>
      <c r="G11" s="144" t="n">
        <f aca="false">F11*E11</f>
        <v>14438.1521351563</v>
      </c>
    </row>
    <row r="12" customFormat="false" ht="15" hidden="false" customHeight="false" outlineLevel="0" collapsed="false">
      <c r="A12" s="142" t="s">
        <v>197</v>
      </c>
      <c r="B12" s="142" t="s">
        <v>14</v>
      </c>
      <c r="C12" s="143" t="s">
        <v>212</v>
      </c>
      <c r="D12" s="143" t="s">
        <v>213</v>
      </c>
      <c r="E12" s="144" t="n">
        <f aca="false">'Operador de Máquina Rodoviária'!I174</f>
        <v>2962.93026275782</v>
      </c>
      <c r="F12" s="143" t="n">
        <v>1</v>
      </c>
      <c r="G12" s="144" t="n">
        <f aca="false">F12*E12</f>
        <v>2962.93026275782</v>
      </c>
    </row>
    <row r="13" customFormat="false" ht="15" hidden="false" customHeight="false" outlineLevel="0" collapsed="false">
      <c r="A13" s="142" t="s">
        <v>198</v>
      </c>
      <c r="B13" s="142" t="s">
        <v>14</v>
      </c>
      <c r="C13" s="143" t="s">
        <v>212</v>
      </c>
      <c r="D13" s="143" t="s">
        <v>213</v>
      </c>
      <c r="E13" s="144" t="n">
        <f aca="false">'Pedreiro (Oficial)'!I174</f>
        <v>3543.8147097912</v>
      </c>
      <c r="F13" s="143" t="n">
        <v>2</v>
      </c>
      <c r="G13" s="144" t="n">
        <f aca="false">F13*E13</f>
        <v>7087.62941958241</v>
      </c>
    </row>
    <row r="14" customFormat="false" ht="15" hidden="false" customHeight="false" outlineLevel="0" collapsed="false">
      <c r="A14" s="142" t="s">
        <v>199</v>
      </c>
      <c r="B14" s="142" t="s">
        <v>14</v>
      </c>
      <c r="C14" s="143" t="s">
        <v>212</v>
      </c>
      <c r="D14" s="143" t="s">
        <v>213</v>
      </c>
      <c r="E14" s="144" t="n">
        <f aca="false">'Auxiliar de Serviços Gerais'!I174</f>
        <v>3685.17097076174</v>
      </c>
      <c r="F14" s="143" t="n">
        <v>12</v>
      </c>
      <c r="G14" s="144" t="n">
        <f aca="false">F14*E14</f>
        <v>44222.0516491409</v>
      </c>
    </row>
    <row r="15" customFormat="false" ht="15" hidden="false" customHeight="false" outlineLevel="0" collapsed="false">
      <c r="A15" s="142" t="s">
        <v>200</v>
      </c>
      <c r="B15" s="142" t="s">
        <v>14</v>
      </c>
      <c r="C15" s="143" t="s">
        <v>212</v>
      </c>
      <c r="D15" s="143" t="s">
        <v>213</v>
      </c>
      <c r="E15" s="144" t="n">
        <f aca="false">Soldador!I174</f>
        <v>3847.44405944321</v>
      </c>
      <c r="F15" s="143" t="n">
        <v>1</v>
      </c>
      <c r="G15" s="144" t="n">
        <f aca="false">F15*E15</f>
        <v>3847.44405944321</v>
      </c>
    </row>
    <row r="16" customFormat="false" ht="15" hidden="false" customHeight="false" outlineLevel="0" collapsed="false">
      <c r="A16" s="142" t="s">
        <v>202</v>
      </c>
      <c r="B16" s="142" t="s">
        <v>14</v>
      </c>
      <c r="C16" s="143" t="s">
        <v>212</v>
      </c>
      <c r="D16" s="143" t="s">
        <v>213</v>
      </c>
      <c r="E16" s="144" t="n">
        <f aca="false">'Operador de Computador'!I174</f>
        <v>5194.15767523461</v>
      </c>
      <c r="F16" s="143" t="n">
        <v>1</v>
      </c>
      <c r="G16" s="144" t="n">
        <f aca="false">F16*E16</f>
        <v>5194.15767523461</v>
      </c>
    </row>
    <row r="17" customFormat="false" ht="15" hidden="false" customHeight="false" outlineLevel="0" collapsed="false">
      <c r="A17" s="142" t="s">
        <v>214</v>
      </c>
      <c r="B17" s="142" t="s">
        <v>14</v>
      </c>
      <c r="C17" s="143" t="s">
        <v>215</v>
      </c>
      <c r="D17" s="143" t="s">
        <v>213</v>
      </c>
      <c r="E17" s="144" t="n">
        <f aca="false">Supervisor!I174</f>
        <v>5618.48509574763</v>
      </c>
      <c r="F17" s="143" t="n">
        <v>2</v>
      </c>
      <c r="G17" s="144" t="n">
        <f aca="false">F17*E17</f>
        <v>11236.9701914953</v>
      </c>
    </row>
    <row r="18" customFormat="false" ht="15" hidden="false" customHeight="false" outlineLevel="0" collapsed="false">
      <c r="A18" s="145" t="s">
        <v>166</v>
      </c>
      <c r="B18" s="145"/>
      <c r="C18" s="145"/>
      <c r="D18" s="145"/>
      <c r="E18" s="145"/>
      <c r="F18" s="146" t="n">
        <f aca="false">SUM(F3:F17)</f>
        <v>51</v>
      </c>
      <c r="G18" s="147" t="n">
        <f aca="false">SUM(G3:G17)</f>
        <v>196326.572674354</v>
      </c>
    </row>
    <row r="21" customFormat="false" ht="15" hidden="false" customHeight="false" outlineLevel="0" collapsed="false">
      <c r="G21" s="148"/>
    </row>
    <row r="24" customFormat="false" ht="15" hidden="false" customHeight="false" outlineLevel="0" collapsed="false">
      <c r="A24" s="149"/>
      <c r="B24" s="149"/>
      <c r="C24" s="149"/>
      <c r="D24" s="149"/>
    </row>
  </sheetData>
  <mergeCells count="2">
    <mergeCell ref="A1:G1"/>
    <mergeCell ref="A18:E1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2024-12-11T09:13:52Z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