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PORTO ALEGRE\CROP 1 LOTE 4\"/>
    </mc:Choice>
  </mc:AlternateContent>
  <xr:revisionPtr revIDLastSave="3" documentId="13_ncr:1_{7BE1190A-6098-477E-AC17-1F0660314C09}" xr6:coauthVersionLast="47" xr6:coauthVersionMax="47" xr10:uidLastSave="{073B7388-E530-4019-8063-0E67B0BAC6EC}"/>
  <bookViews>
    <workbookView xWindow="19090" yWindow="-110" windowWidth="38620" windowHeight="21100" xr2:uid="{AB060BC0-59BE-4268-ABA9-540CF6616F19}"/>
  </bookViews>
  <sheets>
    <sheet name="Planilha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I10" i="1"/>
  <c r="G8" i="1"/>
  <c r="G7" i="1"/>
  <c r="D6" i="1"/>
  <c r="I27" i="1" l="1"/>
  <c r="J10" i="1"/>
  <c r="H16" i="1" s="1"/>
  <c r="I16" i="1" s="1"/>
  <c r="H19" i="1" l="1"/>
  <c r="I19" i="1" s="1"/>
  <c r="H15" i="1"/>
  <c r="I15" i="1" s="1"/>
  <c r="H24" i="1"/>
  <c r="I24" i="1" s="1"/>
  <c r="H18" i="1"/>
  <c r="I18" i="1" s="1"/>
  <c r="H23" i="1"/>
  <c r="I23" i="1" s="1"/>
  <c r="J27" i="1"/>
  <c r="J24" i="1"/>
  <c r="J19" i="1"/>
  <c r="H17" i="1"/>
  <c r="I17" i="1" s="1"/>
  <c r="J26" i="1"/>
  <c r="J14" i="1"/>
  <c r="J21" i="1"/>
  <c r="H26" i="1"/>
  <c r="I26" i="1" s="1"/>
  <c r="J16" i="1"/>
  <c r="H14" i="1"/>
  <c r="I14" i="1" s="1"/>
  <c r="J23" i="1"/>
  <c r="H21" i="1"/>
  <c r="I21" i="1" s="1"/>
  <c r="J18" i="1"/>
  <c r="J22" i="1"/>
  <c r="J25" i="1"/>
  <c r="J13" i="1"/>
  <c r="J20" i="1"/>
  <c r="H20" i="1"/>
  <c r="I20" i="1" s="1"/>
  <c r="H25" i="1"/>
  <c r="I25" i="1" s="1"/>
  <c r="J15" i="1"/>
  <c r="H13" i="1"/>
  <c r="I13" i="1" s="1"/>
  <c r="J17" i="1"/>
  <c r="H22" i="1"/>
  <c r="I22" i="1" s="1"/>
</calcChain>
</file>

<file path=xl/sharedStrings.xml><?xml version="1.0" encoding="utf-8"?>
<sst xmlns="http://schemas.openxmlformats.org/spreadsheetml/2006/main" count="95" uniqueCount="73">
  <si>
    <t>ANEXO XXIV_TR_PROPOSTA DA EMPRESA</t>
  </si>
  <si>
    <t>CROP 1 LOTE 4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</si>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</sst>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8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Relationship Id="rId1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SS"/>
      <sheetName val="LIST ESC"/>
      <sheetName val="INSUMO SINAPI"/>
      <sheetName val="BD ABR 25 SINAPI"/>
      <sheetName val="ORÇAMENTO"/>
      <sheetName val="COMP PRÓPRIA"/>
      <sheetName val="EXTERNAS ORÇAFÁCIO"/>
      <sheetName val="DIVISA"/>
      <sheetName val="CROP LOTE ANX"/>
      <sheetName val="ORÇ LICITACON"/>
      <sheetName val="12. ANEXO XII_TR_ BASE ORÇAMENT"/>
      <sheetName val="BDI SERV DESON"/>
      <sheetName val="BDI SERV"/>
      <sheetName val="BDI FORN EQUIP"/>
      <sheetName val="ENC SOC SINAPI"/>
      <sheetName val="ORÇ EX"/>
      <sheetName val="CRONO EX"/>
      <sheetName val="PROP EMPRESA"/>
      <sheetName val="19. EXEMPLO DE ORÇAMENTO"/>
      <sheetName val="16. ANX XVI CRONO FF INTERAT"/>
      <sheetName val="128 ORC"/>
      <sheetName val="C1 SERV INI"/>
      <sheetName val="C1 PDF"/>
      <sheetName val="C2 ADM"/>
      <sheetName val="C3 DEM"/>
      <sheetName val="C4 EST"/>
      <sheetName val="C5 ALV"/>
      <sheetName val="C7 ESQ"/>
      <sheetName val="C8 COB"/>
      <sheetName val="C10 ELE"/>
      <sheetName val="C12 HID"/>
      <sheetName val="C14 PPCI"/>
      <sheetName val="C15 REV"/>
      <sheetName val="C16 PIN"/>
      <sheetName val="C18 SERV FIN"/>
      <sheetName val="C18 PDF"/>
      <sheetName val="C19 AS BUILT"/>
      <sheetName val="ESCOLAS"/>
      <sheetName val="ÁREAS"/>
      <sheetName val="SGO INCC DATA"/>
      <sheetName val="EST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F9">
            <v>50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BD71-B618-4F33-BA8D-FCE07E502BAE}">
  <dimension ref="A1:J27"/>
  <sheetViews>
    <sheetView tabSelected="1" topLeftCell="D5" workbookViewId="0">
      <selection activeCell="E9" sqref="E9:G9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f>'[1]CROP LOTE ANX'!F9</f>
        <v>50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0.25369999999999998</v>
      </c>
      <c r="H7" s="25">
        <v>0.25369999999999998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0.19070000000000001</v>
      </c>
      <c r="H8" s="25">
        <v>0.19070000000000001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52156599.710000001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52156599.710000008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1 LOTE 4</v>
      </c>
      <c r="G11" s="49" t="s">
        <v>25</v>
      </c>
      <c r="H11" s="50">
        <v>96930.07</v>
      </c>
      <c r="I11" s="83" t="s">
        <v>26</v>
      </c>
      <c r="J11" s="83"/>
    </row>
    <row r="12" spans="1:10" ht="55.1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451.76</v>
      </c>
      <c r="F13" s="62">
        <v>1646.37</v>
      </c>
      <c r="G13" s="63" t="s">
        <v>40</v>
      </c>
      <c r="H13" s="61">
        <f t="shared" ref="H13:H26" si="0">E13-(E13*$J$10)</f>
        <v>451.76</v>
      </c>
      <c r="I13" s="64">
        <f>F13*H13</f>
        <v>743764.11119999993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86.99</v>
      </c>
      <c r="F14" s="62">
        <v>36055.94</v>
      </c>
      <c r="G14" s="63" t="s">
        <v>43</v>
      </c>
      <c r="H14" s="61">
        <f t="shared" si="0"/>
        <v>86.99</v>
      </c>
      <c r="I14" s="64">
        <f t="shared" ref="I14:I26" si="1">F14*H14</f>
        <v>3136506.2206000001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842.34</v>
      </c>
      <c r="F15" s="62">
        <v>3367.31</v>
      </c>
      <c r="G15" s="63" t="s">
        <v>46</v>
      </c>
      <c r="H15" s="61">
        <f t="shared" si="0"/>
        <v>842.34</v>
      </c>
      <c r="I15" s="64">
        <f t="shared" si="1"/>
        <v>2836419.9054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841.61</v>
      </c>
      <c r="F16" s="62">
        <v>1628.37</v>
      </c>
      <c r="G16" s="63" t="s">
        <v>46</v>
      </c>
      <c r="H16" s="61">
        <f t="shared" si="0"/>
        <v>841.61</v>
      </c>
      <c r="I16" s="64">
        <f t="shared" si="1"/>
        <v>1370452.4756999998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404.78</v>
      </c>
      <c r="F17" s="62">
        <v>5380.6</v>
      </c>
      <c r="G17" s="63" t="s">
        <v>40</v>
      </c>
      <c r="H17" s="61">
        <f t="shared" si="0"/>
        <v>404.78</v>
      </c>
      <c r="I17" s="64">
        <f t="shared" si="1"/>
        <v>2177959.2680000002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957.2</v>
      </c>
      <c r="F18" s="62">
        <v>3546.95</v>
      </c>
      <c r="G18" s="63" t="s">
        <v>40</v>
      </c>
      <c r="H18" s="61">
        <f t="shared" si="0"/>
        <v>957.2</v>
      </c>
      <c r="I18" s="64">
        <f t="shared" si="1"/>
        <v>3395140.54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298.64</v>
      </c>
      <c r="F19" s="62">
        <v>29258.61</v>
      </c>
      <c r="G19" s="63" t="s">
        <v>40</v>
      </c>
      <c r="H19" s="61">
        <f t="shared" si="0"/>
        <v>298.64</v>
      </c>
      <c r="I19" s="64">
        <f t="shared" si="1"/>
        <v>8737791.2904000003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466.28</v>
      </c>
      <c r="F20" s="62">
        <v>11461.21</v>
      </c>
      <c r="G20" s="63" t="s">
        <v>57</v>
      </c>
      <c r="H20" s="61">
        <f t="shared" si="0"/>
        <v>466.28</v>
      </c>
      <c r="I20" s="64">
        <f>F20*H20</f>
        <v>5344132.9987999992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463.43</v>
      </c>
      <c r="F21" s="62">
        <v>2785.14</v>
      </c>
      <c r="G21" s="63" t="s">
        <v>57</v>
      </c>
      <c r="H21" s="61">
        <f t="shared" si="0"/>
        <v>463.43</v>
      </c>
      <c r="I21" s="64">
        <f t="shared" si="1"/>
        <v>1290717.4302000001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555.69000000000005</v>
      </c>
      <c r="F22" s="62">
        <v>4678.8100000000004</v>
      </c>
      <c r="G22" s="63" t="s">
        <v>57</v>
      </c>
      <c r="H22" s="61">
        <f t="shared" si="0"/>
        <v>555.69000000000005</v>
      </c>
      <c r="I22" s="64">
        <f t="shared" si="1"/>
        <v>2599967.9289000006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265.35000000000002</v>
      </c>
      <c r="F23" s="62">
        <v>49743.89</v>
      </c>
      <c r="G23" s="63" t="s">
        <v>40</v>
      </c>
      <c r="H23" s="61">
        <f t="shared" si="0"/>
        <v>265.35000000000002</v>
      </c>
      <c r="I23" s="64">
        <f t="shared" si="1"/>
        <v>13199541.2115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51.98</v>
      </c>
      <c r="F24" s="62">
        <v>127733.58</v>
      </c>
      <c r="G24" s="63" t="s">
        <v>40</v>
      </c>
      <c r="H24" s="61">
        <f t="shared" si="0"/>
        <v>51.98</v>
      </c>
      <c r="I24" s="64">
        <f t="shared" si="1"/>
        <v>6639591.4884000001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518.23</v>
      </c>
      <c r="F25" s="62">
        <v>1162.2</v>
      </c>
      <c r="G25" s="63" t="s">
        <v>43</v>
      </c>
      <c r="H25" s="61">
        <f t="shared" si="0"/>
        <v>518.23</v>
      </c>
      <c r="I25" s="64">
        <f t="shared" si="1"/>
        <v>602286.90600000008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1748.31</v>
      </c>
      <c r="F26" s="62">
        <v>47.09</v>
      </c>
      <c r="G26" s="68" t="s">
        <v>57</v>
      </c>
      <c r="H26" s="69">
        <f t="shared" si="0"/>
        <v>1748.31</v>
      </c>
      <c r="I26" s="70">
        <f t="shared" si="1"/>
        <v>82327.9179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52156599.710000008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1670E29C-BB66-49A2-A8D4-613E7177A20E}"/>
    <hyperlink ref="C14" location="C2!A1" display="C2!A1" xr:uid="{5FB5CE86-4E13-4BB0-B06A-CD40B715F85E}"/>
    <hyperlink ref="C15" location="C3!A1" display="C3!A1" xr:uid="{D048B694-318F-4C0D-B31A-B4F6D15BEF3A}"/>
    <hyperlink ref="C16" location="C4!A1" display="C4!A1" xr:uid="{2D489691-DEC3-4629-A709-039A5E117008}"/>
    <hyperlink ref="C17" location="C5!A1" display="C5!A1" xr:uid="{CD94E821-8A46-4BA9-9095-84E9E9AB02E1}"/>
    <hyperlink ref="C18" location="C7!A1" display="C7!A1" xr:uid="{70CC8DC7-6A1A-43B4-A72E-5EED3155EB0F}"/>
    <hyperlink ref="C19" location="C8!A1" display="C8!A1" xr:uid="{B97894FE-A6E3-42CF-9363-38B0938F5964}"/>
    <hyperlink ref="C20" location="C10!A1" display="C10!A1" xr:uid="{3B744FC0-1701-48F3-8472-025D7CE64C13}"/>
    <hyperlink ref="C21" location="C12!A1" display="C12!A1" xr:uid="{F7F9B992-8E8D-42B9-8CAD-6BA5B771DA56}"/>
    <hyperlink ref="C22" location="C14!A1" display="C14!A1" xr:uid="{0269E2C4-4D83-46F6-9FCA-628AE29CB199}"/>
    <hyperlink ref="C23" location="C15!A1" display="C15!A1" xr:uid="{F2296D03-3872-485E-AC1A-4489D0C6AE21}"/>
    <hyperlink ref="C24" location="C16!A1" display="C16!A1" xr:uid="{03044DD5-6D53-4C0D-848C-F661A6D5AE0F}"/>
    <hyperlink ref="C25" location="C18!A1" display="C18!A1" xr:uid="{246266E3-B1FF-4DF1-8A13-1D7D68B88BF9}"/>
    <hyperlink ref="C26" location="C19!A1" display="C19!A1" xr:uid="{5C577499-A065-4631-8374-F732F0F92E3D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2025-06-05T20:48:46Z</dcterms:created>
  <dcterms:modified xsi:type="dcterms:W3CDTF">2025-06-17T19:30:23Z</dcterms:modified>
  <cp:category/>
  <cp:contentStatus/>
</cp:coreProperties>
</file>