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6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ATAS INTERATIVA NOVAS\ATAS LOTES RESTANTES PELOTAS CROP 5, VALES CROP 3 E 16, E CROP 7 LOTE 5\CROP 5 LOTE 1\"/>
    </mc:Choice>
  </mc:AlternateContent>
  <xr:revisionPtr revIDLastSave="3" documentId="8_{D03CABBA-96E7-41AC-9A2C-6D5ADBE60C1F}" xr6:coauthVersionLast="47" xr6:coauthVersionMax="47" xr10:uidLastSave="{003E194F-7C13-4806-B745-F63011C3EA3A}"/>
  <bookViews>
    <workbookView xWindow="19090" yWindow="-110" windowWidth="38620" windowHeight="21100" xr2:uid="{87A0A964-A555-4E06-BA47-AF8CFBC6D9F9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I10" i="1"/>
  <c r="I27" i="1" s="1"/>
  <c r="G8" i="1"/>
  <c r="G7" i="1"/>
  <c r="J10" i="1" l="1"/>
  <c r="J27" i="1" l="1"/>
  <c r="H23" i="1"/>
  <c r="I23" i="1" s="1"/>
  <c r="H19" i="1"/>
  <c r="I19" i="1" s="1"/>
  <c r="H15" i="1"/>
  <c r="I15" i="1" s="1"/>
  <c r="J26" i="1"/>
  <c r="J22" i="1"/>
  <c r="J18" i="1"/>
  <c r="J14" i="1"/>
  <c r="H26" i="1"/>
  <c r="I26" i="1" s="1"/>
  <c r="H22" i="1"/>
  <c r="I22" i="1" s="1"/>
  <c r="H18" i="1"/>
  <c r="I18" i="1" s="1"/>
  <c r="H14" i="1"/>
  <c r="I14" i="1" s="1"/>
  <c r="J25" i="1"/>
  <c r="J21" i="1"/>
  <c r="J17" i="1"/>
  <c r="J13" i="1"/>
  <c r="H25" i="1"/>
  <c r="I25" i="1" s="1"/>
  <c r="H21" i="1"/>
  <c r="I21" i="1" s="1"/>
  <c r="H17" i="1"/>
  <c r="I17" i="1" s="1"/>
  <c r="H13" i="1"/>
  <c r="I13" i="1" s="1"/>
  <c r="H20" i="1"/>
  <c r="I20" i="1" s="1"/>
  <c r="J24" i="1"/>
  <c r="J20" i="1"/>
  <c r="J16" i="1"/>
  <c r="H24" i="1"/>
  <c r="I24" i="1" s="1"/>
  <c r="H16" i="1"/>
  <c r="I16" i="1" s="1"/>
  <c r="J23" i="1"/>
  <c r="J19" i="1"/>
  <c r="J15" i="1"/>
</calcChain>
</file>

<file path=xl/sharedStrings.xml><?xml version="1.0" encoding="utf-8"?>
<sst xmlns="http://schemas.openxmlformats.org/spreadsheetml/2006/main" count="95" uniqueCount="73">
  <si>
    <t>ANEXO XXVI_TR_PROPOSTA DA EMPRESA</t>
  </si>
  <si>
    <t>CROP 5 LOTE 4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</si>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</sst>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4">
    <xf numFmtId="0" fontId="0" fillId="0" borderId="0" xfId="0"/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0" fontId="5" fillId="0" borderId="0" xfId="0" applyNumberFormat="1" applyFont="1" applyAlignment="1">
      <alignment vertical="center"/>
    </xf>
    <xf numFmtId="4" fontId="1" fillId="0" borderId="0" xfId="0" applyNumberFormat="1" applyFont="1"/>
    <xf numFmtId="0" fontId="7" fillId="3" borderId="0" xfId="0" applyFont="1" applyFill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3" fontId="8" fillId="3" borderId="0" xfId="0" applyNumberFormat="1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right" vertical="center"/>
    </xf>
    <xf numFmtId="8" fontId="8" fillId="3" borderId="0" xfId="0" applyNumberFormat="1" applyFont="1" applyFill="1" applyAlignment="1">
      <alignment horizontal="center" vertical="center"/>
    </xf>
    <xf numFmtId="8" fontId="7" fillId="3" borderId="0" xfId="0" applyNumberFormat="1" applyFont="1" applyFill="1" applyAlignment="1">
      <alignment horizontal="left" vertical="center"/>
    </xf>
    <xf numFmtId="0" fontId="9" fillId="0" borderId="2" xfId="0" applyFont="1" applyBorder="1"/>
    <xf numFmtId="0" fontId="7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right"/>
    </xf>
    <xf numFmtId="0" fontId="11" fillId="4" borderId="4" xfId="0" applyFont="1" applyFill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10" fontId="10" fillId="5" borderId="6" xfId="0" applyNumberFormat="1" applyFont="1" applyFill="1" applyBorder="1" applyAlignment="1">
      <alignment horizontal="center" vertical="center"/>
    </xf>
    <xf numFmtId="10" fontId="10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10" fontId="10" fillId="0" borderId="7" xfId="0" applyNumberFormat="1" applyFont="1" applyBorder="1" applyAlignment="1">
      <alignment horizontal="left" vertical="center" wrapText="1"/>
    </xf>
    <xf numFmtId="0" fontId="9" fillId="0" borderId="8" xfId="0" applyFont="1" applyBorder="1"/>
    <xf numFmtId="0" fontId="7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center"/>
    </xf>
    <xf numFmtId="0" fontId="11" fillId="4" borderId="10" xfId="0" applyFont="1" applyFill="1" applyBorder="1" applyAlignment="1">
      <alignment horizontal="left"/>
    </xf>
    <xf numFmtId="0" fontId="9" fillId="0" borderId="0" xfId="0" applyFont="1"/>
    <xf numFmtId="0" fontId="10" fillId="0" borderId="11" xfId="0" applyFont="1" applyBorder="1" applyAlignment="1">
      <alignment horizontal="left" vertical="center"/>
    </xf>
    <xf numFmtId="10" fontId="10" fillId="5" borderId="12" xfId="0" applyNumberFormat="1" applyFont="1" applyFill="1" applyBorder="1" applyAlignment="1">
      <alignment horizontal="center" vertical="center"/>
    </xf>
    <xf numFmtId="0" fontId="3" fillId="0" borderId="13" xfId="0" applyFont="1" applyBorder="1"/>
    <xf numFmtId="0" fontId="10" fillId="0" borderId="3" xfId="0" applyFont="1" applyBorder="1" applyAlignment="1">
      <alignment horizontal="left"/>
    </xf>
    <xf numFmtId="0" fontId="12" fillId="0" borderId="3" xfId="0" applyFont="1" applyBorder="1"/>
    <xf numFmtId="0" fontId="12" fillId="4" borderId="3" xfId="0" applyFont="1" applyFill="1" applyBorder="1"/>
    <xf numFmtId="0" fontId="13" fillId="0" borderId="17" xfId="0" applyFont="1" applyBorder="1" applyAlignment="1">
      <alignment horizontal="center" vertical="center" wrapText="1"/>
    </xf>
    <xf numFmtId="8" fontId="14" fillId="0" borderId="18" xfId="0" applyNumberFormat="1" applyFont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1" fillId="4" borderId="0" xfId="0" applyFont="1" applyFill="1"/>
    <xf numFmtId="0" fontId="11" fillId="4" borderId="0" xfId="0" applyFont="1" applyFill="1" applyAlignment="1">
      <alignment horizontal="left"/>
    </xf>
    <xf numFmtId="0" fontId="13" fillId="0" borderId="14" xfId="0" applyFont="1" applyBorder="1" applyAlignment="1">
      <alignment horizontal="center" vertical="center" wrapText="1"/>
    </xf>
    <xf numFmtId="10" fontId="15" fillId="6" borderId="19" xfId="0" applyNumberFormat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right" vertical="center"/>
    </xf>
    <xf numFmtId="0" fontId="7" fillId="8" borderId="17" xfId="0" applyFont="1" applyFill="1" applyBorder="1" applyAlignment="1">
      <alignment horizontal="right" vertical="center" wrapText="1"/>
    </xf>
    <xf numFmtId="164" fontId="8" fillId="3" borderId="22" xfId="0" applyNumberFormat="1" applyFont="1" applyFill="1" applyBorder="1" applyAlignment="1">
      <alignment horizontal="left" vertical="center"/>
    </xf>
    <xf numFmtId="0" fontId="16" fillId="8" borderId="23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vertical="center" wrapText="1"/>
    </xf>
    <xf numFmtId="0" fontId="16" fillId="8" borderId="24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right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center"/>
    </xf>
    <xf numFmtId="0" fontId="17" fillId="10" borderId="25" xfId="0" applyFont="1" applyFill="1" applyBorder="1" applyAlignment="1">
      <alignment horizontal="center" vertical="center"/>
    </xf>
    <xf numFmtId="0" fontId="2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7" fillId="10" borderId="25" xfId="0" applyNumberFormat="1" applyFont="1" applyFill="1" applyBorder="1" applyAlignment="1">
      <alignment horizontal="right" vertical="center"/>
    </xf>
    <xf numFmtId="4" fontId="17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7" fillId="0" borderId="27" xfId="0" applyNumberFormat="1" applyFont="1" applyBorder="1" applyAlignment="1">
      <alignment horizontal="right" vertical="center"/>
    </xf>
    <xf numFmtId="10" fontId="17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2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7" fillId="10" borderId="28" xfId="0" applyNumberFormat="1" applyFont="1" applyFill="1" applyBorder="1" applyAlignment="1">
      <alignment horizontal="right" vertical="center"/>
    </xf>
    <xf numFmtId="4" fontId="17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0" fontId="4" fillId="7" borderId="19" xfId="0" applyNumberFormat="1" applyFont="1" applyFill="1" applyBorder="1" applyAlignment="1">
      <alignment horizontal="center" vertical="center"/>
    </xf>
    <xf numFmtId="10" fontId="4" fillId="7" borderId="20" xfId="0" applyNumberFormat="1" applyFont="1" applyFill="1" applyBorder="1" applyAlignment="1">
      <alignment horizontal="center" vertical="center"/>
    </xf>
    <xf numFmtId="10" fontId="4" fillId="7" borderId="21" xfId="0" applyNumberFormat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7C3D-34AC-4632-8231-E22546FE7840}">
  <dimension ref="A1:J27"/>
  <sheetViews>
    <sheetView tabSelected="1" workbookViewId="0">
      <selection activeCell="F8" sqref="F8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v>39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0.25559999999999999</v>
      </c>
      <c r="H7" s="25">
        <v>0.25559999999999999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0.20019999999999999</v>
      </c>
      <c r="H8" s="25">
        <v>0.20019999999999999</v>
      </c>
      <c r="I8" s="26" t="s">
        <v>14</v>
      </c>
      <c r="J8" s="27">
        <v>0.51859999999999995</v>
      </c>
    </row>
    <row r="9" spans="1:10" ht="72.599999999999994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36253360.840000004</v>
      </c>
      <c r="J9" s="41" t="s">
        <v>18</v>
      </c>
    </row>
    <row r="10" spans="1:10" ht="63.6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36253360.840000004</v>
      </c>
      <c r="J10" s="45">
        <f>100%-(I10/I9)</f>
        <v>0</v>
      </c>
    </row>
    <row r="11" spans="1:10" ht="31.9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5 LOTE 4</v>
      </c>
      <c r="G11" s="49" t="s">
        <v>25</v>
      </c>
      <c r="H11" s="50">
        <v>67272.28</v>
      </c>
      <c r="I11" s="83" t="s">
        <v>26</v>
      </c>
      <c r="J11" s="83"/>
    </row>
    <row r="12" spans="1:10" ht="110.45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>
      <c r="A13" s="57">
        <v>1</v>
      </c>
      <c r="B13" s="58" t="s">
        <v>37</v>
      </c>
      <c r="C13" s="59" t="s">
        <v>38</v>
      </c>
      <c r="D13" s="60" t="s">
        <v>39</v>
      </c>
      <c r="E13" s="61">
        <v>452.44</v>
      </c>
      <c r="F13" s="62">
        <v>1142.6300000000001</v>
      </c>
      <c r="G13" s="63" t="s">
        <v>40</v>
      </c>
      <c r="H13" s="61">
        <f t="shared" ref="H13:H26" si="0">E13-(E13*$J$10)</f>
        <v>452.44</v>
      </c>
      <c r="I13" s="64">
        <f>F13*H13</f>
        <v>516971.51720000006</v>
      </c>
      <c r="J13" s="65">
        <f>$J$10</f>
        <v>0</v>
      </c>
    </row>
    <row r="14" spans="1:10" ht="18">
      <c r="A14" s="57">
        <v>2</v>
      </c>
      <c r="B14" s="66" t="s">
        <v>37</v>
      </c>
      <c r="C14" s="67" t="s">
        <v>41</v>
      </c>
      <c r="D14" s="60" t="s">
        <v>42</v>
      </c>
      <c r="E14" s="61">
        <v>87.13</v>
      </c>
      <c r="F14" s="62">
        <v>25023.87</v>
      </c>
      <c r="G14" s="63" t="s">
        <v>43</v>
      </c>
      <c r="H14" s="61">
        <f t="shared" si="0"/>
        <v>87.13</v>
      </c>
      <c r="I14" s="64">
        <f t="shared" ref="I14:I26" si="1">F14*H14</f>
        <v>2180329.7930999999</v>
      </c>
      <c r="J14" s="65">
        <f t="shared" ref="J14:J27" si="2">$J$10</f>
        <v>0</v>
      </c>
    </row>
    <row r="15" spans="1:10" ht="18">
      <c r="A15" s="57">
        <v>3</v>
      </c>
      <c r="B15" s="58" t="s">
        <v>37</v>
      </c>
      <c r="C15" s="59" t="s">
        <v>44</v>
      </c>
      <c r="D15" s="60" t="s">
        <v>45</v>
      </c>
      <c r="E15" s="61">
        <v>843.61</v>
      </c>
      <c r="F15" s="62">
        <v>2337.0100000000002</v>
      </c>
      <c r="G15" s="63" t="s">
        <v>46</v>
      </c>
      <c r="H15" s="61">
        <f t="shared" si="0"/>
        <v>843.61</v>
      </c>
      <c r="I15" s="64">
        <f t="shared" si="1"/>
        <v>1971525.0061000001</v>
      </c>
      <c r="J15" s="65">
        <f t="shared" si="2"/>
        <v>0</v>
      </c>
    </row>
    <row r="16" spans="1:10" ht="18">
      <c r="A16" s="57">
        <v>4</v>
      </c>
      <c r="B16" s="58" t="s">
        <v>37</v>
      </c>
      <c r="C16" s="67" t="s">
        <v>47</v>
      </c>
      <c r="D16" s="60" t="s">
        <v>48</v>
      </c>
      <c r="E16" s="61">
        <v>842.88</v>
      </c>
      <c r="F16" s="62">
        <v>1130.1300000000001</v>
      </c>
      <c r="G16" s="63" t="s">
        <v>46</v>
      </c>
      <c r="H16" s="61">
        <f t="shared" si="0"/>
        <v>842.88</v>
      </c>
      <c r="I16" s="64">
        <f t="shared" si="1"/>
        <v>952563.97440000006</v>
      </c>
      <c r="J16" s="65">
        <f t="shared" si="2"/>
        <v>0</v>
      </c>
    </row>
    <row r="17" spans="1:10" ht="18">
      <c r="A17" s="57">
        <v>5</v>
      </c>
      <c r="B17" s="58" t="s">
        <v>37</v>
      </c>
      <c r="C17" s="59" t="s">
        <v>49</v>
      </c>
      <c r="D17" s="60" t="s">
        <v>50</v>
      </c>
      <c r="E17" s="61">
        <v>405.4</v>
      </c>
      <c r="F17" s="62">
        <v>3734.29</v>
      </c>
      <c r="G17" s="63" t="s">
        <v>40</v>
      </c>
      <c r="H17" s="61">
        <f t="shared" si="0"/>
        <v>405.4</v>
      </c>
      <c r="I17" s="64">
        <f t="shared" si="1"/>
        <v>1513881.166</v>
      </c>
      <c r="J17" s="65">
        <f t="shared" si="2"/>
        <v>0</v>
      </c>
    </row>
    <row r="18" spans="1:10" ht="18">
      <c r="A18" s="57">
        <v>6</v>
      </c>
      <c r="B18" s="58" t="s">
        <v>37</v>
      </c>
      <c r="C18" s="59" t="s">
        <v>51</v>
      </c>
      <c r="D18" s="60" t="s">
        <v>52</v>
      </c>
      <c r="E18" s="61">
        <v>958.65</v>
      </c>
      <c r="F18" s="62">
        <v>2461.69</v>
      </c>
      <c r="G18" s="63" t="s">
        <v>40</v>
      </c>
      <c r="H18" s="61">
        <f t="shared" si="0"/>
        <v>958.65</v>
      </c>
      <c r="I18" s="64">
        <f t="shared" si="1"/>
        <v>2359899.1184999999</v>
      </c>
      <c r="J18" s="65">
        <f t="shared" si="2"/>
        <v>0</v>
      </c>
    </row>
    <row r="19" spans="1:10" ht="18">
      <c r="A19" s="57">
        <v>7</v>
      </c>
      <c r="B19" s="58" t="s">
        <v>37</v>
      </c>
      <c r="C19" s="67" t="s">
        <v>53</v>
      </c>
      <c r="D19" s="60" t="s">
        <v>54</v>
      </c>
      <c r="E19" s="61">
        <v>299.10000000000002</v>
      </c>
      <c r="F19" s="62">
        <v>20306.32</v>
      </c>
      <c r="G19" s="63" t="s">
        <v>40</v>
      </c>
      <c r="H19" s="61">
        <f t="shared" si="0"/>
        <v>299.10000000000002</v>
      </c>
      <c r="I19" s="64">
        <f t="shared" si="1"/>
        <v>6073620.3119999999</v>
      </c>
      <c r="J19" s="65">
        <f t="shared" si="2"/>
        <v>0</v>
      </c>
    </row>
    <row r="20" spans="1:10" ht="18">
      <c r="A20" s="57">
        <v>8</v>
      </c>
      <c r="B20" s="58" t="s">
        <v>37</v>
      </c>
      <c r="C20" s="67" t="s">
        <v>55</v>
      </c>
      <c r="D20" s="60" t="s">
        <v>56</v>
      </c>
      <c r="E20" s="61">
        <v>466.98</v>
      </c>
      <c r="F20" s="62">
        <v>7954.41</v>
      </c>
      <c r="G20" s="63" t="s">
        <v>57</v>
      </c>
      <c r="H20" s="61">
        <f t="shared" si="0"/>
        <v>466.98</v>
      </c>
      <c r="I20" s="64">
        <f>F20*H20</f>
        <v>3714550.3818000001</v>
      </c>
      <c r="J20" s="65">
        <f t="shared" si="2"/>
        <v>0</v>
      </c>
    </row>
    <row r="21" spans="1:10" ht="18">
      <c r="A21" s="57">
        <v>9</v>
      </c>
      <c r="B21" s="58" t="s">
        <v>37</v>
      </c>
      <c r="C21" s="67" t="s">
        <v>58</v>
      </c>
      <c r="D21" s="60" t="s">
        <v>59</v>
      </c>
      <c r="E21" s="61">
        <v>464.13</v>
      </c>
      <c r="F21" s="62">
        <v>1932.97</v>
      </c>
      <c r="G21" s="63" t="s">
        <v>57</v>
      </c>
      <c r="H21" s="61">
        <f t="shared" si="0"/>
        <v>464.13</v>
      </c>
      <c r="I21" s="64">
        <f t="shared" si="1"/>
        <v>897149.36609999998</v>
      </c>
      <c r="J21" s="65">
        <f t="shared" si="2"/>
        <v>0</v>
      </c>
    </row>
    <row r="22" spans="1:10" ht="18">
      <c r="A22" s="57">
        <v>10</v>
      </c>
      <c r="B22" s="58" t="s">
        <v>37</v>
      </c>
      <c r="C22" s="67" t="s">
        <v>60</v>
      </c>
      <c r="D22" s="60" t="s">
        <v>61</v>
      </c>
      <c r="E22" s="61">
        <v>556.53</v>
      </c>
      <c r="F22" s="62">
        <v>3247.23</v>
      </c>
      <c r="G22" s="63" t="s">
        <v>57</v>
      </c>
      <c r="H22" s="61">
        <f t="shared" si="0"/>
        <v>556.53</v>
      </c>
      <c r="I22" s="64">
        <f t="shared" si="1"/>
        <v>1807180.9118999999</v>
      </c>
      <c r="J22" s="65">
        <f t="shared" si="2"/>
        <v>0</v>
      </c>
    </row>
    <row r="23" spans="1:10" ht="18">
      <c r="A23" s="57">
        <v>11</v>
      </c>
      <c r="B23" s="58" t="s">
        <v>37</v>
      </c>
      <c r="C23" s="59" t="s">
        <v>62</v>
      </c>
      <c r="D23" s="60" t="s">
        <v>63</v>
      </c>
      <c r="E23" s="61">
        <v>265.75</v>
      </c>
      <c r="F23" s="62">
        <v>34523.699999999997</v>
      </c>
      <c r="G23" s="63" t="s">
        <v>40</v>
      </c>
      <c r="H23" s="61">
        <f t="shared" si="0"/>
        <v>265.75</v>
      </c>
      <c r="I23" s="64">
        <f t="shared" si="1"/>
        <v>9174673.2749999985</v>
      </c>
      <c r="J23" s="65">
        <f t="shared" si="2"/>
        <v>0</v>
      </c>
    </row>
    <row r="24" spans="1:10" ht="18">
      <c r="A24" s="57">
        <v>12</v>
      </c>
      <c r="B24" s="58" t="s">
        <v>37</v>
      </c>
      <c r="C24" s="67" t="s">
        <v>64</v>
      </c>
      <c r="D24" s="60" t="s">
        <v>65</v>
      </c>
      <c r="E24" s="61">
        <v>52.06</v>
      </c>
      <c r="F24" s="62">
        <v>88650.81</v>
      </c>
      <c r="G24" s="63" t="s">
        <v>40</v>
      </c>
      <c r="H24" s="61">
        <f t="shared" si="0"/>
        <v>52.06</v>
      </c>
      <c r="I24" s="64">
        <f t="shared" si="1"/>
        <v>4615161.1686000004</v>
      </c>
      <c r="J24" s="65">
        <f t="shared" si="2"/>
        <v>0</v>
      </c>
    </row>
    <row r="25" spans="1:10" ht="18">
      <c r="A25" s="57">
        <v>13</v>
      </c>
      <c r="B25" s="58" t="s">
        <v>37</v>
      </c>
      <c r="C25" s="67" t="s">
        <v>66</v>
      </c>
      <c r="D25" s="60" t="s">
        <v>67</v>
      </c>
      <c r="E25" s="61">
        <v>519.01</v>
      </c>
      <c r="F25" s="62">
        <v>806.6</v>
      </c>
      <c r="G25" s="63" t="s">
        <v>43</v>
      </c>
      <c r="H25" s="61">
        <f t="shared" si="0"/>
        <v>519.01</v>
      </c>
      <c r="I25" s="64">
        <f t="shared" si="1"/>
        <v>418633.46600000001</v>
      </c>
      <c r="J25" s="65">
        <f t="shared" si="2"/>
        <v>0</v>
      </c>
    </row>
    <row r="26" spans="1:10" ht="18">
      <c r="A26" s="57">
        <v>14</v>
      </c>
      <c r="B26" s="58" t="s">
        <v>68</v>
      </c>
      <c r="C26" s="59" t="s">
        <v>69</v>
      </c>
      <c r="D26" s="60" t="s">
        <v>70</v>
      </c>
      <c r="E26" s="61">
        <v>1750.96</v>
      </c>
      <c r="F26" s="62">
        <v>32.68</v>
      </c>
      <c r="G26" s="68" t="s">
        <v>57</v>
      </c>
      <c r="H26" s="69">
        <f t="shared" si="0"/>
        <v>1750.96</v>
      </c>
      <c r="I26" s="70">
        <f t="shared" si="1"/>
        <v>57221.372799999997</v>
      </c>
      <c r="J26" s="65">
        <f t="shared" si="2"/>
        <v>0</v>
      </c>
    </row>
    <row r="27" spans="1:10" ht="18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36253360.840000004</v>
      </c>
      <c r="J27" s="65">
        <f t="shared" si="2"/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:G10" name="Range7"/>
  </protectedRanges>
  <mergeCells count="4">
    <mergeCell ref="E9:G9"/>
    <mergeCell ref="E10:G10"/>
    <mergeCell ref="A11:C11"/>
    <mergeCell ref="I11:J11"/>
  </mergeCells>
  <hyperlinks>
    <hyperlink ref="C13" location="C1!A1" display="C1!A1" xr:uid="{5C50FF59-0062-43BB-AC5B-D532B02D7EC9}"/>
    <hyperlink ref="C14" location="C2!A1" display="C2!A1" xr:uid="{CFEC6775-F383-4A36-B19E-8E5A1163BFE0}"/>
    <hyperlink ref="C15" location="C3!A1" display="C3!A1" xr:uid="{2B0D52FD-5F5F-4A10-8D92-7A871FD4C072}"/>
    <hyperlink ref="C16" location="C4!A1" display="C4!A1" xr:uid="{5AB2B9EB-ABA2-48A9-8972-65BD135CDA8E}"/>
    <hyperlink ref="C17" location="C5!A1" display="C5!A1" xr:uid="{3B33C0EB-5923-4075-8155-059F5AB4E1AA}"/>
    <hyperlink ref="C18" location="C7!A1" display="C7!A1" xr:uid="{BD2C686C-B9C2-40C8-BB91-E2575EA3CD4C}"/>
    <hyperlink ref="C19" location="C8!A1" display="C8!A1" xr:uid="{5E7CD495-67D6-4CA0-8DB3-923A06ED3832}"/>
    <hyperlink ref="C20" location="C10!A1" display="C10!A1" xr:uid="{6F353DBB-2DF5-4B91-BEB1-8900BB578B59}"/>
    <hyperlink ref="C21" location="C12!A1" display="C12!A1" xr:uid="{968A0E0B-2FD2-47F9-9E3E-2FDE1BB846B1}"/>
    <hyperlink ref="C22" location="C14!A1" display="C14!A1" xr:uid="{B1081AFB-26E9-4D4F-898B-7CBE3389BCBC}"/>
    <hyperlink ref="C23" location="C15!A1" display="C15!A1" xr:uid="{9D22F000-C5A0-434B-A90A-82FF581872D9}"/>
    <hyperlink ref="C24" location="C16!A1" display="C16!A1" xr:uid="{FF3BA21D-A8BC-42B8-8302-D2AE5F602EA7}"/>
    <hyperlink ref="C25" location="C18!A1" display="C18!A1" xr:uid="{49A75F14-188C-47E0-B1C1-DB00646649D6}"/>
    <hyperlink ref="C26" location="C19!A1" display="C19!A1" xr:uid="{86F596C0-F601-4D92-94B8-014746C814B8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2025-06-20T19:58:58Z</dcterms:created>
  <dcterms:modified xsi:type="dcterms:W3CDTF">2025-06-20T20:47:19Z</dcterms:modified>
  <cp:category/>
  <cp:contentStatus/>
</cp:coreProperties>
</file>