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comments15.xml" ContentType="application/vnd.openxmlformats-officedocument.spreadsheetml.comment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comments11.xml" ContentType="application/vnd.openxmlformats-officedocument.spreadsheetml.comment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comments6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9.vml" ContentType="application/vnd.openxmlformats-officedocument.vmlDrawing"/>
  <Override PartName="/xl/drawings/vmlDrawing10.vml" ContentType="application/vnd.openxmlformats-officedocument.vmlDrawing"/>
  <Override PartName="/xl/drawings/vmlDrawing11.vml" ContentType="application/vnd.openxmlformats-officedocument.vmlDrawing"/>
  <Override PartName="/xl/comments13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2.xml" ContentType="application/vnd.openxmlformats-officedocument.spreadsheetml.comments+xml"/>
  <Override PartName="/xl/comments14.xml" ContentType="application/vnd.openxmlformats-officedocument.spreadsheetml.comments+xml"/>
  <Override PartName="/xl/comments16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5"/>
  </bookViews>
  <sheets>
    <sheet name="Almoxarife" sheetId="1" state="visible" r:id="rId3"/>
    <sheet name="MarcenCarpint" sheetId="2" state="visible" r:id="rId4"/>
    <sheet name="Pedreiro" sheetId="3" state="visible" r:id="rId5"/>
    <sheet name="Pintor" sheetId="4" state="visible" r:id="rId6"/>
    <sheet name="Gesseiro" sheetId="5" state="visible" r:id="rId7"/>
    <sheet name="Aux de Manutenção" sheetId="6" state="visible" r:id="rId8"/>
    <sheet name="Tec segurança trab" sheetId="7" state="visible" r:id="rId9"/>
    <sheet name="Téc edificações" sheetId="8" state="visible" r:id="rId10"/>
    <sheet name="Téc eletricista" sheetId="9" state="visible" r:id="rId11"/>
    <sheet name="Téc telecomun" sheetId="10" state="visible" r:id="rId12"/>
    <sheet name="Téc refriger" sheetId="11" state="visible" r:id="rId13"/>
    <sheet name="Gerente de Manut" sheetId="12" state="visible" r:id="rId14"/>
    <sheet name="Hidráulico" sheetId="13" state="visible" r:id="rId15"/>
    <sheet name="Engenheiro 40h" sheetId="14" state="visible" r:id="rId16"/>
    <sheet name="Engenheiro 20h " sheetId="15" state="visible" r:id="rId17"/>
    <sheet name="Arquiteto" sheetId="16" state="visible" r:id="rId18"/>
    <sheet name="Resumo" sheetId="17" state="visible" r:id="rId19"/>
  </sheets>
  <externalReferences>
    <externalReference r:id="rId20"/>
    <externalReference r:id="rId21"/>
  </externalReferences>
  <definedNames>
    <definedName function="false" hidden="false" localSheetId="0" name="_xlnm.Print_Area" vbProcedure="false">Almoxarife!$A$1:$I$174</definedName>
    <definedName function="false" hidden="false" localSheetId="15" name="_xlnm.Print_Area" vbProcedure="false">Arquiteto!$A$1:$I$174</definedName>
    <definedName function="false" hidden="false" localSheetId="5" name="_xlnm.Print_Area" vbProcedure="false">'Aux de Manutenção'!$A$1:$I$174</definedName>
    <definedName function="false" hidden="false" localSheetId="14" name="_xlnm.Print_Area" vbProcedure="false">'Engenheiro 20h '!$A$1:$I$174</definedName>
    <definedName function="false" hidden="false" localSheetId="13" name="_xlnm.Print_Area" vbProcedure="false">'Engenheiro 40h'!$A$1:$I$174</definedName>
    <definedName function="false" hidden="false" localSheetId="11" name="_xlnm.Print_Area" vbProcedure="false">'Gerente de Manut'!$A$1:$I$174</definedName>
    <definedName function="false" hidden="false" localSheetId="4" name="_xlnm.Print_Area" vbProcedure="false">Gesseiro!$A$1:$I$174</definedName>
    <definedName function="false" hidden="false" localSheetId="12" name="_xlnm.Print_Area" vbProcedure="false">Hidráulico!$A$1:$I$174</definedName>
    <definedName function="false" hidden="false" localSheetId="1" name="_xlnm.Print_Area" vbProcedure="false">MarcenCarpint!$A$1:$I$174</definedName>
    <definedName function="false" hidden="false" localSheetId="2" name="_xlnm.Print_Area" vbProcedure="false">Pedreiro!$A$1:$I$174</definedName>
    <definedName function="false" hidden="false" localSheetId="3" name="_xlnm.Print_Area" vbProcedure="false">Pintor!$A$1:$I$174</definedName>
    <definedName function="false" hidden="false" localSheetId="7" name="_xlnm.Print_Area" vbProcedure="false">'Téc edificações'!$A$1:$I$174</definedName>
    <definedName function="false" hidden="false" localSheetId="8" name="_xlnm.Print_Area" vbProcedure="false">'Téc eletricista'!$A$1:$I$174</definedName>
    <definedName function="false" hidden="false" localSheetId="10" name="_xlnm.Print_Area" vbProcedure="false">'Téc refriger'!$A$1:$I$174</definedName>
    <definedName function="false" hidden="false" localSheetId="6" name="_xlnm.Print_Area" vbProcedure="false">'Tec segurança trab'!$A$1:$I$174</definedName>
    <definedName function="false" hidden="false" localSheetId="9" name="_xlnm.Print_Area" vbProcedure="false">'Téc telecomun'!$A$1:$I$174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  <definedName function="false" hidden="false" localSheetId="4" name="Auxiliar" vbProcedure="false">#REF!</definedName>
    <definedName function="false" hidden="false" localSheetId="4" name="CUSTO_VALE_TRANSPORTE" vbProcedure="false">#REF!</definedName>
    <definedName function="false" hidden="false" localSheetId="4" name="ecwece4c" vbProcedure="false">#REF!</definedName>
    <definedName function="false" hidden="false" localSheetId="4" name="MONA1" vbProcedure="false">#REF!</definedName>
    <definedName function="false" hidden="false" localSheetId="4" name="MONA2" vbProcedure="false">#REF!</definedName>
    <definedName function="false" hidden="false" localSheetId="4" name="MONA5" vbProcedure="false">#REF!</definedName>
    <definedName function="false" hidden="false" localSheetId="4" name="MONA6" vbProcedure="false">#REF!</definedName>
    <definedName function="false" hidden="false" localSheetId="4" name="MONA7" vbProcedure="false">#REF!</definedName>
    <definedName function="false" hidden="false" localSheetId="4" name="MONB1" vbProcedure="false">#REF!</definedName>
    <definedName function="false" hidden="false" localSheetId="4" name="MONB2" vbProcedure="false">#REF!</definedName>
    <definedName function="false" hidden="false" localSheetId="4" name="MONB5" vbProcedure="false">#REF!</definedName>
    <definedName function="false" hidden="false" localSheetId="4" name="MONB6" vbProcedure="false">#REF!</definedName>
    <definedName function="false" hidden="false" localSheetId="4" name="MONB7" vbProcedure="false">#REF!</definedName>
    <definedName function="false" hidden="false" localSheetId="4" name="MONC1" vbProcedure="false">#REF!</definedName>
    <definedName function="false" hidden="false" localSheetId="4" name="MONC2" vbProcedure="false">#REF!</definedName>
    <definedName function="false" hidden="false" localSheetId="4" name="MONC5" vbProcedure="false">#REF!</definedName>
    <definedName function="false" hidden="false" localSheetId="4" name="MONC6" vbProcedure="false">#REF!</definedName>
    <definedName function="false" hidden="false" localSheetId="4" name="MONC7" vbProcedure="false">#REF!</definedName>
    <definedName function="false" hidden="false" localSheetId="4" name="mont" vbProcedure="false">#REF!</definedName>
    <definedName function="false" hidden="false" localSheetId="4" name="MONTANTEA" vbProcedure="false">#REF!</definedName>
    <definedName function="false" hidden="false" localSheetId="4" name="MONTANTEA1" vbProcedure="false">#REF!</definedName>
    <definedName function="false" hidden="false" localSheetId="4" name="MONTANTEA2" vbProcedure="false">#REF!</definedName>
    <definedName function="false" hidden="false" localSheetId="4" name="MONTANTEB" vbProcedure="false">#REF!</definedName>
    <definedName function="false" hidden="false" localSheetId="4" name="MONTANTEB1" vbProcedure="false">#REF!</definedName>
    <definedName function="false" hidden="false" localSheetId="4" name="MONTANTEB2" vbProcedure="false">#REF!</definedName>
    <definedName function="false" hidden="false" localSheetId="4" name="MONTANTEC" vbProcedure="false">#REF!</definedName>
    <definedName function="false" hidden="false" localSheetId="4" name="MONTANTEC1" vbProcedure="false">#REF!</definedName>
    <definedName function="false" hidden="false" localSheetId="4" name="MONTANTEC2" vbProcedure="false">#REF!</definedName>
    <definedName function="false" hidden="false" localSheetId="4" name="ok" vbProcedure="false">#REF!</definedName>
    <definedName function="false" hidden="false" localSheetId="4" name="REMUNERACAO1" vbProcedure="false">#REF!</definedName>
    <definedName function="false" hidden="false" localSheetId="4" name="REMUNERACAO2" vbProcedure="false">#REF!</definedName>
    <definedName function="false" hidden="false" localSheetId="4" name="REMUNERACAO5" vbProcedure="false">#REF!</definedName>
    <definedName function="false" hidden="false" localSheetId="4" name="REMUNERACAO6" vbProcedure="false">#REF!</definedName>
    <definedName function="false" hidden="false" localSheetId="4" name="REMUNERACAO7" vbProcedure="false">#REF!</definedName>
    <definedName function="false" hidden="false" localSheetId="4" name="TOTAL1" vbProcedure="false">#REF!</definedName>
    <definedName function="false" hidden="false" localSheetId="4" name="TOTAL2" vbProcedure="false">#REF!</definedName>
    <definedName function="false" hidden="false" localSheetId="4" name="TOTAL_MONT_A" vbProcedure="false">#REF!</definedName>
    <definedName function="false" hidden="false" localSheetId="4" name="VALE_TRANSPORTE" vbProcedure="false">#REF!</definedName>
    <definedName function="false" hidden="false" localSheetId="5" name="Auxiliar" vbProcedure="false">#REF!</definedName>
    <definedName function="false" hidden="false" localSheetId="5" name="CUSTO_VALE_TRANSPORTE" vbProcedure="false">#REF!</definedName>
    <definedName function="false" hidden="false" localSheetId="5" name="ecwece4c" vbProcedure="false">#REF!</definedName>
    <definedName function="false" hidden="false" localSheetId="5" name="MONA1" vbProcedure="false">#REF!</definedName>
    <definedName function="false" hidden="false" localSheetId="5" name="MONA2" vbProcedure="false">#REF!</definedName>
    <definedName function="false" hidden="false" localSheetId="5" name="MONA5" vbProcedure="false">#REF!</definedName>
    <definedName function="false" hidden="false" localSheetId="5" name="MONA6" vbProcedure="false">#REF!</definedName>
    <definedName function="false" hidden="false" localSheetId="5" name="MONA7" vbProcedure="false">#REF!</definedName>
    <definedName function="false" hidden="false" localSheetId="5" name="MONB1" vbProcedure="false">#REF!</definedName>
    <definedName function="false" hidden="false" localSheetId="5" name="MONB2" vbProcedure="false">#REF!</definedName>
    <definedName function="false" hidden="false" localSheetId="5" name="MONB5" vbProcedure="false">#REF!</definedName>
    <definedName function="false" hidden="false" localSheetId="5" name="MONB6" vbProcedure="false">#REF!</definedName>
    <definedName function="false" hidden="false" localSheetId="5" name="MONB7" vbProcedure="false">#REF!</definedName>
    <definedName function="false" hidden="false" localSheetId="5" name="MONC1" vbProcedure="false">#REF!</definedName>
    <definedName function="false" hidden="false" localSheetId="5" name="MONC2" vbProcedure="false">#REF!</definedName>
    <definedName function="false" hidden="false" localSheetId="5" name="MONC5" vbProcedure="false">#REF!</definedName>
    <definedName function="false" hidden="false" localSheetId="5" name="MONC6" vbProcedure="false">#REF!</definedName>
    <definedName function="false" hidden="false" localSheetId="5" name="MONC7" vbProcedure="false">#REF!</definedName>
    <definedName function="false" hidden="false" localSheetId="5" name="mont" vbProcedure="false">#REF!</definedName>
    <definedName function="false" hidden="false" localSheetId="5" name="MONTANTEA" vbProcedure="false">#REF!</definedName>
    <definedName function="false" hidden="false" localSheetId="5" name="MONTANTEA1" vbProcedure="false">#REF!</definedName>
    <definedName function="false" hidden="false" localSheetId="5" name="MONTANTEA2" vbProcedure="false">#REF!</definedName>
    <definedName function="false" hidden="false" localSheetId="5" name="MONTANTEB" vbProcedure="false">#REF!</definedName>
    <definedName function="false" hidden="false" localSheetId="5" name="MONTANTEB1" vbProcedure="false">#REF!</definedName>
    <definedName function="false" hidden="false" localSheetId="5" name="MONTANTEB2" vbProcedure="false">#REF!</definedName>
    <definedName function="false" hidden="false" localSheetId="5" name="MONTANTEC" vbProcedure="false">#REF!</definedName>
    <definedName function="false" hidden="false" localSheetId="5" name="MONTANTEC1" vbProcedure="false">#REF!</definedName>
    <definedName function="false" hidden="false" localSheetId="5" name="MONTANTEC2" vbProcedure="false">#REF!</definedName>
    <definedName function="false" hidden="false" localSheetId="5" name="ok" vbProcedure="false">#REF!</definedName>
    <definedName function="false" hidden="false" localSheetId="5" name="REMUNERACAO1" vbProcedure="false">#REF!</definedName>
    <definedName function="false" hidden="false" localSheetId="5" name="REMUNERACAO2" vbProcedure="false">#REF!</definedName>
    <definedName function="false" hidden="false" localSheetId="5" name="REMUNERACAO5" vbProcedure="false">#REF!</definedName>
    <definedName function="false" hidden="false" localSheetId="5" name="REMUNERACAO6" vbProcedure="false">#REF!</definedName>
    <definedName function="false" hidden="false" localSheetId="5" name="REMUNERACAO7" vbProcedure="false">#REF!</definedName>
    <definedName function="false" hidden="false" localSheetId="5" name="TOTAL1" vbProcedure="false">#REF!</definedName>
    <definedName function="false" hidden="false" localSheetId="5" name="TOTAL2" vbProcedure="false">#REF!</definedName>
    <definedName function="false" hidden="false" localSheetId="5" name="TOTAL_MONT_A" vbProcedure="false">#REF!</definedName>
    <definedName function="false" hidden="false" localSheetId="5" name="VALE_TRANSPORTE" vbProcedure="false">#REF!</definedName>
    <definedName function="false" hidden="false" localSheetId="6" name="Auxiliar" vbProcedure="false">#REF!</definedName>
    <definedName function="false" hidden="false" localSheetId="6" name="CUSTO_VALE_TRANSPORTE" vbProcedure="false">#REF!</definedName>
    <definedName function="false" hidden="false" localSheetId="6" name="ecwece4c" vbProcedure="false">#REF!</definedName>
    <definedName function="false" hidden="false" localSheetId="6" name="MONA1" vbProcedure="false">#REF!</definedName>
    <definedName function="false" hidden="false" localSheetId="6" name="MONA2" vbProcedure="false">#REF!</definedName>
    <definedName function="false" hidden="false" localSheetId="6" name="MONA5" vbProcedure="false">#REF!</definedName>
    <definedName function="false" hidden="false" localSheetId="6" name="MONA6" vbProcedure="false">#REF!</definedName>
    <definedName function="false" hidden="false" localSheetId="6" name="MONA7" vbProcedure="false">#REF!</definedName>
    <definedName function="false" hidden="false" localSheetId="6" name="MONB1" vbProcedure="false">#REF!</definedName>
    <definedName function="false" hidden="false" localSheetId="6" name="MONB2" vbProcedure="false">#REF!</definedName>
    <definedName function="false" hidden="false" localSheetId="6" name="MONB5" vbProcedure="false">#REF!</definedName>
    <definedName function="false" hidden="false" localSheetId="6" name="MONB6" vbProcedure="false">#REF!</definedName>
    <definedName function="false" hidden="false" localSheetId="6" name="MONB7" vbProcedure="false">#REF!</definedName>
    <definedName function="false" hidden="false" localSheetId="6" name="MONC1" vbProcedure="false">#REF!</definedName>
    <definedName function="false" hidden="false" localSheetId="6" name="MONC2" vbProcedure="false">#REF!</definedName>
    <definedName function="false" hidden="false" localSheetId="6" name="MONC5" vbProcedure="false">#REF!</definedName>
    <definedName function="false" hidden="false" localSheetId="6" name="MONC6" vbProcedure="false">#REF!</definedName>
    <definedName function="false" hidden="false" localSheetId="6" name="MONC7" vbProcedure="false">#REF!</definedName>
    <definedName function="false" hidden="false" localSheetId="6" name="mont" vbProcedure="false">#REF!</definedName>
    <definedName function="false" hidden="false" localSheetId="6" name="MONTANTEA" vbProcedure="false">#REF!</definedName>
    <definedName function="false" hidden="false" localSheetId="6" name="MONTANTEA1" vbProcedure="false">#REF!</definedName>
    <definedName function="false" hidden="false" localSheetId="6" name="MONTANTEA2" vbProcedure="false">#REF!</definedName>
    <definedName function="false" hidden="false" localSheetId="6" name="MONTANTEB" vbProcedure="false">#REF!</definedName>
    <definedName function="false" hidden="false" localSheetId="6" name="MONTANTEB1" vbProcedure="false">#REF!</definedName>
    <definedName function="false" hidden="false" localSheetId="6" name="MONTANTEB2" vbProcedure="false">#REF!</definedName>
    <definedName function="false" hidden="false" localSheetId="6" name="MONTANTEC" vbProcedure="false">#REF!</definedName>
    <definedName function="false" hidden="false" localSheetId="6" name="MONTANTEC1" vbProcedure="false">#REF!</definedName>
    <definedName function="false" hidden="false" localSheetId="6" name="MONTANTEC2" vbProcedure="false">#REF!</definedName>
    <definedName function="false" hidden="false" localSheetId="6" name="ok" vbProcedure="false">#REF!</definedName>
    <definedName function="false" hidden="false" localSheetId="6" name="REMUNERACAO1" vbProcedure="false">#REF!</definedName>
    <definedName function="false" hidden="false" localSheetId="6" name="REMUNERACAO2" vbProcedure="false">#REF!</definedName>
    <definedName function="false" hidden="false" localSheetId="6" name="REMUNERACAO5" vbProcedure="false">#REF!</definedName>
    <definedName function="false" hidden="false" localSheetId="6" name="REMUNERACAO6" vbProcedure="false">#REF!</definedName>
    <definedName function="false" hidden="false" localSheetId="6" name="REMUNERACAO7" vbProcedure="false">#REF!</definedName>
    <definedName function="false" hidden="false" localSheetId="6" name="TOTAL1" vbProcedure="false">#REF!</definedName>
    <definedName function="false" hidden="false" localSheetId="6" name="TOTAL2" vbProcedure="false">#REF!</definedName>
    <definedName function="false" hidden="false" localSheetId="6" name="TOTAL_MONT_A" vbProcedure="false">#REF!</definedName>
    <definedName function="false" hidden="false" localSheetId="6" name="VALE_TRANSPORTE" vbProcedure="false">#REF!</definedName>
    <definedName function="false" hidden="false" localSheetId="7" name="Auxiliar" vbProcedure="false">#REF!</definedName>
    <definedName function="false" hidden="false" localSheetId="7" name="CUSTO_VALE_TRANSPORTE" vbProcedure="false">#REF!</definedName>
    <definedName function="false" hidden="false" localSheetId="7" name="ecwece4c" vbProcedure="false">#REF!</definedName>
    <definedName function="false" hidden="false" localSheetId="7" name="MONA1" vbProcedure="false">#REF!</definedName>
    <definedName function="false" hidden="false" localSheetId="7" name="MONA2" vbProcedure="false">#REF!</definedName>
    <definedName function="false" hidden="false" localSheetId="7" name="MONA5" vbProcedure="false">#REF!</definedName>
    <definedName function="false" hidden="false" localSheetId="7" name="MONA6" vbProcedure="false">#REF!</definedName>
    <definedName function="false" hidden="false" localSheetId="7" name="MONA7" vbProcedure="false">#REF!</definedName>
    <definedName function="false" hidden="false" localSheetId="7" name="MONB1" vbProcedure="false">#REF!</definedName>
    <definedName function="false" hidden="false" localSheetId="7" name="MONB2" vbProcedure="false">#REF!</definedName>
    <definedName function="false" hidden="false" localSheetId="7" name="MONB5" vbProcedure="false">#REF!</definedName>
    <definedName function="false" hidden="false" localSheetId="7" name="MONB6" vbProcedure="false">#REF!</definedName>
    <definedName function="false" hidden="false" localSheetId="7" name="MONB7" vbProcedure="false">#REF!</definedName>
    <definedName function="false" hidden="false" localSheetId="7" name="MONC1" vbProcedure="false">#REF!</definedName>
    <definedName function="false" hidden="false" localSheetId="7" name="MONC2" vbProcedure="false">#REF!</definedName>
    <definedName function="false" hidden="false" localSheetId="7" name="MONC5" vbProcedure="false">#REF!</definedName>
    <definedName function="false" hidden="false" localSheetId="7" name="MONC6" vbProcedure="false">#REF!</definedName>
    <definedName function="false" hidden="false" localSheetId="7" name="MONC7" vbProcedure="false">#REF!</definedName>
    <definedName function="false" hidden="false" localSheetId="7" name="mont" vbProcedure="false">#REF!</definedName>
    <definedName function="false" hidden="false" localSheetId="7" name="MONTANTEA" vbProcedure="false">#REF!</definedName>
    <definedName function="false" hidden="false" localSheetId="7" name="MONTANTEA1" vbProcedure="false">#REF!</definedName>
    <definedName function="false" hidden="false" localSheetId="7" name="MONTANTEA2" vbProcedure="false">#REF!</definedName>
    <definedName function="false" hidden="false" localSheetId="7" name="MONTANTEB" vbProcedure="false">#REF!</definedName>
    <definedName function="false" hidden="false" localSheetId="7" name="MONTANTEB1" vbProcedure="false">#REF!</definedName>
    <definedName function="false" hidden="false" localSheetId="7" name="MONTANTEB2" vbProcedure="false">#REF!</definedName>
    <definedName function="false" hidden="false" localSheetId="7" name="MONTANTEC" vbProcedure="false">#REF!</definedName>
    <definedName function="false" hidden="false" localSheetId="7" name="MONTANTEC1" vbProcedure="false">#REF!</definedName>
    <definedName function="false" hidden="false" localSheetId="7" name="MONTANTEC2" vbProcedure="false">#REF!</definedName>
    <definedName function="false" hidden="false" localSheetId="7" name="ok" vbProcedure="false">#REF!</definedName>
    <definedName function="false" hidden="false" localSheetId="7" name="REMUNERACAO1" vbProcedure="false">#REF!</definedName>
    <definedName function="false" hidden="false" localSheetId="7" name="REMUNERACAO2" vbProcedure="false">#REF!</definedName>
    <definedName function="false" hidden="false" localSheetId="7" name="REMUNERACAO5" vbProcedure="false">#REF!</definedName>
    <definedName function="false" hidden="false" localSheetId="7" name="REMUNERACAO6" vbProcedure="false">#REF!</definedName>
    <definedName function="false" hidden="false" localSheetId="7" name="REMUNERACAO7" vbProcedure="false">#REF!</definedName>
    <definedName function="false" hidden="false" localSheetId="7" name="TOTAL1" vbProcedure="false">#REF!</definedName>
    <definedName function="false" hidden="false" localSheetId="7" name="TOTAL2" vbProcedure="false">#REF!</definedName>
    <definedName function="false" hidden="false" localSheetId="7" name="TOTAL_MONT_A" vbProcedure="false">#REF!</definedName>
    <definedName function="false" hidden="false" localSheetId="7" name="VALE_TRANSPORTE" vbProcedure="false">#REF!</definedName>
    <definedName function="false" hidden="false" localSheetId="8" name="Auxiliar" vbProcedure="false">#REF!</definedName>
    <definedName function="false" hidden="false" localSheetId="8" name="CUSTO_VALE_TRANSPORTE" vbProcedure="false">#REF!</definedName>
    <definedName function="false" hidden="false" localSheetId="8" name="ecwece4c" vbProcedure="false">#REF!</definedName>
    <definedName function="false" hidden="false" localSheetId="8" name="MONA1" vbProcedure="false">#REF!</definedName>
    <definedName function="false" hidden="false" localSheetId="8" name="MONA2" vbProcedure="false">#REF!</definedName>
    <definedName function="false" hidden="false" localSheetId="8" name="MONA5" vbProcedure="false">#REF!</definedName>
    <definedName function="false" hidden="false" localSheetId="8" name="MONA6" vbProcedure="false">#REF!</definedName>
    <definedName function="false" hidden="false" localSheetId="8" name="MONA7" vbProcedure="false">#REF!</definedName>
    <definedName function="false" hidden="false" localSheetId="8" name="MONB1" vbProcedure="false">#REF!</definedName>
    <definedName function="false" hidden="false" localSheetId="8" name="MONB2" vbProcedure="false">#REF!</definedName>
    <definedName function="false" hidden="false" localSheetId="8" name="MONB5" vbProcedure="false">#REF!</definedName>
    <definedName function="false" hidden="false" localSheetId="8" name="MONB6" vbProcedure="false">#REF!</definedName>
    <definedName function="false" hidden="false" localSheetId="8" name="MONB7" vbProcedure="false">#REF!</definedName>
    <definedName function="false" hidden="false" localSheetId="8" name="MONC1" vbProcedure="false">#REF!</definedName>
    <definedName function="false" hidden="false" localSheetId="8" name="MONC2" vbProcedure="false">#REF!</definedName>
    <definedName function="false" hidden="false" localSheetId="8" name="MONC5" vbProcedure="false">#REF!</definedName>
    <definedName function="false" hidden="false" localSheetId="8" name="MONC6" vbProcedure="false">#REF!</definedName>
    <definedName function="false" hidden="false" localSheetId="8" name="MONC7" vbProcedure="false">#REF!</definedName>
    <definedName function="false" hidden="false" localSheetId="8" name="mont" vbProcedure="false">#REF!</definedName>
    <definedName function="false" hidden="false" localSheetId="8" name="MONTANTEA" vbProcedure="false">#REF!</definedName>
    <definedName function="false" hidden="false" localSheetId="8" name="MONTANTEA1" vbProcedure="false">#REF!</definedName>
    <definedName function="false" hidden="false" localSheetId="8" name="MONTANTEA2" vbProcedure="false">#REF!</definedName>
    <definedName function="false" hidden="false" localSheetId="8" name="MONTANTEB" vbProcedure="false">#REF!</definedName>
    <definedName function="false" hidden="false" localSheetId="8" name="MONTANTEB1" vbProcedure="false">#REF!</definedName>
    <definedName function="false" hidden="false" localSheetId="8" name="MONTANTEB2" vbProcedure="false">#REF!</definedName>
    <definedName function="false" hidden="false" localSheetId="8" name="MONTANTEC" vbProcedure="false">#REF!</definedName>
    <definedName function="false" hidden="false" localSheetId="8" name="MONTANTEC1" vbProcedure="false">#REF!</definedName>
    <definedName function="false" hidden="false" localSheetId="8" name="MONTANTEC2" vbProcedure="false">#REF!</definedName>
    <definedName function="false" hidden="false" localSheetId="8" name="ok" vbProcedure="false">#REF!</definedName>
    <definedName function="false" hidden="false" localSheetId="8" name="REMUNERACAO1" vbProcedure="false">#REF!</definedName>
    <definedName function="false" hidden="false" localSheetId="8" name="REMUNERACAO2" vbProcedure="false">#REF!</definedName>
    <definedName function="false" hidden="false" localSheetId="8" name="REMUNERACAO5" vbProcedure="false">#REF!</definedName>
    <definedName function="false" hidden="false" localSheetId="8" name="REMUNERACAO6" vbProcedure="false">#REF!</definedName>
    <definedName function="false" hidden="false" localSheetId="8" name="REMUNERACAO7" vbProcedure="false">#REF!</definedName>
    <definedName function="false" hidden="false" localSheetId="8" name="TOTAL1" vbProcedure="false">#REF!</definedName>
    <definedName function="false" hidden="false" localSheetId="8" name="TOTAL2" vbProcedure="false">#REF!</definedName>
    <definedName function="false" hidden="false" localSheetId="8" name="TOTAL_MONT_A" vbProcedure="false">#REF!</definedName>
    <definedName function="false" hidden="false" localSheetId="8" name="VALE_TRANSPORTE" vbProcedure="false">#REF!</definedName>
    <definedName function="false" hidden="false" localSheetId="9" name="Auxiliar" vbProcedure="false">#REF!</definedName>
    <definedName function="false" hidden="false" localSheetId="9" name="CUSTO_VALE_TRANSPORTE" vbProcedure="false">#REF!</definedName>
    <definedName function="false" hidden="false" localSheetId="9" name="ecwece4c" vbProcedure="false">#REF!</definedName>
    <definedName function="false" hidden="false" localSheetId="9" name="MONA1" vbProcedure="false">#REF!</definedName>
    <definedName function="false" hidden="false" localSheetId="9" name="MONA2" vbProcedure="false">#REF!</definedName>
    <definedName function="false" hidden="false" localSheetId="9" name="MONA5" vbProcedure="false">#REF!</definedName>
    <definedName function="false" hidden="false" localSheetId="9" name="MONA6" vbProcedure="false">#REF!</definedName>
    <definedName function="false" hidden="false" localSheetId="9" name="MONA7" vbProcedure="false">#REF!</definedName>
    <definedName function="false" hidden="false" localSheetId="9" name="MONB1" vbProcedure="false">#REF!</definedName>
    <definedName function="false" hidden="false" localSheetId="9" name="MONB2" vbProcedure="false">#REF!</definedName>
    <definedName function="false" hidden="false" localSheetId="9" name="MONB5" vbProcedure="false">#REF!</definedName>
    <definedName function="false" hidden="false" localSheetId="9" name="MONB6" vbProcedure="false">#REF!</definedName>
    <definedName function="false" hidden="false" localSheetId="9" name="MONB7" vbProcedure="false">#REF!</definedName>
    <definedName function="false" hidden="false" localSheetId="9" name="MONC1" vbProcedure="false">#REF!</definedName>
    <definedName function="false" hidden="false" localSheetId="9" name="MONC2" vbProcedure="false">#REF!</definedName>
    <definedName function="false" hidden="false" localSheetId="9" name="MONC5" vbProcedure="false">#REF!</definedName>
    <definedName function="false" hidden="false" localSheetId="9" name="MONC6" vbProcedure="false">#REF!</definedName>
    <definedName function="false" hidden="false" localSheetId="9" name="MONC7" vbProcedure="false">#REF!</definedName>
    <definedName function="false" hidden="false" localSheetId="9" name="mont" vbProcedure="false">#REF!</definedName>
    <definedName function="false" hidden="false" localSheetId="9" name="MONTANTEA" vbProcedure="false">#REF!</definedName>
    <definedName function="false" hidden="false" localSheetId="9" name="MONTANTEA1" vbProcedure="false">#REF!</definedName>
    <definedName function="false" hidden="false" localSheetId="9" name="MONTANTEA2" vbProcedure="false">#REF!</definedName>
    <definedName function="false" hidden="false" localSheetId="9" name="MONTANTEB" vbProcedure="false">#REF!</definedName>
    <definedName function="false" hidden="false" localSheetId="9" name="MONTANTEB1" vbProcedure="false">#REF!</definedName>
    <definedName function="false" hidden="false" localSheetId="9" name="MONTANTEB2" vbProcedure="false">#REF!</definedName>
    <definedName function="false" hidden="false" localSheetId="9" name="MONTANTEC" vbProcedure="false">#REF!</definedName>
    <definedName function="false" hidden="false" localSheetId="9" name="MONTANTEC1" vbProcedure="false">#REF!</definedName>
    <definedName function="false" hidden="false" localSheetId="9" name="MONTANTEC2" vbProcedure="false">#REF!</definedName>
    <definedName function="false" hidden="false" localSheetId="9" name="ok" vbProcedure="false">#REF!</definedName>
    <definedName function="false" hidden="false" localSheetId="9" name="REMUNERACAO1" vbProcedure="false">#REF!</definedName>
    <definedName function="false" hidden="false" localSheetId="9" name="REMUNERACAO2" vbProcedure="false">#REF!</definedName>
    <definedName function="false" hidden="false" localSheetId="9" name="REMUNERACAO5" vbProcedure="false">#REF!</definedName>
    <definedName function="false" hidden="false" localSheetId="9" name="REMUNERACAO6" vbProcedure="false">#REF!</definedName>
    <definedName function="false" hidden="false" localSheetId="9" name="REMUNERACAO7" vbProcedure="false">#REF!</definedName>
    <definedName function="false" hidden="false" localSheetId="9" name="TOTAL1" vbProcedure="false">#REF!</definedName>
    <definedName function="false" hidden="false" localSheetId="9" name="TOTAL2" vbProcedure="false">#REF!</definedName>
    <definedName function="false" hidden="false" localSheetId="9" name="TOTAL_MONT_A" vbProcedure="false">#REF!</definedName>
    <definedName function="false" hidden="false" localSheetId="9" name="VALE_TRANSPORTE" vbProcedure="false">#REF!</definedName>
    <definedName function="false" hidden="false" localSheetId="10" name="Auxiliar" vbProcedure="false">#REF!</definedName>
    <definedName function="false" hidden="false" localSheetId="10" name="CUSTO_VALE_TRANSPORTE" vbProcedure="false">#REF!</definedName>
    <definedName function="false" hidden="false" localSheetId="10" name="ecwece4c" vbProcedure="false">#REF!</definedName>
    <definedName function="false" hidden="false" localSheetId="10" name="MONA1" vbProcedure="false">#REF!</definedName>
    <definedName function="false" hidden="false" localSheetId="10" name="MONA2" vbProcedure="false">#REF!</definedName>
    <definedName function="false" hidden="false" localSheetId="10" name="MONA5" vbProcedure="false">#REF!</definedName>
    <definedName function="false" hidden="false" localSheetId="10" name="MONA6" vbProcedure="false">#REF!</definedName>
    <definedName function="false" hidden="false" localSheetId="10" name="MONA7" vbProcedure="false">#REF!</definedName>
    <definedName function="false" hidden="false" localSheetId="10" name="MONB1" vbProcedure="false">#REF!</definedName>
    <definedName function="false" hidden="false" localSheetId="10" name="MONB2" vbProcedure="false">#REF!</definedName>
    <definedName function="false" hidden="false" localSheetId="10" name="MONB5" vbProcedure="false">#REF!</definedName>
    <definedName function="false" hidden="false" localSheetId="10" name="MONB6" vbProcedure="false">#REF!</definedName>
    <definedName function="false" hidden="false" localSheetId="10" name="MONB7" vbProcedure="false">#REF!</definedName>
    <definedName function="false" hidden="false" localSheetId="10" name="MONC1" vbProcedure="false">#REF!</definedName>
    <definedName function="false" hidden="false" localSheetId="10" name="MONC2" vbProcedure="false">#REF!</definedName>
    <definedName function="false" hidden="false" localSheetId="10" name="MONC5" vbProcedure="false">#REF!</definedName>
    <definedName function="false" hidden="false" localSheetId="10" name="MONC6" vbProcedure="false">#REF!</definedName>
    <definedName function="false" hidden="false" localSheetId="10" name="MONC7" vbProcedure="false">#REF!</definedName>
    <definedName function="false" hidden="false" localSheetId="10" name="mont" vbProcedure="false">#REF!</definedName>
    <definedName function="false" hidden="false" localSheetId="10" name="MONTANTEA" vbProcedure="false">#REF!</definedName>
    <definedName function="false" hidden="false" localSheetId="10" name="MONTANTEA1" vbProcedure="false">#REF!</definedName>
    <definedName function="false" hidden="false" localSheetId="10" name="MONTANTEA2" vbProcedure="false">#REF!</definedName>
    <definedName function="false" hidden="false" localSheetId="10" name="MONTANTEB" vbProcedure="false">#REF!</definedName>
    <definedName function="false" hidden="false" localSheetId="10" name="MONTANTEB1" vbProcedure="false">#REF!</definedName>
    <definedName function="false" hidden="false" localSheetId="10" name="MONTANTEB2" vbProcedure="false">#REF!</definedName>
    <definedName function="false" hidden="false" localSheetId="10" name="MONTANTEC" vbProcedure="false">#REF!</definedName>
    <definedName function="false" hidden="false" localSheetId="10" name="MONTANTEC1" vbProcedure="false">#REF!</definedName>
    <definedName function="false" hidden="false" localSheetId="10" name="MONTANTEC2" vbProcedure="false">#REF!</definedName>
    <definedName function="false" hidden="false" localSheetId="10" name="ok" vbProcedure="false">#REF!</definedName>
    <definedName function="false" hidden="false" localSheetId="10" name="REMUNERACAO1" vbProcedure="false">#REF!</definedName>
    <definedName function="false" hidden="false" localSheetId="10" name="REMUNERACAO2" vbProcedure="false">#REF!</definedName>
    <definedName function="false" hidden="false" localSheetId="10" name="REMUNERACAO5" vbProcedure="false">#REF!</definedName>
    <definedName function="false" hidden="false" localSheetId="10" name="REMUNERACAO6" vbProcedure="false">#REF!</definedName>
    <definedName function="false" hidden="false" localSheetId="10" name="REMUNERACAO7" vbProcedure="false">#REF!</definedName>
    <definedName function="false" hidden="false" localSheetId="10" name="TOTAL1" vbProcedure="false">#REF!</definedName>
    <definedName function="false" hidden="false" localSheetId="10" name="TOTAL2" vbProcedure="false">#REF!</definedName>
    <definedName function="false" hidden="false" localSheetId="10" name="TOTAL_MONT_A" vbProcedure="false">#REF!</definedName>
    <definedName function="false" hidden="false" localSheetId="10" name="VALE_TRANSPORTE" vbProcedure="false">#REF!</definedName>
    <definedName function="false" hidden="false" localSheetId="11" name="Auxiliar" vbProcedure="false">#REF!</definedName>
    <definedName function="false" hidden="false" localSheetId="11" name="CUSTO_VALE_TRANSPORTE" vbProcedure="false">#REF!</definedName>
    <definedName function="false" hidden="false" localSheetId="11" name="ecwece4c" vbProcedure="false">#REF!</definedName>
    <definedName function="false" hidden="false" localSheetId="11" name="MONA1" vbProcedure="false">#REF!</definedName>
    <definedName function="false" hidden="false" localSheetId="11" name="MONA2" vbProcedure="false">#REF!</definedName>
    <definedName function="false" hidden="false" localSheetId="11" name="MONA5" vbProcedure="false">#REF!</definedName>
    <definedName function="false" hidden="false" localSheetId="11" name="MONA6" vbProcedure="false">#REF!</definedName>
    <definedName function="false" hidden="false" localSheetId="11" name="MONA7" vbProcedure="false">#REF!</definedName>
    <definedName function="false" hidden="false" localSheetId="11" name="MONB1" vbProcedure="false">#REF!</definedName>
    <definedName function="false" hidden="false" localSheetId="11" name="MONB2" vbProcedure="false">#REF!</definedName>
    <definedName function="false" hidden="false" localSheetId="11" name="MONB5" vbProcedure="false">#REF!</definedName>
    <definedName function="false" hidden="false" localSheetId="11" name="MONB6" vbProcedure="false">#REF!</definedName>
    <definedName function="false" hidden="false" localSheetId="11" name="MONB7" vbProcedure="false">#REF!</definedName>
    <definedName function="false" hidden="false" localSheetId="11" name="MONC1" vbProcedure="false">#REF!</definedName>
    <definedName function="false" hidden="false" localSheetId="11" name="MONC2" vbProcedure="false">#REF!</definedName>
    <definedName function="false" hidden="false" localSheetId="11" name="MONC5" vbProcedure="false">#REF!</definedName>
    <definedName function="false" hidden="false" localSheetId="11" name="MONC6" vbProcedure="false">#REF!</definedName>
    <definedName function="false" hidden="false" localSheetId="11" name="MONC7" vbProcedure="false">#REF!</definedName>
    <definedName function="false" hidden="false" localSheetId="11" name="mont" vbProcedure="false">#REF!</definedName>
    <definedName function="false" hidden="false" localSheetId="11" name="MONTANTEA" vbProcedure="false">#REF!</definedName>
    <definedName function="false" hidden="false" localSheetId="11" name="MONTANTEA1" vbProcedure="false">#REF!</definedName>
    <definedName function="false" hidden="false" localSheetId="11" name="MONTANTEA2" vbProcedure="false">#REF!</definedName>
    <definedName function="false" hidden="false" localSheetId="11" name="MONTANTEB" vbProcedure="false">#REF!</definedName>
    <definedName function="false" hidden="false" localSheetId="11" name="MONTANTEB1" vbProcedure="false">#REF!</definedName>
    <definedName function="false" hidden="false" localSheetId="11" name="MONTANTEB2" vbProcedure="false">#REF!</definedName>
    <definedName function="false" hidden="false" localSheetId="11" name="MONTANTEC" vbProcedure="false">#REF!</definedName>
    <definedName function="false" hidden="false" localSheetId="11" name="MONTANTEC1" vbProcedure="false">#REF!</definedName>
    <definedName function="false" hidden="false" localSheetId="11" name="MONTANTEC2" vbProcedure="false">#REF!</definedName>
    <definedName function="false" hidden="false" localSheetId="11" name="ok" vbProcedure="false">#REF!</definedName>
    <definedName function="false" hidden="false" localSheetId="11" name="REMUNERACAO1" vbProcedure="false">#REF!</definedName>
    <definedName function="false" hidden="false" localSheetId="11" name="REMUNERACAO2" vbProcedure="false">#REF!</definedName>
    <definedName function="false" hidden="false" localSheetId="11" name="REMUNERACAO5" vbProcedure="false">#REF!</definedName>
    <definedName function="false" hidden="false" localSheetId="11" name="REMUNERACAO6" vbProcedure="false">#REF!</definedName>
    <definedName function="false" hidden="false" localSheetId="11" name="REMUNERACAO7" vbProcedure="false">#REF!</definedName>
    <definedName function="false" hidden="false" localSheetId="11" name="TOTAL1" vbProcedure="false">#REF!</definedName>
    <definedName function="false" hidden="false" localSheetId="11" name="TOTAL2" vbProcedure="false">#REF!</definedName>
    <definedName function="false" hidden="false" localSheetId="11" name="TOTAL_MONT_A" vbProcedure="false">#REF!</definedName>
    <definedName function="false" hidden="false" localSheetId="11" name="VALE_TRANSPORTE" vbProcedure="false">#REF!</definedName>
    <definedName function="false" hidden="false" localSheetId="12" name="Auxiliar" vbProcedure="false">#REF!</definedName>
    <definedName function="false" hidden="false" localSheetId="12" name="CUSTO_VALE_TRANSPORTE" vbProcedure="false">#REF!</definedName>
    <definedName function="false" hidden="false" localSheetId="12" name="ecwece4c" vbProcedure="false">#REF!</definedName>
    <definedName function="false" hidden="false" localSheetId="12" name="MONA1" vbProcedure="false">#REF!</definedName>
    <definedName function="false" hidden="false" localSheetId="12" name="MONA2" vbProcedure="false">#REF!</definedName>
    <definedName function="false" hidden="false" localSheetId="12" name="MONA5" vbProcedure="false">#REF!</definedName>
    <definedName function="false" hidden="false" localSheetId="12" name="MONA6" vbProcedure="false">#REF!</definedName>
    <definedName function="false" hidden="false" localSheetId="12" name="MONA7" vbProcedure="false">#REF!</definedName>
    <definedName function="false" hidden="false" localSheetId="12" name="MONB1" vbProcedure="false">#REF!</definedName>
    <definedName function="false" hidden="false" localSheetId="12" name="MONB2" vbProcedure="false">#REF!</definedName>
    <definedName function="false" hidden="false" localSheetId="12" name="MONB5" vbProcedure="false">#REF!</definedName>
    <definedName function="false" hidden="false" localSheetId="12" name="MONB6" vbProcedure="false">#REF!</definedName>
    <definedName function="false" hidden="false" localSheetId="12" name="MONB7" vbProcedure="false">#REF!</definedName>
    <definedName function="false" hidden="false" localSheetId="12" name="MONC1" vbProcedure="false">#REF!</definedName>
    <definedName function="false" hidden="false" localSheetId="12" name="MONC2" vbProcedure="false">#REF!</definedName>
    <definedName function="false" hidden="false" localSheetId="12" name="MONC5" vbProcedure="false">#REF!</definedName>
    <definedName function="false" hidden="false" localSheetId="12" name="MONC6" vbProcedure="false">#REF!</definedName>
    <definedName function="false" hidden="false" localSheetId="12" name="MONC7" vbProcedure="false">#REF!</definedName>
    <definedName function="false" hidden="false" localSheetId="12" name="mont" vbProcedure="false">#REF!</definedName>
    <definedName function="false" hidden="false" localSheetId="12" name="MONTANTEA" vbProcedure="false">#REF!</definedName>
    <definedName function="false" hidden="false" localSheetId="12" name="MONTANTEA1" vbProcedure="false">#REF!</definedName>
    <definedName function="false" hidden="false" localSheetId="12" name="MONTANTEA2" vbProcedure="false">#REF!</definedName>
    <definedName function="false" hidden="false" localSheetId="12" name="MONTANTEB" vbProcedure="false">#REF!</definedName>
    <definedName function="false" hidden="false" localSheetId="12" name="MONTANTEB1" vbProcedure="false">#REF!</definedName>
    <definedName function="false" hidden="false" localSheetId="12" name="MONTANTEB2" vbProcedure="false">#REF!</definedName>
    <definedName function="false" hidden="false" localSheetId="12" name="MONTANTEC" vbProcedure="false">#REF!</definedName>
    <definedName function="false" hidden="false" localSheetId="12" name="MONTANTEC1" vbProcedure="false">#REF!</definedName>
    <definedName function="false" hidden="false" localSheetId="12" name="MONTANTEC2" vbProcedure="false">#REF!</definedName>
    <definedName function="false" hidden="false" localSheetId="12" name="ok" vbProcedure="false">#REF!</definedName>
    <definedName function="false" hidden="false" localSheetId="12" name="REMUNERACAO1" vbProcedure="false">#REF!</definedName>
    <definedName function="false" hidden="false" localSheetId="12" name="REMUNERACAO2" vbProcedure="false">#REF!</definedName>
    <definedName function="false" hidden="false" localSheetId="12" name="REMUNERACAO5" vbProcedure="false">#REF!</definedName>
    <definedName function="false" hidden="false" localSheetId="12" name="REMUNERACAO6" vbProcedure="false">#REF!</definedName>
    <definedName function="false" hidden="false" localSheetId="12" name="REMUNERACAO7" vbProcedure="false">#REF!</definedName>
    <definedName function="false" hidden="false" localSheetId="12" name="TOTAL1" vbProcedure="false">#REF!</definedName>
    <definedName function="false" hidden="false" localSheetId="12" name="TOTAL2" vbProcedure="false">#REF!</definedName>
    <definedName function="false" hidden="false" localSheetId="12" name="TOTAL_MONT_A" vbProcedure="false">#REF!</definedName>
    <definedName function="false" hidden="false" localSheetId="12" name="VALE_TRANSPORTE" vbProcedure="false">#REF!</definedName>
    <definedName function="false" hidden="false" localSheetId="13" name="Auxiliar" vbProcedure="false">#REF!</definedName>
    <definedName function="false" hidden="false" localSheetId="13" name="CUSTO_VALE_TRANSPORTE" vbProcedure="false">#REF!</definedName>
    <definedName function="false" hidden="false" localSheetId="13" name="ecwece4c" vbProcedure="false">#REF!</definedName>
    <definedName function="false" hidden="false" localSheetId="13" name="MONA1" vbProcedure="false">#REF!</definedName>
    <definedName function="false" hidden="false" localSheetId="13" name="MONA2" vbProcedure="false">#REF!</definedName>
    <definedName function="false" hidden="false" localSheetId="13" name="MONA5" vbProcedure="false">#REF!</definedName>
    <definedName function="false" hidden="false" localSheetId="13" name="MONA6" vbProcedure="false">#REF!</definedName>
    <definedName function="false" hidden="false" localSheetId="13" name="MONA7" vbProcedure="false">#REF!</definedName>
    <definedName function="false" hidden="false" localSheetId="13" name="MONB1" vbProcedure="false">#REF!</definedName>
    <definedName function="false" hidden="false" localSheetId="13" name="MONB2" vbProcedure="false">#REF!</definedName>
    <definedName function="false" hidden="false" localSheetId="13" name="MONB5" vbProcedure="false">#REF!</definedName>
    <definedName function="false" hidden="false" localSheetId="13" name="MONB6" vbProcedure="false">#REF!</definedName>
    <definedName function="false" hidden="false" localSheetId="13" name="MONB7" vbProcedure="false">#REF!</definedName>
    <definedName function="false" hidden="false" localSheetId="13" name="MONC1" vbProcedure="false">#REF!</definedName>
    <definedName function="false" hidden="false" localSheetId="13" name="MONC2" vbProcedure="false">#REF!</definedName>
    <definedName function="false" hidden="false" localSheetId="13" name="MONC5" vbProcedure="false">#REF!</definedName>
    <definedName function="false" hidden="false" localSheetId="13" name="MONC6" vbProcedure="false">#REF!</definedName>
    <definedName function="false" hidden="false" localSheetId="13" name="MONC7" vbProcedure="false">#REF!</definedName>
    <definedName function="false" hidden="false" localSheetId="13" name="mont" vbProcedure="false">#REF!</definedName>
    <definedName function="false" hidden="false" localSheetId="13" name="MONTANTEA" vbProcedure="false">#REF!</definedName>
    <definedName function="false" hidden="false" localSheetId="13" name="MONTANTEA1" vbProcedure="false">#REF!</definedName>
    <definedName function="false" hidden="false" localSheetId="13" name="MONTANTEA2" vbProcedure="false">#REF!</definedName>
    <definedName function="false" hidden="false" localSheetId="13" name="MONTANTEB" vbProcedure="false">#REF!</definedName>
    <definedName function="false" hidden="false" localSheetId="13" name="MONTANTEB1" vbProcedure="false">#REF!</definedName>
    <definedName function="false" hidden="false" localSheetId="13" name="MONTANTEB2" vbProcedure="false">#REF!</definedName>
    <definedName function="false" hidden="false" localSheetId="13" name="MONTANTEC" vbProcedure="false">#REF!</definedName>
    <definedName function="false" hidden="false" localSheetId="13" name="MONTANTEC1" vbProcedure="false">#REF!</definedName>
    <definedName function="false" hidden="false" localSheetId="13" name="MONTANTEC2" vbProcedure="false">#REF!</definedName>
    <definedName function="false" hidden="false" localSheetId="13" name="ok" vbProcedure="false">#REF!</definedName>
    <definedName function="false" hidden="false" localSheetId="13" name="REMUNERACAO1" vbProcedure="false">#REF!</definedName>
    <definedName function="false" hidden="false" localSheetId="13" name="REMUNERACAO2" vbProcedure="false">#REF!</definedName>
    <definedName function="false" hidden="false" localSheetId="13" name="REMUNERACAO5" vbProcedure="false">#REF!</definedName>
    <definedName function="false" hidden="false" localSheetId="13" name="REMUNERACAO6" vbProcedure="false">#REF!</definedName>
    <definedName function="false" hidden="false" localSheetId="13" name="REMUNERACAO7" vbProcedure="false">#REF!</definedName>
    <definedName function="false" hidden="false" localSheetId="13" name="TOTAL1" vbProcedure="false">#REF!</definedName>
    <definedName function="false" hidden="false" localSheetId="13" name="TOTAL2" vbProcedure="false">#REF!</definedName>
    <definedName function="false" hidden="false" localSheetId="13" name="TOTAL_MONT_A" vbProcedure="false">#REF!</definedName>
    <definedName function="false" hidden="false" localSheetId="13" name="VALE_TRANSPORTE" vbProcedure="false">#REF!</definedName>
    <definedName function="false" hidden="false" localSheetId="14" name="Auxiliar" vbProcedure="false">#REF!</definedName>
    <definedName function="false" hidden="false" localSheetId="14" name="CUSTO_VALE_TRANSPORTE" vbProcedure="false">#REF!</definedName>
    <definedName function="false" hidden="false" localSheetId="14" name="ecwece4c" vbProcedure="false">#REF!</definedName>
    <definedName function="false" hidden="false" localSheetId="14" name="MONA1" vbProcedure="false">#REF!</definedName>
    <definedName function="false" hidden="false" localSheetId="14" name="MONA2" vbProcedure="false">#REF!</definedName>
    <definedName function="false" hidden="false" localSheetId="14" name="MONA5" vbProcedure="false">#REF!</definedName>
    <definedName function="false" hidden="false" localSheetId="14" name="MONA6" vbProcedure="false">#REF!</definedName>
    <definedName function="false" hidden="false" localSheetId="14" name="MONA7" vbProcedure="false">#REF!</definedName>
    <definedName function="false" hidden="false" localSheetId="14" name="MONB1" vbProcedure="false">#REF!</definedName>
    <definedName function="false" hidden="false" localSheetId="14" name="MONB2" vbProcedure="false">#REF!</definedName>
    <definedName function="false" hidden="false" localSheetId="14" name="MONB5" vbProcedure="false">#REF!</definedName>
    <definedName function="false" hidden="false" localSheetId="14" name="MONB6" vbProcedure="false">#REF!</definedName>
    <definedName function="false" hidden="false" localSheetId="14" name="MONB7" vbProcedure="false">#REF!</definedName>
    <definedName function="false" hidden="false" localSheetId="14" name="MONC1" vbProcedure="false">#REF!</definedName>
    <definedName function="false" hidden="false" localSheetId="14" name="MONC2" vbProcedure="false">#REF!</definedName>
    <definedName function="false" hidden="false" localSheetId="14" name="MONC5" vbProcedure="false">#REF!</definedName>
    <definedName function="false" hidden="false" localSheetId="14" name="MONC6" vbProcedure="false">#REF!</definedName>
    <definedName function="false" hidden="false" localSheetId="14" name="MONC7" vbProcedure="false">#REF!</definedName>
    <definedName function="false" hidden="false" localSheetId="14" name="mont" vbProcedure="false">#REF!</definedName>
    <definedName function="false" hidden="false" localSheetId="14" name="MONTANTEA" vbProcedure="false">#REF!</definedName>
    <definedName function="false" hidden="false" localSheetId="14" name="MONTANTEA1" vbProcedure="false">#REF!</definedName>
    <definedName function="false" hidden="false" localSheetId="14" name="MONTANTEA2" vbProcedure="false">#REF!</definedName>
    <definedName function="false" hidden="false" localSheetId="14" name="MONTANTEB" vbProcedure="false">#REF!</definedName>
    <definedName function="false" hidden="false" localSheetId="14" name="MONTANTEB1" vbProcedure="false">#REF!</definedName>
    <definedName function="false" hidden="false" localSheetId="14" name="MONTANTEB2" vbProcedure="false">#REF!</definedName>
    <definedName function="false" hidden="false" localSheetId="14" name="MONTANTEC" vbProcedure="false">#REF!</definedName>
    <definedName function="false" hidden="false" localSheetId="14" name="MONTANTEC1" vbProcedure="false">#REF!</definedName>
    <definedName function="false" hidden="false" localSheetId="14" name="MONTANTEC2" vbProcedure="false">#REF!</definedName>
    <definedName function="false" hidden="false" localSheetId="14" name="ok" vbProcedure="false">#REF!</definedName>
    <definedName function="false" hidden="false" localSheetId="14" name="REMUNERACAO1" vbProcedure="false">#REF!</definedName>
    <definedName function="false" hidden="false" localSheetId="14" name="REMUNERACAO2" vbProcedure="false">#REF!</definedName>
    <definedName function="false" hidden="false" localSheetId="14" name="REMUNERACAO5" vbProcedure="false">#REF!</definedName>
    <definedName function="false" hidden="false" localSheetId="14" name="REMUNERACAO6" vbProcedure="false">#REF!</definedName>
    <definedName function="false" hidden="false" localSheetId="14" name="REMUNERACAO7" vbProcedure="false">#REF!</definedName>
    <definedName function="false" hidden="false" localSheetId="14" name="TOTAL1" vbProcedure="false">#REF!</definedName>
    <definedName function="false" hidden="false" localSheetId="14" name="TOTAL2" vbProcedure="false">#REF!</definedName>
    <definedName function="false" hidden="false" localSheetId="14" name="TOTAL_MONT_A" vbProcedure="false">#REF!</definedName>
    <definedName function="false" hidden="false" localSheetId="14" name="VALE_TRANSPORTE" vbProcedure="false">#REF!</definedName>
    <definedName function="false" hidden="false" localSheetId="15" name="Auxiliar" vbProcedure="false">#REF!</definedName>
    <definedName function="false" hidden="false" localSheetId="15" name="CUSTO_VALE_TRANSPORTE" vbProcedure="false">#REF!</definedName>
    <definedName function="false" hidden="false" localSheetId="15" name="ecwece4c" vbProcedure="false">#REF!</definedName>
    <definedName function="false" hidden="false" localSheetId="15" name="MONA1" vbProcedure="false">#REF!</definedName>
    <definedName function="false" hidden="false" localSheetId="15" name="MONA2" vbProcedure="false">#REF!</definedName>
    <definedName function="false" hidden="false" localSheetId="15" name="MONA5" vbProcedure="false">#REF!</definedName>
    <definedName function="false" hidden="false" localSheetId="15" name="MONA6" vbProcedure="false">#REF!</definedName>
    <definedName function="false" hidden="false" localSheetId="15" name="MONA7" vbProcedure="false">#REF!</definedName>
    <definedName function="false" hidden="false" localSheetId="15" name="MONB1" vbProcedure="false">#REF!</definedName>
    <definedName function="false" hidden="false" localSheetId="15" name="MONB2" vbProcedure="false">#REF!</definedName>
    <definedName function="false" hidden="false" localSheetId="15" name="MONB5" vbProcedure="false">#REF!</definedName>
    <definedName function="false" hidden="false" localSheetId="15" name="MONB6" vbProcedure="false">#REF!</definedName>
    <definedName function="false" hidden="false" localSheetId="15" name="MONB7" vbProcedure="false">#REF!</definedName>
    <definedName function="false" hidden="false" localSheetId="15" name="MONC1" vbProcedure="false">#REF!</definedName>
    <definedName function="false" hidden="false" localSheetId="15" name="MONC2" vbProcedure="false">#REF!</definedName>
    <definedName function="false" hidden="false" localSheetId="15" name="MONC5" vbProcedure="false">#REF!</definedName>
    <definedName function="false" hidden="false" localSheetId="15" name="MONC6" vbProcedure="false">#REF!</definedName>
    <definedName function="false" hidden="false" localSheetId="15" name="MONC7" vbProcedure="false">#REF!</definedName>
    <definedName function="false" hidden="false" localSheetId="15" name="mont" vbProcedure="false">#REF!</definedName>
    <definedName function="false" hidden="false" localSheetId="15" name="MONTANTEA" vbProcedure="false">#REF!</definedName>
    <definedName function="false" hidden="false" localSheetId="15" name="MONTANTEA1" vbProcedure="false">#REF!</definedName>
    <definedName function="false" hidden="false" localSheetId="15" name="MONTANTEA2" vbProcedure="false">#REF!</definedName>
    <definedName function="false" hidden="false" localSheetId="15" name="MONTANTEB" vbProcedure="false">#REF!</definedName>
    <definedName function="false" hidden="false" localSheetId="15" name="MONTANTEB1" vbProcedure="false">#REF!</definedName>
    <definedName function="false" hidden="false" localSheetId="15" name="MONTANTEB2" vbProcedure="false">#REF!</definedName>
    <definedName function="false" hidden="false" localSheetId="15" name="MONTANTEC" vbProcedure="false">#REF!</definedName>
    <definedName function="false" hidden="false" localSheetId="15" name="MONTANTEC1" vbProcedure="false">#REF!</definedName>
    <definedName function="false" hidden="false" localSheetId="15" name="MONTANTEC2" vbProcedure="false">#REF!</definedName>
    <definedName function="false" hidden="false" localSheetId="15" name="ok" vbProcedure="false">#REF!</definedName>
    <definedName function="false" hidden="false" localSheetId="15" name="REMUNERACAO1" vbProcedure="false">#REF!</definedName>
    <definedName function="false" hidden="false" localSheetId="15" name="REMUNERACAO2" vbProcedure="false">#REF!</definedName>
    <definedName function="false" hidden="false" localSheetId="15" name="REMUNERACAO5" vbProcedure="false">#REF!</definedName>
    <definedName function="false" hidden="false" localSheetId="15" name="REMUNERACAO6" vbProcedure="false">#REF!</definedName>
    <definedName function="false" hidden="false" localSheetId="15" name="REMUNERACAO7" vbProcedure="false">#REF!</definedName>
    <definedName function="false" hidden="false" localSheetId="15" name="TOTAL1" vbProcedure="false">#REF!</definedName>
    <definedName function="false" hidden="false" localSheetId="15" name="TOTAL2" vbProcedure="false">#REF!</definedName>
    <definedName function="false" hidden="false" localSheetId="15" name="TOTAL_MONT_A" vbProcedure="false">#REF!</definedName>
    <definedName function="false" hidden="false" localSheetId="15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I7" authorId="0">
      <text>
        <r>
          <rPr>
            <sz val="10"/>
            <rFont val="Arial"/>
            <family val="2"/>
          </rPr>
          <t xml:space="preserve">Conforme item 5.3.9.3 do TR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<sst xmlns="http://schemas.openxmlformats.org/spreadsheetml/2006/main" count="4144" uniqueCount="220">
  <si>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</si>
  <si>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</si>
  <si>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23/1244-0039138-3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</si>
  <si>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PRESUMIDO</t>
    </r>
  </si>
  <si>
    <t xml:space="preserve">LICITAÇÃO/EDITAL</t>
  </si>
  <si>
    <t xml:space="preserve">ABERTURA:</t>
  </si>
  <si>
    <t xml:space="preserve">Cargo/Função:</t>
  </si>
  <si>
    <t xml:space="preserve">Almoxarife</t>
  </si>
  <si>
    <t xml:space="preserve">Convenção Coletiva de Trabalho:</t>
  </si>
  <si>
    <t xml:space="preserve">RS003096/2025</t>
  </si>
  <si>
    <t xml:space="preserve">INSALUBRIDADE (10%, 20%, 40%)</t>
  </si>
  <si>
    <t xml:space="preserve">Não aplicável</t>
  </si>
  <si>
    <t xml:space="preserve">Origem do salário:</t>
  </si>
  <si>
    <t xml:space="preserve">Cidade:</t>
  </si>
  <si>
    <t xml:space="preserve">Porto Alegre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</si>
  <si>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</si>
  <si>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</si>
  <si>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</si>
  <si>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</si>
  <si>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</si>
  <si>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</si>
  <si>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</si>
  <si>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</si>
  <si>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</si>
  <si>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</si>
  <si>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Vale Alimentação</t>
  </si>
  <si>
    <t xml:space="preserve">Mês</t>
  </si>
  <si>
    <t xml:space="preserve">Auxílio Lanche</t>
  </si>
  <si>
    <t xml:space="preserve">Outros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</si>
  <si>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</si>
  <si>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</si>
  <si>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</si>
  <si>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</si>
  <si>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</si>
  <si>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</si>
  <si>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</si>
  <si>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</si>
  <si>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</si>
  <si>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</si>
  <si>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</si>
  <si>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</si>
  <si>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</si>
  <si>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</si>
  <si>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</si>
  <si>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</si>
  <si>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</si>
  <si>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</si>
  <si>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</si>
  <si>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</si>
  <si>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</si>
  <si>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</si>
  <si>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</si>
  <si>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</si>
  <si>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</si>
  <si>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</si>
  <si>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</si>
  <si>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</si>
  <si>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</si>
  <si>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</si>
  <si>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</si>
  <si>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</si>
  <si>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</si>
  <si>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</si>
  <si>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</si>
  <si>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</si>
  <si>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</si>
  <si>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</si>
  <si>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</si>
  <si>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</si>
  <si>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</si>
  <si>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</si>
  <si>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</si>
  <si>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</si>
  <si>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</si>
  <si>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</si>
  <si>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</si>
  <si>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</si>
  <si>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</si>
  <si>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</si>
  <si>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</si>
  <si>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</si>
  <si>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</si>
  <si>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</si>
  <si>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</si>
  <si>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</si>
  <si>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</si>
  <si>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</si>
  <si>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</si>
  <si>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</si>
  <si>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</si>
  <si>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</si>
  <si>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</si>
  <si>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</si>
  <si>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</si>
  <si>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</si>
  <si>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Plano de Saúde</t>
  </si>
  <si>
    <t xml:space="preserve">Vale-Transporte⁽⁵⁾</t>
  </si>
  <si>
    <t xml:space="preserve">Adicional Intervalar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</si>
  <si>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</si>
  <si>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</si>
  <si>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</si>
  <si>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</si>
  <si>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</si>
  <si>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</si>
  <si>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</si>
  <si>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</si>
  <si>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</si>
  <si>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</si>
  <si>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</si>
  <si>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</si>
  <si>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</si>
  <si>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</si>
  <si>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</si>
  <si>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</si>
  <si>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</si>
  <si>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</si>
  <si>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</si>
  <si>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</si>
  <si>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</si>
  <si>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</si>
  <si>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</si>
  <si>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</si>
  <si>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</si>
  <si>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</si>
  <si>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</si>
  <si>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</si>
  <si>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</si>
  <si>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</si>
  <si>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</si>
  <si>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</si>
  <si>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</si>
  <si>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</si>
  <si>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</si>
  <si>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</si>
  <si>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</si>
  <si>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</si>
  <si>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</si>
  <si>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</si>
  <si>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</si>
  <si>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</si>
  <si>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</si>
  <si>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</si>
  <si>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</si>
  <si>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</si>
  <si>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</si>
  <si>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</si>
  <si>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</si>
  <si>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</si>
  <si>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</si>
  <si>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</si>
  <si>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</si>
  <si>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</si>
  <si>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</si>
  <si>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</si>
  <si>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</si>
  <si>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</si>
  <si>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</si>
  <si>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</si>
  <si>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</si>
  <si>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</si>
  <si>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</si>
  <si>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</si>
  <si>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</si>
  <si>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</si>
  <si>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</si>
  <si>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</si>
  <si>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</si>
  <si>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</si>
  <si>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</si>
  <si>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</si>
  <si>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</si>
  <si>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</si>
  <si>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</si>
  <si>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</si>
  <si>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</si>
  <si>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</si>
  <si>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</si>
  <si>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</si>
  <si>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</si>
  <si>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</si>
  <si>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</si>
  <si>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</si>
  <si>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</si>
  <si>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</si>
  <si>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</si>
  <si>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</si>
  <si>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</si>
  <si>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Marceneiro/Carpinteiro</t>
  </si>
  <si>
    <t xml:space="preserve">Pedreiro</t>
  </si>
  <si>
    <t xml:space="preserve">Pintor</t>
  </si>
  <si>
    <t xml:space="preserve">Gesseiro</t>
  </si>
  <si>
    <t xml:space="preserve">Aux de Manutenção</t>
  </si>
  <si>
    <t xml:space="preserve">Técnico em segurança do trabalho</t>
  </si>
  <si>
    <t xml:space="preserve">RS003303/2025</t>
  </si>
  <si>
    <t xml:space="preserve">Técnico em Edificações</t>
  </si>
  <si>
    <t xml:space="preserve">RS002555/2024</t>
  </si>
  <si>
    <t xml:space="preserve">Técnico eletricista</t>
  </si>
  <si>
    <t xml:space="preserve">Técnico em telecomunicações e rede lógica/sistema cabeado</t>
  </si>
  <si>
    <t xml:space="preserve">Técnico em Refrigeração</t>
  </si>
  <si>
    <t xml:space="preserve">Gerente de Manutenção (técnico em edificações com experiência como encarregado ou gerente de manutenção, comprovada em carteira de trabalho)</t>
  </si>
  <si>
    <t xml:space="preserve">Adicional de Supervisor (40%)</t>
  </si>
  <si>
    <t xml:space="preserve">Hidráulico</t>
  </si>
  <si>
    <t xml:space="preserve">RS003222/2025</t>
  </si>
  <si>
    <t xml:space="preserve">Base de cálculo da insalubridade - Salário mínimo nacional (Cláusula Décima Terceira da CCT)</t>
  </si>
  <si>
    <t xml:space="preserve">Engenheiro eletricista (40h)</t>
  </si>
  <si>
    <t xml:space="preserve">-</t>
  </si>
  <si>
    <t xml:space="preserve">PROA 23/1244-0039138-3 (fl. 426)</t>
  </si>
  <si>
    <t xml:space="preserve">Adicional de Supervisor</t>
  </si>
  <si>
    <t xml:space="preserve">Engenheiro eletricista (20h)</t>
  </si>
  <si>
    <t xml:space="preserve">Arquiteto</t>
  </si>
  <si>
    <t xml:space="preserve">Quadro Resumo Mensal</t>
  </si>
  <si>
    <t xml:space="preserve">Função</t>
  </si>
  <si>
    <t xml:space="preserve">Nº de Postos</t>
  </si>
  <si>
    <t xml:space="preserve">Valor Total</t>
  </si>
  <si>
    <t xml:space="preserve">Engenheiro Eletricista (40h)</t>
  </si>
  <si>
    <t xml:space="preserve">Engenheiro Eletricista (20h)</t>
  </si>
  <si>
    <t xml:space="preserve">Gerente de manutenção</t>
  </si>
  <si>
    <t xml:space="preserve">Técnico em edificações</t>
  </si>
  <si>
    <t xml:space="preserve">Marceneiros/carpinteiros</t>
  </si>
  <si>
    <t xml:space="preserve">Auxiliar de Manutenção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</si>
</sst>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3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0"/>
      <name val="Arial"/>
      <family val="2"/>
    </font>
    <font>
      <b val="true"/>
      <u val="single"/>
      <sz val="7"/>
      <color rgb="FF000000"/>
      <name val="Tahoma"/>
      <family val="2"/>
      <charset val="1"/>
    </font>
    <font>
      <b val="true"/>
      <sz val="7"/>
      <color rgb="FF000000"/>
      <name val="Tahoma"/>
      <family val="2"/>
      <charset val="1"/>
    </font>
    <font>
      <b val="true"/>
      <sz val="8.5"/>
      <color rgb="FF000000"/>
      <name val="Tahoma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6" fillId="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3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2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31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31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externalLink" Target="externalLinks/externalLink1.xml"/><Relationship Id="rId21" Type="http://schemas.openxmlformats.org/officeDocument/2006/relationships/externalLink" Target="externalLinks/externalLink2.xml"/><Relationship Id="rId22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1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2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3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4.v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vmlDrawing" Target="../drawings/vmlDrawing5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6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vmlDrawing" Target="../drawings/vmlDrawing7.v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vmlDrawing" Target="../drawings/vmlDrawing8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comments" Target="../comments14.xml"/><Relationship Id="rId2" Type="http://schemas.openxmlformats.org/officeDocument/2006/relationships/vmlDrawing" Target="../drawings/vmlDrawing9.v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10.v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1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18" colorId="64" zoomScale="130" zoomScaleNormal="130" zoomScalePageLayoutView="130" workbookViewId="0">
      <selection pane="topLeft" activeCell="I136" activeCellId="0" sqref="I13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30.0409186306382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138.650393679869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231.083989466448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399.775301776955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4221.904487552</v>
      </c>
      <c r="B143" s="106"/>
      <c r="C143" s="106" t="n">
        <f aca="false">I129</f>
        <v>0</v>
      </c>
      <c r="D143" s="107" t="n">
        <f aca="false">A143+C143</f>
        <v>4221.904487552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399.775301776955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0.464766080280927</v>
      </c>
      <c r="I155" s="127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0.349298212152079</v>
      </c>
      <c r="I156" s="127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0.0994357075669939</v>
      </c>
      <c r="I157" s="127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4221.904487552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399.775301776955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399.775301776955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Almoxarife</v>
      </c>
      <c r="B172" s="132"/>
      <c r="C172" s="132"/>
      <c r="D172" s="132"/>
      <c r="E172" s="132"/>
      <c r="F172" s="132"/>
      <c r="G172" s="133" t="n">
        <f aca="false">I158+I164+I168</f>
        <v>4621.67978932896</v>
      </c>
      <c r="H172" s="130" t="n">
        <f aca="false">IF(D6="12x36",2,1)</f>
        <v>1</v>
      </c>
      <c r="I172" s="133" t="n">
        <f aca="false">G172*H172</f>
        <v>4621.67978932896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4621.67978932896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30.0409186306382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138.650393679869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231.083989466448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399.775301776955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4221.904487552</v>
      </c>
      <c r="B143" s="106"/>
      <c r="C143" s="106" t="n">
        <f aca="false">I129</f>
        <v>0</v>
      </c>
      <c r="D143" s="107" t="n">
        <f aca="false">A143+C143</f>
        <v>4221.904487552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399.775301776955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0.464766080280927</v>
      </c>
      <c r="I155" s="127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0.349298212152079</v>
      </c>
      <c r="I156" s="127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0.0994357075669939</v>
      </c>
      <c r="I157" s="127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4221.904487552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399.775301776955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399.775301776955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Marceneiro/Carpinteiro</v>
      </c>
      <c r="B172" s="132"/>
      <c r="C172" s="132"/>
      <c r="D172" s="132"/>
      <c r="E172" s="132"/>
      <c r="F172" s="132"/>
      <c r="G172" s="133" t="n">
        <f aca="false">I158+I164+I168</f>
        <v>4621.67978932896</v>
      </c>
      <c r="H172" s="130" t="n">
        <f aca="false">IF(D6="12x36",2,1)</f>
        <v>1</v>
      </c>
      <c r="I172" s="133" t="n">
        <f aca="false">G172*H172</f>
        <v>4621.67978932896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4621.67978932896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30.0409186306382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138.650393679869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231.083989466448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399.775301776955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4221.904487552</v>
      </c>
      <c r="B143" s="106"/>
      <c r="C143" s="106" t="n">
        <f aca="false">I129</f>
        <v>0</v>
      </c>
      <c r="D143" s="107" t="n">
        <f aca="false">A143+C143</f>
        <v>4221.904487552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399.775301776955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0.464766080280927</v>
      </c>
      <c r="I155" s="127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0.349298212152079</v>
      </c>
      <c r="I156" s="127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0.0994357075669939</v>
      </c>
      <c r="I157" s="127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4221.904487552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399.775301776955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399.775301776955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Pedreiro</v>
      </c>
      <c r="B172" s="132"/>
      <c r="C172" s="132"/>
      <c r="D172" s="132"/>
      <c r="E172" s="132"/>
      <c r="F172" s="132"/>
      <c r="G172" s="133" t="n">
        <f aca="false">I158+I164+I168</f>
        <v>4621.67978932896</v>
      </c>
      <c r="H172" s="130" t="n">
        <f aca="false">IF(D6="12x36",2,1)</f>
        <v>1</v>
      </c>
      <c r="I172" s="133" t="n">
        <f aca="false">G172*H172</f>
        <v>4621.67978932896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4621.67978932896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30.0409186306382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138.650393679869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231.083989466448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399.775301776955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4221.904487552</v>
      </c>
      <c r="B143" s="106"/>
      <c r="C143" s="106" t="n">
        <f aca="false">I129</f>
        <v>0</v>
      </c>
      <c r="D143" s="107" t="n">
        <f aca="false">A143+C143</f>
        <v>4221.904487552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399.775301776955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0.464766080280927</v>
      </c>
      <c r="I155" s="127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0.349298212152079</v>
      </c>
      <c r="I156" s="127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0.0994357075669939</v>
      </c>
      <c r="I157" s="127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4221.904487552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399.775301776955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399.775301776955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Pintor</v>
      </c>
      <c r="B172" s="132"/>
      <c r="C172" s="132"/>
      <c r="D172" s="132"/>
      <c r="E172" s="132"/>
      <c r="F172" s="132"/>
      <c r="G172" s="133" t="n">
        <f aca="false">I158+I164+I168</f>
        <v>4621.67978932896</v>
      </c>
      <c r="H172" s="130" t="n">
        <f aca="false">IF(D6="12x36",2,1)</f>
        <v>1</v>
      </c>
      <c r="I172" s="133" t="n">
        <f aca="false">G172*H172</f>
        <v>4621.67978932896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4621.67978932896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6" activeCellId="0" sqref="I1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30.0409186306382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138.650393679869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231.083989466448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399.775301776955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4221.904487552</v>
      </c>
      <c r="B143" s="106"/>
      <c r="C143" s="106" t="n">
        <f aca="false">I129</f>
        <v>0</v>
      </c>
      <c r="D143" s="107" t="n">
        <f aca="false">A143+C143</f>
        <v>4221.904487552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399.775301776955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0.464766080280927</v>
      </c>
      <c r="I155" s="127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0.349298212152079</v>
      </c>
      <c r="I156" s="127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0.0994357075669939</v>
      </c>
      <c r="I157" s="127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4221.904487552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399.775301776955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399.775301776955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Gesseiro</v>
      </c>
      <c r="B172" s="132"/>
      <c r="C172" s="132"/>
      <c r="D172" s="132"/>
      <c r="E172" s="132"/>
      <c r="F172" s="132"/>
      <c r="G172" s="133" t="n">
        <f aca="false">I158+I164+I168</f>
        <v>4621.67978932896</v>
      </c>
      <c r="H172" s="130" t="n">
        <f aca="false">IF(D6="12x36",2,1)</f>
        <v>1</v>
      </c>
      <c r="I172" s="133" t="n">
        <f aca="false">G172*H172</f>
        <v>4621.67978932896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4621.67978932896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23" activeCellId="0" sqref="I2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1856.8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v>1789.04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0.702275238640448</v>
      </c>
      <c r="I31" s="38" t="n">
        <f aca="false">IF(D6="12x36",I10,I10/H10*I5)</f>
        <v>1688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0.297724761359552</v>
      </c>
      <c r="I35" s="38" t="n">
        <f aca="false">IF(I7=40%,I23*I7,0)</f>
        <v>715.616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2403.616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480.7232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36.05424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24.03616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4.807232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60.0904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192.28928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72.10848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14.421696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884.530688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286.785039424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49.223652064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29.139036768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27.487752576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0.418229184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1.062398272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0.44466896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218.22429664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612.785073888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56.790235232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4.127008672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22.716574816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83.63381872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225.504907190784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225.504907190784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1806.45448779878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0.126476109328612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0.0704605061707028</v>
      </c>
      <c r="I82" s="38" t="n">
        <f aca="false">I89</f>
        <v>169.36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0.196936615499314</v>
      </c>
      <c r="I85" s="42" t="n">
        <f aca="false">SUM(I79:I84)</f>
        <v>473.36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1688</v>
      </c>
      <c r="G89" s="64" t="n">
        <f aca="false">I14</f>
        <v>0.03</v>
      </c>
      <c r="H89" s="63" t="n">
        <f aca="false">F89*G89</f>
        <v>50.64</v>
      </c>
      <c r="I89" s="38" t="n">
        <f aca="false">IF((E89-H89)&gt;0,E89-H89,0)</f>
        <v>169.36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1.94849363949931</v>
      </c>
      <c r="I99" s="83" t="n">
        <f aca="false">I40+I76+I85</f>
        <v>4683.43048779878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902.814097559757</v>
      </c>
      <c r="H112" s="93" t="s">
        <v>125</v>
      </c>
      <c r="I112" s="94" t="n">
        <f aca="false">I82</f>
        <v>169.36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2403.616</v>
      </c>
      <c r="B114" s="98"/>
      <c r="C114" s="98" t="n">
        <f aca="false">I51</f>
        <v>884.530688</v>
      </c>
      <c r="D114" s="98" t="n">
        <f aca="false">I63</f>
        <v>612.785073888</v>
      </c>
      <c r="E114" s="98" t="n">
        <f aca="false">I70</f>
        <v>83.63381872</v>
      </c>
      <c r="F114" s="98" t="n">
        <f aca="false">I74</f>
        <v>225.504907190784</v>
      </c>
      <c r="G114" s="98" t="n">
        <f aca="false">I85</f>
        <v>473.36</v>
      </c>
      <c r="H114" s="98" t="n">
        <f aca="false">A114+C114+D114+E114+F114+G114</f>
        <v>4683.43048779878</v>
      </c>
      <c r="I114" s="98" t="n">
        <f aca="false">H114-I112</f>
        <v>4514.07048779878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812.532687803781</v>
      </c>
      <c r="H125" s="93" t="s">
        <v>125</v>
      </c>
      <c r="I125" s="94" t="n">
        <f aca="false">I82</f>
        <v>169.36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2403.616</v>
      </c>
      <c r="B127" s="98"/>
      <c r="C127" s="98" t="n">
        <f aca="false">I51</f>
        <v>884.530688</v>
      </c>
      <c r="D127" s="98" t="n">
        <f aca="false">I63</f>
        <v>612.785073888</v>
      </c>
      <c r="E127" s="98" t="n">
        <f aca="false">I70</f>
        <v>83.63381872</v>
      </c>
      <c r="F127" s="98" t="n">
        <f aca="false">I74</f>
        <v>225.504907190784</v>
      </c>
      <c r="G127" s="98" t="n">
        <f aca="false">I85</f>
        <v>473.36</v>
      </c>
      <c r="H127" s="98" t="n">
        <f aca="false">A127+C127+D127+E127+F127+G127</f>
        <v>4683.43048779878</v>
      </c>
      <c r="I127" s="98" t="n">
        <f aca="false">H127-I125</f>
        <v>4514.07048779878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33.3249022120329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153.807240978614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256.345401631023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443.477544821669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4683.43048779878</v>
      </c>
      <c r="B143" s="106"/>
      <c r="C143" s="106" t="n">
        <f aca="false">I129</f>
        <v>0</v>
      </c>
      <c r="D143" s="107" t="n">
        <f aca="false">A143+C143</f>
        <v>4683.43048779878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443.477544821669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0.468823701284821</v>
      </c>
      <c r="I155" s="127" t="n">
        <f aca="false">I40</f>
        <v>2403.616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0.352347745718285</v>
      </c>
      <c r="I156" s="127" t="n">
        <f aca="false">I51+I63+I70+I74</f>
        <v>1806.45448779878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0.0923285529968942</v>
      </c>
      <c r="I157" s="127" t="n">
        <f aca="false">I85</f>
        <v>473.36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4683.43048779878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443.477544821669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443.477544821669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Aux de Manutenção</v>
      </c>
      <c r="B172" s="132"/>
      <c r="C172" s="132"/>
      <c r="D172" s="132"/>
      <c r="E172" s="132"/>
      <c r="F172" s="132"/>
      <c r="G172" s="133" t="n">
        <f aca="false">I158+I164+I168</f>
        <v>5126.90803262045</v>
      </c>
      <c r="H172" s="130" t="n">
        <f aca="false">IF(D6="12x36",2,1)</f>
        <v>1</v>
      </c>
      <c r="I172" s="133" t="n">
        <f aca="false">G172*H172</f>
        <v>5126.90803262045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5126.90803262045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6" activeCellId="0" sqref="I1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193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3754.24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3412.94545454545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3412.94545454545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682.589090909091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51.1941818181818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34.1294545454545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6.82589090909091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85.3236363636364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273.035636363636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102.388363636364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20.4776727272727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1255.96392727273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407.212173963636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69.8937099636364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41.3751377454545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39.0304442181818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0.593852509090909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1.50852189090909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0.631394909090909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309.861317818182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870.106553018182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80.6376622545455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5.86002734545455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32.2557474909091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118.753437090909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320.199211510691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320.199211510691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2565.02312889251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0.089072621888851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0.0344604500511422</v>
      </c>
      <c r="I82" s="38" t="n">
        <f aca="false">I89</f>
        <v>117.611636363636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0.123533071939993</v>
      </c>
      <c r="I85" s="42" t="n">
        <f aca="false">SUM(I79:I84)</f>
        <v>421.611636363636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3412.94545454545</v>
      </c>
      <c r="G89" s="64" t="n">
        <f aca="false">I14</f>
        <v>0.03</v>
      </c>
      <c r="H89" s="63" t="n">
        <f aca="false">F89*G89</f>
        <v>102.388363636364</v>
      </c>
      <c r="I89" s="38" t="n">
        <f aca="false">IF((E89-H89)&gt;0,E89-H89,0)</f>
        <v>117.611636363636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1.87509009593999</v>
      </c>
      <c r="I99" s="83" t="n">
        <f aca="false">I40+I76+I85</f>
        <v>6399.5802198016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1256.39371668759</v>
      </c>
      <c r="H112" s="93" t="s">
        <v>125</v>
      </c>
      <c r="I112" s="94" t="n">
        <f aca="false">I82</f>
        <v>117.611636363636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3412.94545454545</v>
      </c>
      <c r="B114" s="98"/>
      <c r="C114" s="98" t="n">
        <f aca="false">I51</f>
        <v>1255.96392727273</v>
      </c>
      <c r="D114" s="98" t="n">
        <f aca="false">I63</f>
        <v>870.106553018182</v>
      </c>
      <c r="E114" s="98" t="n">
        <f aca="false">I70</f>
        <v>118.753437090909</v>
      </c>
      <c r="F114" s="98" t="n">
        <f aca="false">I74</f>
        <v>320.199211510691</v>
      </c>
      <c r="G114" s="98" t="n">
        <f aca="false">I85</f>
        <v>421.611636363636</v>
      </c>
      <c r="H114" s="98" t="n">
        <f aca="false">A114+C114+D114+E114+F114+G114</f>
        <v>6399.5802198016</v>
      </c>
      <c r="I114" s="98" t="n">
        <f aca="false">H114-I112</f>
        <v>6281.96858343796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1130.75434501883</v>
      </c>
      <c r="H125" s="93" t="s">
        <v>125</v>
      </c>
      <c r="I125" s="94" t="n">
        <f aca="false">I82</f>
        <v>117.611636363636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3412.94545454545</v>
      </c>
      <c r="B127" s="98"/>
      <c r="C127" s="98" t="n">
        <f aca="false">I51</f>
        <v>1255.96392727273</v>
      </c>
      <c r="D127" s="98" t="n">
        <f aca="false">I63</f>
        <v>870.106553018182</v>
      </c>
      <c r="E127" s="98" t="n">
        <f aca="false">I70</f>
        <v>118.753437090909</v>
      </c>
      <c r="F127" s="98" t="n">
        <f aca="false">I74</f>
        <v>320.199211510691</v>
      </c>
      <c r="G127" s="98" t="n">
        <f aca="false">I85</f>
        <v>421.611636363636</v>
      </c>
      <c r="H127" s="98" t="n">
        <f aca="false">A127+C127+D127+E127+F127+G127</f>
        <v>6399.5802198016</v>
      </c>
      <c r="I127" s="98" t="n">
        <f aca="false">H127-I125</f>
        <v>6281.96858343796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45.5361482525565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210.166838088722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350.278063481204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605.981049822483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6399.5802198016</v>
      </c>
      <c r="B143" s="106"/>
      <c r="C143" s="106" t="n">
        <f aca="false">I129</f>
        <v>0</v>
      </c>
      <c r="D143" s="107" t="n">
        <f aca="false">A143+C143</f>
        <v>6399.5802198016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605.981049822483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0.487176590595801</v>
      </c>
      <c r="I155" s="127" t="n">
        <f aca="false">I40</f>
        <v>3412.94545454545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0.366140988590647</v>
      </c>
      <c r="I156" s="127" t="n">
        <f aca="false">I51+I63+I70+I74</f>
        <v>2565.02312889251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0.0601824208135518</v>
      </c>
      <c r="I157" s="127" t="n">
        <f aca="false">I85</f>
        <v>421.611636363636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6399.5802198016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605.981049822483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605.981049822483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Técnico em segurança do trabalho</v>
      </c>
      <c r="B172" s="132"/>
      <c r="C172" s="132"/>
      <c r="D172" s="132"/>
      <c r="E172" s="132"/>
      <c r="F172" s="132"/>
      <c r="G172" s="133" t="n">
        <f aca="false">I158+I164+I168</f>
        <v>7005.56126962408</v>
      </c>
      <c r="H172" s="130" t="n">
        <f aca="false">IF(D6="12x36",2,1)</f>
        <v>1</v>
      </c>
      <c r="I172" s="133" t="n">
        <f aca="false">G172*H172</f>
        <v>7005.56126962408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7005.56126962408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D7" activeCellId="0" sqref="D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37.8186134820711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174.547446840328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290.912411400547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503.278471722947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5314.969756288</v>
      </c>
      <c r="B143" s="106"/>
      <c r="C143" s="106" t="n">
        <f aca="false">I129</f>
        <v>0</v>
      </c>
      <c r="D143" s="107" t="n">
        <f aca="false">A143+C143</f>
        <v>5314.969756288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503.278471722947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0.51768159108428</v>
      </c>
      <c r="I155" s="127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0.389067235974886</v>
      </c>
      <c r="I156" s="127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0.00675117294083351</v>
      </c>
      <c r="I157" s="127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5314.969756288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503.278471722947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503.278471722947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Técnico em Edificações</v>
      </c>
      <c r="B172" s="132"/>
      <c r="C172" s="132"/>
      <c r="D172" s="132"/>
      <c r="E172" s="132"/>
      <c r="F172" s="132"/>
      <c r="G172" s="133" t="n">
        <f aca="false">I158+I164+I168</f>
        <v>5818.24822801095</v>
      </c>
      <c r="H172" s="130" t="n">
        <f aca="false">IF(D6="12x36",2,1)</f>
        <v>1</v>
      </c>
      <c r="I172" s="133" t="n">
        <f aca="false">G172*H172</f>
        <v>5818.24822801095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5818.24822801095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H22" activeCellId="0" sqref="H2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n">
        <v>0.3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0.769230769230769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0.230769230769231</v>
      </c>
      <c r="I32" s="38" t="n">
        <f aca="false">IF(I9=30%,I31*I9,0)</f>
        <v>903.6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3915.6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783.12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58.734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39.156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7.8312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97.89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313.248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117.468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23.4936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1440.9408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467.1858984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80.1875724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47.4688188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44.7788016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0.6813144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1.7306952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0.724386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355.497324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998.2548108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92.5138812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6.7230852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37.0063356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136.243302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367.3577703744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367.3577703744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2942.7966831744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0.0100316681989989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0.0100316681989989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1.761588692199</v>
      </c>
      <c r="I99" s="83" t="n">
        <f aca="false">I40+I76+I85</f>
        <v>6897.6766831744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1371.67933663488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3915.6</v>
      </c>
      <c r="B114" s="98"/>
      <c r="C114" s="98" t="n">
        <f aca="false">I51</f>
        <v>1440.9408</v>
      </c>
      <c r="D114" s="98" t="n">
        <f aca="false">I63</f>
        <v>998.2548108</v>
      </c>
      <c r="E114" s="98" t="n">
        <f aca="false">I70</f>
        <v>136.243302</v>
      </c>
      <c r="F114" s="98" t="n">
        <f aca="false">I74</f>
        <v>367.3577703744</v>
      </c>
      <c r="G114" s="98" t="n">
        <f aca="false">I85</f>
        <v>39.28</v>
      </c>
      <c r="H114" s="98" t="n">
        <f aca="false">A114+C114+D114+E114+F114+G114</f>
        <v>6897.6766831744</v>
      </c>
      <c r="I114" s="98" t="n">
        <f aca="false">H114-I112</f>
        <v>6858.3966831744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1234.51140297139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3915.6</v>
      </c>
      <c r="B127" s="98"/>
      <c r="C127" s="98" t="n">
        <f aca="false">I51</f>
        <v>1440.9408</v>
      </c>
      <c r="D127" s="98" t="n">
        <f aca="false">I63</f>
        <v>998.2548108</v>
      </c>
      <c r="E127" s="98" t="n">
        <f aca="false">I70</f>
        <v>136.243302</v>
      </c>
      <c r="F127" s="98" t="n">
        <f aca="false">I74</f>
        <v>367.3577703744</v>
      </c>
      <c r="G127" s="98" t="n">
        <f aca="false">I85</f>
        <v>39.28</v>
      </c>
      <c r="H127" s="98" t="n">
        <f aca="false">A127+C127+D127+E127+F127+G127</f>
        <v>6897.6766831744</v>
      </c>
      <c r="I127" s="98" t="n">
        <f aca="false">H127-I125</f>
        <v>6858.3966831744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49.080348594016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226.524685818535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377.541143030892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653.146177443443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6897.6766831744</v>
      </c>
      <c r="B143" s="106"/>
      <c r="C143" s="106" t="n">
        <f aca="false">I129</f>
        <v>0</v>
      </c>
      <c r="D143" s="107" t="n">
        <f aca="false">A143+C143</f>
        <v>6897.6766831744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653.146177443443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0.518565999001546</v>
      </c>
      <c r="I155" s="127" t="n">
        <f aca="false">I40</f>
        <v>3915.6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0.389731918957189</v>
      </c>
      <c r="I156" s="127" t="n">
        <f aca="false">I51+I63+I70+I74</f>
        <v>2942.7966831744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0.00520208204126589</v>
      </c>
      <c r="I157" s="127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6897.6766831744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653.146177443443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653.146177443443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Técnico eletricista</v>
      </c>
      <c r="B172" s="132"/>
      <c r="C172" s="132"/>
      <c r="D172" s="132"/>
      <c r="E172" s="132"/>
      <c r="F172" s="132"/>
      <c r="G172" s="133" t="n">
        <f aca="false">I158+I164+I168</f>
        <v>7550.82286061784</v>
      </c>
      <c r="H172" s="130" t="n">
        <f aca="false">IF(D6="12x36",2,1)</f>
        <v>1</v>
      </c>
      <c r="I172" s="133" t="n">
        <f aca="false">G172*H172</f>
        <v>7550.82286061784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7550.82286061784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36" t="s">
        <v>197</v>
      </c>
      <c r="E5" s="136"/>
      <c r="F5" s="13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37.8186134820711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174.547446840328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290.912411400547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503.278471722947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5314.969756288</v>
      </c>
      <c r="B143" s="106"/>
      <c r="C143" s="106" t="n">
        <f aca="false">I129</f>
        <v>0</v>
      </c>
      <c r="D143" s="107" t="n">
        <f aca="false">A143+C143</f>
        <v>5314.969756288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503.278471722947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0.51768159108428</v>
      </c>
      <c r="I155" s="127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0.389067235974886</v>
      </c>
      <c r="I156" s="127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0.00675117294083351</v>
      </c>
      <c r="I157" s="127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5314.969756288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503.278471722947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503.278471722947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Técnico em telecomunicações e rede lógica/sistema cabeado</v>
      </c>
      <c r="B172" s="132"/>
      <c r="C172" s="132"/>
      <c r="D172" s="132"/>
      <c r="E172" s="132"/>
      <c r="F172" s="132"/>
      <c r="G172" s="133" t="n">
        <f aca="false">I158+I164+I168</f>
        <v>5818.24822801095</v>
      </c>
      <c r="H172" s="130" t="n">
        <f aca="false">IF(D6="12x36",2,1)</f>
        <v>1</v>
      </c>
      <c r="I172" s="133" t="n">
        <f aca="false">G172*H172</f>
        <v>5818.24822801095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5818.24822801095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36" t="s">
        <v>198</v>
      </c>
      <c r="E5" s="136"/>
      <c r="F5" s="13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37.8186134820711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174.547446840328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290.912411400547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503.278471722947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5314.969756288</v>
      </c>
      <c r="B143" s="106"/>
      <c r="C143" s="106" t="n">
        <f aca="false">I129</f>
        <v>0</v>
      </c>
      <c r="D143" s="107" t="n">
        <f aca="false">A143+C143</f>
        <v>5314.969756288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503.278471722947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0.51768159108428</v>
      </c>
      <c r="I155" s="127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0.389067235974886</v>
      </c>
      <c r="I156" s="127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0.00675117294083351</v>
      </c>
      <c r="I157" s="127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5314.969756288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503.278471722947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503.278471722947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Técnico em Refrigeração</v>
      </c>
      <c r="B172" s="132"/>
      <c r="C172" s="132"/>
      <c r="D172" s="132"/>
      <c r="E172" s="132"/>
      <c r="F172" s="132"/>
      <c r="G172" s="133" t="n">
        <f aca="false">I158+I164+I168</f>
        <v>5818.24822801095</v>
      </c>
      <c r="H172" s="130" t="n">
        <f aca="false">IF(D6="12x36",2,1)</f>
        <v>1</v>
      </c>
      <c r="I172" s="133" t="n">
        <f aca="false">G172*H172</f>
        <v>5818.24822801095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5818.24822801095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D6" activeCellId="0" sqref="D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30" hidden="false" customHeight="true" outlineLevel="0" collapsed="false">
      <c r="A5" s="10" t="s">
        <v>6</v>
      </c>
      <c r="B5" s="10"/>
      <c r="C5" s="10"/>
      <c r="D5" s="136" t="s">
        <v>199</v>
      </c>
      <c r="E5" s="136"/>
      <c r="F5" s="13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200</v>
      </c>
      <c r="B22" s="27"/>
      <c r="C22" s="27"/>
      <c r="D22" s="27"/>
      <c r="E22" s="27"/>
      <c r="F22" s="27"/>
      <c r="G22" s="25"/>
      <c r="H22" s="25" t="s">
        <v>31</v>
      </c>
      <c r="I22" s="28" t="n">
        <v>0.4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0.714285714285714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0.285714285714286</v>
      </c>
      <c r="I36" s="38" t="n">
        <f aca="false">IF(I22="Não aplicável",0,I31*I22)</f>
        <v>1204.8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4216.8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843.36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63.252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42.168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8.4336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105.42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337.344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126.504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25.3008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1551.7824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503.1232752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86.3558472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51.1202664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48.2233248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0.7337232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1.8638256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0.780108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382.843272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1075.0436424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99.6303336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7.2402456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39.8529768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146.723556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395.6160604032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395.6160604032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3169.1656588032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0.00931512047049897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0.00931512047049897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1.7608721444705</v>
      </c>
      <c r="I99" s="83" t="n">
        <f aca="false">I40+I76+I85</f>
        <v>7425.2456588032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1477.19313176064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4216.8</v>
      </c>
      <c r="B114" s="98"/>
      <c r="C114" s="98" t="n">
        <f aca="false">I51</f>
        <v>1551.7824</v>
      </c>
      <c r="D114" s="98" t="n">
        <f aca="false">I63</f>
        <v>1075.0436424</v>
      </c>
      <c r="E114" s="98" t="n">
        <f aca="false">I70</f>
        <v>146.723556</v>
      </c>
      <c r="F114" s="98" t="n">
        <f aca="false">I74</f>
        <v>395.6160604032</v>
      </c>
      <c r="G114" s="98" t="n">
        <f aca="false">I85</f>
        <v>39.28</v>
      </c>
      <c r="H114" s="98" t="n">
        <f aca="false">A114+C114+D114+E114+F114+G114</f>
        <v>7425.2456588032</v>
      </c>
      <c r="I114" s="98" t="n">
        <f aca="false">H114-I112</f>
        <v>7385.9656588032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1329.47381858458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4216.8</v>
      </c>
      <c r="B127" s="98"/>
      <c r="C127" s="98" t="n">
        <f aca="false">I51</f>
        <v>1551.7824</v>
      </c>
      <c r="D127" s="98" t="n">
        <f aca="false">I63</f>
        <v>1075.0436424</v>
      </c>
      <c r="E127" s="98" t="n">
        <f aca="false">I70</f>
        <v>146.723556</v>
      </c>
      <c r="F127" s="98" t="n">
        <f aca="false">I74</f>
        <v>395.6160604032</v>
      </c>
      <c r="G127" s="98" t="n">
        <f aca="false">I85</f>
        <v>39.28</v>
      </c>
      <c r="H127" s="98" t="n">
        <f aca="false">A127+C127+D127+E127+F127+G127</f>
        <v>7425.2456588032</v>
      </c>
      <c r="I127" s="98" t="n">
        <f aca="false">H127-I125</f>
        <v>7385.9656588032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52.8342602979976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243.850432144604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406.417386907674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703.102079350276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7425.2456588032</v>
      </c>
      <c r="B143" s="106"/>
      <c r="C143" s="106" t="n">
        <f aca="false">I129</f>
        <v>0</v>
      </c>
      <c r="D143" s="107" t="n">
        <f aca="false">A143+C143</f>
        <v>7425.2456588032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703.102079350276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0.518777017893422</v>
      </c>
      <c r="I155" s="127" t="n">
        <f aca="false">I40</f>
        <v>4216.8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0.389890511687575</v>
      </c>
      <c r="I156" s="127" t="n">
        <f aca="false">I51+I63+I70+I74</f>
        <v>3169.1656588032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0.00483247041900342</v>
      </c>
      <c r="I157" s="127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7425.2456588032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703.102079350276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703.102079350276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Gerente de Manutenção (técnico em edificações com experiência como encarregado ou gerente de manutenção, comprovada em carteira de trabalho)</v>
      </c>
      <c r="B172" s="132"/>
      <c r="C172" s="132"/>
      <c r="D172" s="132"/>
      <c r="E172" s="132"/>
      <c r="F172" s="132"/>
      <c r="G172" s="133" t="n">
        <f aca="false">I158+I164+I168</f>
        <v>8128.34773815347</v>
      </c>
      <c r="H172" s="130" t="n">
        <f aca="false">IF(D6="12x36",2,1)</f>
        <v>1</v>
      </c>
      <c r="I172" s="133" t="n">
        <f aca="false">G172*H172</f>
        <v>8128.34773815347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8128.34773815347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4" activeCellId="0" sqref="A24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202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2384.8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259.7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0.15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203</v>
      </c>
      <c r="B23" s="27"/>
      <c r="C23" s="27"/>
      <c r="D23" s="27"/>
      <c r="E23" s="27"/>
      <c r="F23" s="27"/>
      <c r="G23" s="18"/>
      <c r="H23" s="21" t="s">
        <v>33</v>
      </c>
      <c r="I23" s="19" t="n">
        <v>1518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0.781204958201211</v>
      </c>
      <c r="I31" s="38" t="n">
        <f aca="false">IF(D6="12x36",I10,I10/H10*I5)</f>
        <v>2168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0.218795041798789</v>
      </c>
      <c r="I35" s="38" t="n">
        <f aca="false">IF(I7=40%,I23*I7,0)</f>
        <v>607.2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2775.2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555.04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41.628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27.752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5.5504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69.38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222.016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83.256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16.6512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1021.2736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331.1202128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56.8333208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33.6437496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31.7371872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0.4828848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1.2266384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0.513412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251.960408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707.5178136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65.5696504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4.7650184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26.2284152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96.563084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260.3665554048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260.3665554048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2085.7210530048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0.0795420149899106</v>
      </c>
      <c r="I79" s="38" t="n">
        <f aca="false">I97</f>
        <v>220.745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0.0558374171230902</v>
      </c>
      <c r="I82" s="38" t="n">
        <f aca="false">I89</f>
        <v>154.96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0.135379432113001</v>
      </c>
      <c r="I85" s="42" t="n">
        <f aca="false">SUM(I79:I84)</f>
        <v>375.705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2168</v>
      </c>
      <c r="G89" s="64" t="n">
        <f aca="false">I14</f>
        <v>0.03</v>
      </c>
      <c r="H89" s="63" t="n">
        <f aca="false">F89*G89</f>
        <v>65.04</v>
      </c>
      <c r="I89" s="38" t="n">
        <f aca="false">IF((E89-H89)&gt;0,E89-H89,0)</f>
        <v>154.96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259.7</v>
      </c>
      <c r="B97" s="63"/>
      <c r="C97" s="70" t="n">
        <f aca="false">I16</f>
        <v>1</v>
      </c>
      <c r="D97" s="36" t="n">
        <v>1</v>
      </c>
      <c r="E97" s="63" t="n">
        <f aca="false">A97*C97*D97</f>
        <v>259.7</v>
      </c>
      <c r="F97" s="63" t="n">
        <f aca="false">E97</f>
        <v>259.7</v>
      </c>
      <c r="G97" s="71" t="n">
        <f aca="false">I17</f>
        <v>0.15</v>
      </c>
      <c r="H97" s="63" t="n">
        <f aca="false">F97*G97</f>
        <v>38.955</v>
      </c>
      <c r="I97" s="38" t="n">
        <f aca="false">E97-H97</f>
        <v>220.745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1.886936456113</v>
      </c>
      <c r="I99" s="83" t="n">
        <f aca="false">I40+I76+I85</f>
        <v>5236.6260530048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1016.33321060096</v>
      </c>
      <c r="H112" s="93" t="s">
        <v>125</v>
      </c>
      <c r="I112" s="94" t="n">
        <f aca="false">I82</f>
        <v>154.96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2775.2</v>
      </c>
      <c r="B114" s="98"/>
      <c r="C114" s="98" t="n">
        <f aca="false">I51</f>
        <v>1021.2736</v>
      </c>
      <c r="D114" s="98" t="n">
        <f aca="false">I63</f>
        <v>707.5178136</v>
      </c>
      <c r="E114" s="98" t="n">
        <f aca="false">I70</f>
        <v>96.563084</v>
      </c>
      <c r="F114" s="98" t="n">
        <f aca="false">I74</f>
        <v>260.3665554048</v>
      </c>
      <c r="G114" s="98" t="n">
        <f aca="false">I85</f>
        <v>375.705</v>
      </c>
      <c r="H114" s="98" t="n">
        <f aca="false">A114+C114+D114+E114+F114+G114</f>
        <v>5236.6260530048</v>
      </c>
      <c r="I114" s="98" t="n">
        <f aca="false">H114-I112</f>
        <v>5081.6660530048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914.699889540864</v>
      </c>
      <c r="H125" s="93" t="s">
        <v>125</v>
      </c>
      <c r="I125" s="94" t="n">
        <f aca="false">I82</f>
        <v>154.96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2775.2</v>
      </c>
      <c r="B127" s="98"/>
      <c r="C127" s="98" t="n">
        <f aca="false">I51</f>
        <v>1021.2736</v>
      </c>
      <c r="D127" s="98" t="n">
        <f aca="false">I63</f>
        <v>707.5178136</v>
      </c>
      <c r="E127" s="98" t="n">
        <f aca="false">I70</f>
        <v>96.563084</v>
      </c>
      <c r="F127" s="98" t="n">
        <f aca="false">I74</f>
        <v>260.3665554048</v>
      </c>
      <c r="G127" s="98" t="n">
        <f aca="false">I85</f>
        <v>375.705</v>
      </c>
      <c r="H127" s="98" t="n">
        <f aca="false">A127+C127+D127+E127+F127+G127</f>
        <v>5236.6260530048</v>
      </c>
      <c r="I127" s="98" t="n">
        <f aca="false">H127-I125</f>
        <v>5081.6660530048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37.2611596546592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171.974583021504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286.62430503584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495.860047712004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5236.6260530048</v>
      </c>
      <c r="B143" s="106"/>
      <c r="C143" s="106" t="n">
        <f aca="false">I129</f>
        <v>0</v>
      </c>
      <c r="D143" s="107" t="n">
        <f aca="false">A143+C143</f>
        <v>5236.6260530048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495.860047712004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0.484118051268015</v>
      </c>
      <c r="I155" s="127" t="n">
        <f aca="false">I40</f>
        <v>2775.2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0.363842321875669</v>
      </c>
      <c r="I156" s="127" t="n">
        <f aca="false">I51+I63+I70+I74</f>
        <v>2085.7210530048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0.0655396268563165</v>
      </c>
      <c r="I157" s="127" t="n">
        <f aca="false">I85</f>
        <v>375.705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5236.6260530048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495.860047712004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495.860047712004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Hidráulico</v>
      </c>
      <c r="B172" s="132"/>
      <c r="C172" s="132"/>
      <c r="D172" s="132"/>
      <c r="E172" s="132"/>
      <c r="F172" s="132"/>
      <c r="G172" s="133" t="n">
        <f aca="false">I158+I164+I168</f>
        <v>5732.48610071681</v>
      </c>
      <c r="H172" s="130" t="n">
        <f aca="false">IF(D6="12x36",2,1)</f>
        <v>1</v>
      </c>
      <c r="I172" s="133" t="n">
        <f aca="false">G172*H172</f>
        <v>5732.48610071681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5732.48610071681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10830.77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10830.77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2166.154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162.46155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108.3077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21.66154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270.76925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866.4616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324.9231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64.98462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3985.72336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1292.26249178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221.80333883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131.30142471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123.86068572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1.88455398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4.78720034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2.00369245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983.3256083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2761.22899611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255.89860279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18.59643209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102.36160727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376.85664215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1016.13227056848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1016.13227056848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8139.94126882848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10830.77</v>
      </c>
      <c r="G89" s="64" t="n">
        <f aca="false">I14</f>
        <v>0.06</v>
      </c>
      <c r="H89" s="63" t="n">
        <f aca="false">F89*G89</f>
        <v>649.8462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18970.7112688285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3794.1422537657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10830.77</v>
      </c>
      <c r="B114" s="98"/>
      <c r="C114" s="98" t="n">
        <f aca="false">I51</f>
        <v>3985.72336</v>
      </c>
      <c r="D114" s="98" t="n">
        <f aca="false">I63</f>
        <v>2761.22899611</v>
      </c>
      <c r="E114" s="98" t="n">
        <f aca="false">I70</f>
        <v>376.85664215</v>
      </c>
      <c r="F114" s="98" t="n">
        <f aca="false">I74</f>
        <v>1016.13227056848</v>
      </c>
      <c r="G114" s="98" t="n">
        <f aca="false">I85</f>
        <v>0</v>
      </c>
      <c r="H114" s="98" t="n">
        <f aca="false">A114+C114+D114+E114+F114+G114</f>
        <v>18970.7112688285</v>
      </c>
      <c r="I114" s="98" t="n">
        <f aca="false">H114-I112</f>
        <v>18970.7112688285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3414.72802838913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10830.77</v>
      </c>
      <c r="B127" s="98"/>
      <c r="C127" s="98" t="n">
        <f aca="false">I51</f>
        <v>3985.72336</v>
      </c>
      <c r="D127" s="98" t="n">
        <f aca="false">I63</f>
        <v>2761.22899611</v>
      </c>
      <c r="E127" s="98" t="n">
        <f aca="false">I70</f>
        <v>376.85664215</v>
      </c>
      <c r="F127" s="98" t="n">
        <f aca="false">I74</f>
        <v>1016.13227056848</v>
      </c>
      <c r="G127" s="98" t="n">
        <f aca="false">I85</f>
        <v>0</v>
      </c>
      <c r="H127" s="98" t="n">
        <f aca="false">A127+C127+D127+E127+F127+G127</f>
        <v>18970.7112688285</v>
      </c>
      <c r="I127" s="98" t="n">
        <f aca="false">H127-I125</f>
        <v>18970.7112688285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134.985903938024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623.011864329343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1038.35310721557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1796.35087548294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18970.7112688285</v>
      </c>
      <c r="B143" s="106"/>
      <c r="C143" s="106" t="n">
        <f aca="false">I129</f>
        <v>0</v>
      </c>
      <c r="D143" s="107" t="n">
        <f aca="false">A143+C143</f>
        <v>18970.7112688285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1796.35087548294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0.521535974840177</v>
      </c>
      <c r="I155" s="127" t="n">
        <f aca="false">I40</f>
        <v>10830.77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0.391964025159823</v>
      </c>
      <c r="I156" s="127" t="n">
        <f aca="false">I51+I63+I70+I74</f>
        <v>8139.94126882848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7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18970.7112688285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1796.35087548294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1796.35087548294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Engenheiro eletricista (40h)</v>
      </c>
      <c r="B172" s="132"/>
      <c r="C172" s="132"/>
      <c r="D172" s="132"/>
      <c r="E172" s="132"/>
      <c r="F172" s="132"/>
      <c r="G172" s="133" t="n">
        <f aca="false">I158+I164+I168</f>
        <v>20767.0621443114</v>
      </c>
      <c r="H172" s="130" t="n">
        <f aca="false">IF(D6="12x36",2,1)</f>
        <v>1</v>
      </c>
      <c r="I172" s="133" t="n">
        <f aca="false">G172*H172</f>
        <v>20767.0621443114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20767.0621443114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100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20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5415.385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5415.385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1083.077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81.230775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54.15385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10.83077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135.384625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433.2308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162.46155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32.49231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1992.86168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646.13124589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110.901669415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65.650712355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61.93034286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0.94227699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2.39360017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1.001846225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491.66280415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1380.614498055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127.949301395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9.298216045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51.180803635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188.428321075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508.06613528424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508.06613528424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4069.97063441424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5415.385</v>
      </c>
      <c r="G89" s="64" t="n">
        <f aca="false">I14</f>
        <v>0.06</v>
      </c>
      <c r="H89" s="63" t="n">
        <f aca="false">F89*G89</f>
        <v>324.9231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9485.35563441424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1897.07112688285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5415.385</v>
      </c>
      <c r="B114" s="98"/>
      <c r="C114" s="98" t="n">
        <f aca="false">I51</f>
        <v>1992.86168</v>
      </c>
      <c r="D114" s="98" t="n">
        <f aca="false">I63</f>
        <v>1380.614498055</v>
      </c>
      <c r="E114" s="98" t="n">
        <f aca="false">I70</f>
        <v>188.428321075</v>
      </c>
      <c r="F114" s="98" t="n">
        <f aca="false">I74</f>
        <v>508.06613528424</v>
      </c>
      <c r="G114" s="98" t="n">
        <f aca="false">I85</f>
        <v>0</v>
      </c>
      <c r="H114" s="98" t="n">
        <f aca="false">A114+C114+D114+E114+F114+G114</f>
        <v>9485.35563441424</v>
      </c>
      <c r="I114" s="98" t="n">
        <f aca="false">H114-I112</f>
        <v>9485.35563441424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1707.36401419456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5415.385</v>
      </c>
      <c r="B127" s="98"/>
      <c r="C127" s="98" t="n">
        <f aca="false">I51</f>
        <v>1992.86168</v>
      </c>
      <c r="D127" s="98" t="n">
        <f aca="false">I63</f>
        <v>1380.614498055</v>
      </c>
      <c r="E127" s="98" t="n">
        <f aca="false">I70</f>
        <v>188.428321075</v>
      </c>
      <c r="F127" s="98" t="n">
        <f aca="false">I74</f>
        <v>508.06613528424</v>
      </c>
      <c r="G127" s="98" t="n">
        <f aca="false">I85</f>
        <v>0</v>
      </c>
      <c r="H127" s="98" t="n">
        <f aca="false">A127+C127+D127+E127+F127+G127</f>
        <v>9485.35563441424</v>
      </c>
      <c r="I127" s="98" t="n">
        <f aca="false">H127-I125</f>
        <v>9485.35563441424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67.4929519690121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311.505932164671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519.176553607785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898.175437741469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9485.35563441424</v>
      </c>
      <c r="B143" s="106"/>
      <c r="C143" s="106" t="n">
        <f aca="false">I129</f>
        <v>0</v>
      </c>
      <c r="D143" s="107" t="n">
        <f aca="false">A143+C143</f>
        <v>9485.35563441424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898.175437741469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0.521535974840177</v>
      </c>
      <c r="I155" s="127" t="n">
        <f aca="false">I40</f>
        <v>5415.385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0.391964025159823</v>
      </c>
      <c r="I156" s="127" t="n">
        <f aca="false">I51+I63+I70+I74</f>
        <v>4069.97063441424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7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9485.35563441424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898.175437741469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898.175437741469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Engenheiro eletricista (20h)</v>
      </c>
      <c r="B172" s="132"/>
      <c r="C172" s="132"/>
      <c r="D172" s="132"/>
      <c r="E172" s="132"/>
      <c r="F172" s="132"/>
      <c r="G172" s="133" t="n">
        <f aca="false">I158+I164+I168</f>
        <v>10383.5310721557</v>
      </c>
      <c r="H172" s="130" t="n">
        <f aca="false">IF(D6="12x36",2,1)</f>
        <v>1</v>
      </c>
      <c r="I172" s="133" t="n">
        <f aca="false">G172*H172</f>
        <v>10383.5310721557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10383.5310721557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true" showOutlineSymbols="true" defaultGridColor="true" view="pageBreakPreview" topLeftCell="A136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10830.77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10830.77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2166.154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162.46155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108.3077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21.66154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270.76925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866.4616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324.9231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64.98462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3985.72336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1292.26249178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221.80333883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131.30142471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123.86068572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1.88455398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4.78720034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2.00369245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983.3256083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2761.22899611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255.89860279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18.59643209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102.36160727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376.85664215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1016.13227056848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1016.13227056848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8139.94126882848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10830.77</v>
      </c>
      <c r="G89" s="64" t="n">
        <f aca="false">I14</f>
        <v>0.06</v>
      </c>
      <c r="H89" s="63" t="n">
        <f aca="false">F89*G89</f>
        <v>649.8462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18970.7112688285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3794.1422537657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10830.77</v>
      </c>
      <c r="B114" s="98"/>
      <c r="C114" s="98" t="n">
        <f aca="false">I51</f>
        <v>3985.72336</v>
      </c>
      <c r="D114" s="98" t="n">
        <f aca="false">I63</f>
        <v>2761.22899611</v>
      </c>
      <c r="E114" s="98" t="n">
        <f aca="false">I70</f>
        <v>376.85664215</v>
      </c>
      <c r="F114" s="98" t="n">
        <f aca="false">I74</f>
        <v>1016.13227056848</v>
      </c>
      <c r="G114" s="98" t="n">
        <f aca="false">I85</f>
        <v>0</v>
      </c>
      <c r="H114" s="98" t="n">
        <f aca="false">A114+C114+D114+E114+F114+G114</f>
        <v>18970.7112688285</v>
      </c>
      <c r="I114" s="98" t="n">
        <f aca="false">H114-I112</f>
        <v>18970.7112688285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3414.72802838913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10830.77</v>
      </c>
      <c r="B127" s="98"/>
      <c r="C127" s="98" t="n">
        <f aca="false">I51</f>
        <v>3985.72336</v>
      </c>
      <c r="D127" s="98" t="n">
        <f aca="false">I63</f>
        <v>2761.22899611</v>
      </c>
      <c r="E127" s="98" t="n">
        <f aca="false">I70</f>
        <v>376.85664215</v>
      </c>
      <c r="F127" s="98" t="n">
        <f aca="false">I74</f>
        <v>1016.13227056848</v>
      </c>
      <c r="G127" s="98" t="n">
        <f aca="false">I85</f>
        <v>0</v>
      </c>
      <c r="H127" s="98" t="n">
        <f aca="false">A127+C127+D127+E127+F127+G127</f>
        <v>18970.7112688285</v>
      </c>
      <c r="I127" s="98" t="n">
        <f aca="false">H127-I125</f>
        <v>18970.7112688285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0.00711548987411056</v>
      </c>
      <c r="I133" s="38" t="n">
        <f aca="false">($D$143/$E$145)*H143</f>
        <v>134.985903938024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0.0328407224958949</v>
      </c>
      <c r="I134" s="38" t="n">
        <f aca="false">($D$143/$E$145)*H144</f>
        <v>623.011864329343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0.0547345374931582</v>
      </c>
      <c r="I135" s="38" t="n">
        <f aca="false">($D$143/$E$145)*H145</f>
        <v>1038.35310721557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0.0946907498631637</v>
      </c>
      <c r="I138" s="42" t="n">
        <f aca="false">SUM(I133:I137)</f>
        <v>1796.35087548294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154</v>
      </c>
      <c r="B142" s="103"/>
      <c r="C142" s="103" t="s">
        <v>155</v>
      </c>
      <c r="D142" s="104" t="s">
        <v>156</v>
      </c>
      <c r="E142" s="104"/>
      <c r="F142" s="103" t="s">
        <v>157</v>
      </c>
      <c r="G142" s="103" t="s">
        <v>158</v>
      </c>
      <c r="H142" s="105" t="s">
        <v>159</v>
      </c>
      <c r="I142" s="105"/>
    </row>
    <row r="143" customFormat="false" ht="13.5" hidden="false" customHeight="true" outlineLevel="0" collapsed="false">
      <c r="A143" s="106" t="n">
        <f aca="false">I99</f>
        <v>18970.7112688285</v>
      </c>
      <c r="B143" s="106"/>
      <c r="C143" s="106" t="n">
        <f aca="false">I129</f>
        <v>0</v>
      </c>
      <c r="D143" s="107" t="n">
        <f aca="false">A143+C143</f>
        <v>18970.7112688285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160</v>
      </c>
      <c r="B144" s="110"/>
      <c r="C144" s="103" t="n">
        <v>1</v>
      </c>
      <c r="D144" s="111" t="n">
        <f aca="false">G148/1</f>
        <v>0.1425</v>
      </c>
      <c r="E144" s="112" t="n">
        <f aca="false">C144-D144</f>
        <v>0.8575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161</v>
      </c>
      <c r="B145" s="113"/>
      <c r="C145" s="114" t="n">
        <v>1</v>
      </c>
      <c r="D145" s="115" t="n">
        <f aca="false">H148</f>
        <v>0.0865</v>
      </c>
      <c r="E145" s="116" t="n">
        <f aca="false">C145-D145</f>
        <v>0.9135</v>
      </c>
      <c r="F145" s="103" t="str">
        <f aca="false">B135</f>
        <v>ISS</v>
      </c>
      <c r="G145" s="108" t="n">
        <f aca="false">I11</f>
        <v>0.05</v>
      </c>
      <c r="H145" s="109" t="n">
        <f aca="false">I11</f>
        <v>0.05</v>
      </c>
      <c r="I145" s="109"/>
    </row>
    <row r="146" customFormat="false" ht="13.5" hidden="false" customHeight="true" outlineLevel="0" collapsed="false">
      <c r="A146" s="117" t="s">
        <v>162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163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164</v>
      </c>
      <c r="B147" s="120" t="s">
        <v>165</v>
      </c>
      <c r="C147" s="120"/>
      <c r="D147" s="120"/>
      <c r="E147" s="120"/>
      <c r="F147" s="104" t="s">
        <v>166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167</v>
      </c>
      <c r="G148" s="122" t="n">
        <f aca="false">SUM(G143:G147)</f>
        <v>0.1425</v>
      </c>
      <c r="H148" s="123" t="n">
        <f aca="false">SUM(H143:I147)</f>
        <v>0.0865</v>
      </c>
      <c r="I148" s="123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0.0946907498631637</v>
      </c>
      <c r="I151" s="83" t="n">
        <f aca="false">I138</f>
        <v>1796.35087548294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171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0.521535974840177</v>
      </c>
      <c r="I155" s="127" t="n">
        <f aca="false">I40</f>
        <v>10830.77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0.391964025159823</v>
      </c>
      <c r="I156" s="127" t="n">
        <f aca="false">I51+I63+I70+I74</f>
        <v>8139.94126882848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7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0.9135</v>
      </c>
      <c r="I158" s="83" t="n">
        <f aca="false">SUM(I155:I157)</f>
        <v>18970.7112688285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0.0865</v>
      </c>
      <c r="I167" s="38" t="n">
        <f aca="false">I138</f>
        <v>1796.35087548294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0.0865</v>
      </c>
      <c r="I168" s="83" t="n">
        <f aca="false">I138</f>
        <v>1796.35087548294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171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182</v>
      </c>
      <c r="B171" s="131"/>
      <c r="C171" s="131"/>
      <c r="D171" s="131"/>
      <c r="E171" s="131"/>
      <c r="F171" s="131"/>
      <c r="G171" s="130" t="s">
        <v>183</v>
      </c>
      <c r="H171" s="130" t="s">
        <v>184</v>
      </c>
      <c r="I171" s="130" t="s">
        <v>185</v>
      </c>
    </row>
    <row r="172" customFormat="false" ht="11.25" hidden="false" customHeight="true" outlineLevel="0" collapsed="false">
      <c r="A172" s="132" t="str">
        <f aca="false">D5</f>
        <v>Arquiteto</v>
      </c>
      <c r="B172" s="132"/>
      <c r="C172" s="132"/>
      <c r="D172" s="132"/>
      <c r="E172" s="132"/>
      <c r="F172" s="132"/>
      <c r="G172" s="133" t="n">
        <f aca="false">I158+I164+I168</f>
        <v>20767.0621443114</v>
      </c>
      <c r="H172" s="130" t="n">
        <f aca="false">IF(D6="12x36",2,1)</f>
        <v>1</v>
      </c>
      <c r="I172" s="133" t="n">
        <f aca="false">G172*H172</f>
        <v>20767.0621443114</v>
      </c>
    </row>
    <row r="173" customFormat="false" ht="9.7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186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20767.0621443114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F24" activeCellId="0" sqref="F24"/>
    </sheetView>
  </sheetViews>
  <sheetFormatPr defaultColWidth="8.4453125" defaultRowHeight="14.25" zeroHeight="false" outlineLevelRow="0" outlineLevelCol="0"/>
  <cols>
    <col collapsed="false" customWidth="true" hidden="false" outlineLevel="0" max="1" min="1" style="137" width="29"/>
    <col collapsed="false" customWidth="true" hidden="false" outlineLevel="0" max="2" min="2" style="137" width="13.56"/>
    <col collapsed="false" customWidth="true" hidden="false" outlineLevel="0" max="3" min="3" style="137" width="7.11"/>
    <col collapsed="false" customWidth="true" hidden="false" outlineLevel="0" max="4" min="4" style="137" width="14"/>
    <col collapsed="false" customWidth="false" hidden="false" outlineLevel="0" max="16384" min="5" style="137" width="8.44"/>
  </cols>
  <sheetData>
    <row r="1" customFormat="false" ht="14.25" hidden="false" customHeight="false" outlineLevel="0" collapsed="false">
      <c r="A1" s="138" t="s">
        <v>210</v>
      </c>
      <c r="B1" s="138"/>
      <c r="C1" s="138"/>
      <c r="D1" s="138"/>
    </row>
    <row r="2" customFormat="false" ht="29.25" hidden="false" customHeight="true" outlineLevel="0" collapsed="false">
      <c r="A2" s="139" t="s">
        <v>211</v>
      </c>
      <c r="B2" s="140" t="s">
        <v>102</v>
      </c>
      <c r="C2" s="140" t="s">
        <v>212</v>
      </c>
      <c r="D2" s="140" t="s">
        <v>213</v>
      </c>
    </row>
    <row r="3" customFormat="false" ht="14.25" hidden="false" customHeight="false" outlineLevel="0" collapsed="false">
      <c r="A3" s="141" t="s">
        <v>214</v>
      </c>
      <c r="B3" s="142" t="n">
        <f aca="false">'Engenheiro 40h'!I174</f>
        <v>20767.0621443114</v>
      </c>
      <c r="C3" s="143" t="n">
        <v>1</v>
      </c>
      <c r="D3" s="142" t="n">
        <f aca="false">C3*B3</f>
        <v>20767.0621443114</v>
      </c>
    </row>
    <row r="4" customFormat="false" ht="14.25" hidden="false" customHeight="false" outlineLevel="0" collapsed="false">
      <c r="A4" s="141" t="s">
        <v>215</v>
      </c>
      <c r="B4" s="142" t="n">
        <f aca="false">'Engenheiro 20h '!I174</f>
        <v>10383.5310721557</v>
      </c>
      <c r="C4" s="143" t="n">
        <v>1</v>
      </c>
      <c r="D4" s="142" t="n">
        <f aca="false">C4*B4</f>
        <v>10383.5310721557</v>
      </c>
    </row>
    <row r="5" customFormat="false" ht="14.25" hidden="false" customHeight="false" outlineLevel="0" collapsed="false">
      <c r="A5" s="141" t="s">
        <v>209</v>
      </c>
      <c r="B5" s="142" t="n">
        <f aca="false">Arquiteto!I174</f>
        <v>20767.0621443114</v>
      </c>
      <c r="C5" s="143" t="n">
        <v>1</v>
      </c>
      <c r="D5" s="142" t="n">
        <f aca="false">C5*B5</f>
        <v>20767.0621443114</v>
      </c>
    </row>
    <row r="6" customFormat="false" ht="14.25" hidden="false" customHeight="false" outlineLevel="0" collapsed="false">
      <c r="A6" s="141" t="s">
        <v>192</v>
      </c>
      <c r="B6" s="142" t="n">
        <f aca="false">'Tec segurança trab'!I174</f>
        <v>7005.56126962408</v>
      </c>
      <c r="C6" s="143" t="n">
        <v>1</v>
      </c>
      <c r="D6" s="142" t="n">
        <f aca="false">C6*B6</f>
        <v>7005.56126962408</v>
      </c>
    </row>
    <row r="7" customFormat="false" ht="14.25" hidden="false" customHeight="false" outlineLevel="0" collapsed="false">
      <c r="A7" s="141" t="s">
        <v>216</v>
      </c>
      <c r="B7" s="142" t="n">
        <f aca="false">'Gerente de Manut'!I174</f>
        <v>8128.34773815347</v>
      </c>
      <c r="C7" s="143" t="n">
        <v>1</v>
      </c>
      <c r="D7" s="142" t="n">
        <f aca="false">C7*B7</f>
        <v>8128.34773815347</v>
      </c>
    </row>
    <row r="8" customFormat="false" ht="14.25" hidden="false" customHeight="false" outlineLevel="0" collapsed="false">
      <c r="A8" s="141" t="s">
        <v>7</v>
      </c>
      <c r="B8" s="142" t="n">
        <f aca="false">Almoxarife!I174</f>
        <v>4621.67978932896</v>
      </c>
      <c r="C8" s="143" t="n">
        <v>1</v>
      </c>
      <c r="D8" s="142" t="n">
        <f aca="false">C8*B8</f>
        <v>4621.67978932896</v>
      </c>
    </row>
    <row r="9" customFormat="false" ht="14.25" hidden="false" customHeight="false" outlineLevel="0" collapsed="false">
      <c r="A9" s="141" t="s">
        <v>217</v>
      </c>
      <c r="B9" s="142" t="n">
        <f aca="false">'Téc edificações'!I174</f>
        <v>5818.24822801095</v>
      </c>
      <c r="C9" s="143" t="n">
        <v>3</v>
      </c>
      <c r="D9" s="142" t="n">
        <f aca="false">C9*B9</f>
        <v>17454.7446840328</v>
      </c>
    </row>
    <row r="10" customFormat="false" ht="14.25" hidden="false" customHeight="false" outlineLevel="0" collapsed="false">
      <c r="A10" s="141" t="s">
        <v>196</v>
      </c>
      <c r="B10" s="142" t="n">
        <f aca="false">'Téc eletricista'!I174</f>
        <v>7550.82286061784</v>
      </c>
      <c r="C10" s="143" t="n">
        <v>2</v>
      </c>
      <c r="D10" s="142" t="n">
        <f aca="false">C10*B10</f>
        <v>15101.6457212357</v>
      </c>
    </row>
    <row r="11" customFormat="false" ht="23.85" hidden="false" customHeight="false" outlineLevel="0" collapsed="false">
      <c r="A11" s="144" t="s">
        <v>197</v>
      </c>
      <c r="B11" s="145" t="n">
        <f aca="false">'Téc telecomun'!I174</f>
        <v>5818.24822801095</v>
      </c>
      <c r="C11" s="146" t="n">
        <v>2</v>
      </c>
      <c r="D11" s="145" t="n">
        <f aca="false">C11*B11</f>
        <v>11636.4964560219</v>
      </c>
    </row>
    <row r="12" customFormat="false" ht="14.25" hidden="false" customHeight="false" outlineLevel="0" collapsed="false">
      <c r="A12" s="141" t="s">
        <v>201</v>
      </c>
      <c r="B12" s="142" t="n">
        <f aca="false">Hidráulico!I174</f>
        <v>5732.48610071681</v>
      </c>
      <c r="C12" s="143" t="n">
        <v>1</v>
      </c>
      <c r="D12" s="142" t="n">
        <f aca="false">C12*B12</f>
        <v>5732.48610071681</v>
      </c>
    </row>
    <row r="13" customFormat="false" ht="14.25" hidden="false" customHeight="false" outlineLevel="0" collapsed="false">
      <c r="A13" s="141" t="s">
        <v>218</v>
      </c>
      <c r="B13" s="142" t="n">
        <f aca="false">MarcenCarpint!I174</f>
        <v>4621.67978932896</v>
      </c>
      <c r="C13" s="143" t="n">
        <v>2</v>
      </c>
      <c r="D13" s="142" t="n">
        <f aca="false">C13*B13</f>
        <v>9243.35957865791</v>
      </c>
    </row>
    <row r="14" customFormat="false" ht="14.25" hidden="false" customHeight="false" outlineLevel="0" collapsed="false">
      <c r="A14" s="141" t="s">
        <v>198</v>
      </c>
      <c r="B14" s="142" t="n">
        <f aca="false">'Téc refriger'!I174</f>
        <v>5818.24822801095</v>
      </c>
      <c r="C14" s="143" t="n">
        <v>1</v>
      </c>
      <c r="D14" s="142" t="n">
        <f aca="false">C14*B14</f>
        <v>5818.24822801095</v>
      </c>
    </row>
    <row r="15" customFormat="false" ht="14.25" hidden="false" customHeight="false" outlineLevel="0" collapsed="false">
      <c r="A15" s="141" t="s">
        <v>188</v>
      </c>
      <c r="B15" s="142" t="n">
        <f aca="false">Pedreiro!I174</f>
        <v>4621.67978932896</v>
      </c>
      <c r="C15" s="143" t="n">
        <v>1</v>
      </c>
      <c r="D15" s="142" t="n">
        <f aca="false">C15*B15</f>
        <v>4621.67978932896</v>
      </c>
    </row>
    <row r="16" customFormat="false" ht="14.25" hidden="false" customHeight="false" outlineLevel="0" collapsed="false">
      <c r="A16" s="141" t="s">
        <v>219</v>
      </c>
      <c r="B16" s="142" t="n">
        <f aca="false">'Aux de Manutenção'!I174</f>
        <v>5126.90803262045</v>
      </c>
      <c r="C16" s="143" t="n">
        <v>5</v>
      </c>
      <c r="D16" s="142" t="n">
        <f aca="false">C16*B16</f>
        <v>25634.5401631023</v>
      </c>
    </row>
    <row r="17" customFormat="false" ht="14.25" hidden="false" customHeight="false" outlineLevel="0" collapsed="false">
      <c r="A17" s="141" t="s">
        <v>189</v>
      </c>
      <c r="B17" s="142" t="n">
        <f aca="false">Pintor!I174</f>
        <v>4621.67978932896</v>
      </c>
      <c r="C17" s="143" t="n">
        <v>1</v>
      </c>
      <c r="D17" s="142" t="n">
        <f aca="false">C17*B17</f>
        <v>4621.67978932896</v>
      </c>
    </row>
    <row r="18" customFormat="false" ht="14.25" hidden="false" customHeight="false" outlineLevel="0" collapsed="false">
      <c r="A18" s="141" t="s">
        <v>190</v>
      </c>
      <c r="B18" s="142" t="n">
        <f aca="false">Gesseiro!I174</f>
        <v>4621.67978932896</v>
      </c>
      <c r="C18" s="143" t="n">
        <v>1</v>
      </c>
      <c r="D18" s="142" t="n">
        <f aca="false">C18*B18</f>
        <v>4621.67978932896</v>
      </c>
    </row>
    <row r="19" customFormat="false" ht="14.25" hidden="false" customHeight="false" outlineLevel="0" collapsed="false">
      <c r="A19" s="147" t="s">
        <v>167</v>
      </c>
      <c r="B19" s="147"/>
      <c r="C19" s="148" t="n">
        <f aca="false">SUM(C3:C18)</f>
        <v>25</v>
      </c>
      <c r="D19" s="149" t="n">
        <f aca="false">SUM(D3:D18)</f>
        <v>176159.80445765</v>
      </c>
    </row>
    <row r="22" customFormat="false" ht="14.25" hidden="false" customHeight="false" outlineLevel="0" collapsed="false">
      <c r="D22" s="150"/>
    </row>
    <row r="25" customFormat="false" ht="14.25" hidden="false" customHeight="false" outlineLevel="0" collapsed="false">
      <c r="A25" s="151"/>
    </row>
  </sheetData>
  <mergeCells count="2">
    <mergeCell ref="A1:D1"/>
    <mergeCell ref="A19:B1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2025-09-03T08:44:11Z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