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ELIC\CPL\1. CPL\16. PROCESSOS 2026\CRE 0046 2026\"/>
    </mc:Choice>
  </mc:AlternateContent>
  <xr:revisionPtr revIDLastSave="0" documentId="8_{27D5417E-1DE1-4426-B240-9DEAE07AFA20}" xr6:coauthVersionLast="47" xr6:coauthVersionMax="47" xr10:uidLastSave="{00000000-0000-0000-0000-000000000000}"/>
  <bookViews>
    <workbookView xWindow="-120" yWindow="-120" windowWidth="29040" windowHeight="15720" xr2:uid="{CB0E27E6-0770-4E0D-A53D-730FD7759A20}"/>
  </bookViews>
  <sheets>
    <sheet name="Orçament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8" i="1" l="1"/>
  <c r="N26" i="1"/>
  <c r="N24" i="1"/>
  <c r="N22" i="1"/>
  <c r="N20" i="1"/>
  <c r="N18" i="1"/>
  <c r="N16" i="1"/>
  <c r="N14" i="1"/>
  <c r="N12" i="1"/>
  <c r="O5" i="1"/>
  <c r="G28" i="1"/>
  <c r="G26" i="1"/>
  <c r="G24" i="1"/>
  <c r="G22" i="1"/>
  <c r="G20" i="1"/>
  <c r="G18" i="1"/>
  <c r="G16" i="1"/>
  <c r="G14" i="1"/>
  <c r="G12" i="1"/>
</calcChain>
</file>

<file path=xl/sharedStrings.xml><?xml version="1.0" encoding="utf-8"?>
<sst xmlns="http://schemas.openxmlformats.org/spreadsheetml/2006/main" count="209" uniqueCount="100">
  <si>
    <t xml:space="preserve">
ESTADO DO RIO GRANDE DO SUL
SECRETARIA DE OBRAS PÚBLICAS
DEPARTAMENTO DE PROJETOS EM PRÉDIOS DIVERSOS</t>
  </si>
  <si>
    <t>SOLICITANTE:</t>
  </si>
  <si>
    <t>SES</t>
  </si>
  <si>
    <t>ENCARGOS SOCIAIS</t>
  </si>
  <si>
    <t>BDI SERVIÇOS:</t>
  </si>
  <si>
    <t>25,51%</t>
  </si>
  <si>
    <t>PROCESSO:</t>
  </si>
  <si>
    <t>24/2000-0160911-8</t>
  </si>
  <si>
    <t>ESTADO - HORISTA:</t>
  </si>
  <si>
    <t>BDI EQUIPAMENTOS:</t>
  </si>
  <si>
    <t>OBRA:</t>
  </si>
  <si>
    <t>SES/2025/01153 - Laboratório Central de Saúde Pública - LACEN/RS - Reforma do Laboratório de contenção máxima NB3 instalado no LACEN/RS</t>
  </si>
  <si>
    <t>ESTADO - Mensalista:</t>
  </si>
  <si>
    <t>DATA ORÇAMENTO:</t>
  </si>
  <si>
    <t>02/10/2025</t>
  </si>
  <si>
    <t>ENDEREÇO:</t>
  </si>
  <si>
    <t>Av. Ipiranga, 5400, Jardim Botânico - Porto Alegre/RS</t>
  </si>
  <si>
    <t>SINAPI - Horista:</t>
  </si>
  <si>
    <t>90,22%</t>
  </si>
  <si>
    <t>DATA-BASE:</t>
  </si>
  <si>
    <t>ASSUNTO:</t>
  </si>
  <si>
    <t>PLANILHA ORÇAMENTÁRIA</t>
  </si>
  <si>
    <t>SINAPI - MENSALISTA:</t>
  </si>
  <si>
    <t>51,86%</t>
  </si>
  <si>
    <t>PRAZO DA OBRA (DIAS):</t>
  </si>
  <si>
    <t>605</t>
  </si>
  <si>
    <t>RESP. TÉCNICO:</t>
  </si>
  <si>
    <t>JAELTON DE OLIVEIRA PAES (ENGENHEIRO CIVIL CREA/RS - AM34427)</t>
  </si>
  <si>
    <t>MODALIDADE:</t>
  </si>
  <si>
    <t>DESONERADO</t>
  </si>
  <si>
    <t>TOTAL GERAL:</t>
  </si>
  <si>
    <t>Grupo/Item</t>
  </si>
  <si>
    <t>N° do lote</t>
  </si>
  <si>
    <t>N° Ordem</t>
  </si>
  <si>
    <t>N° Item</t>
  </si>
  <si>
    <t>Código de Referência</t>
  </si>
  <si>
    <t>Fonte de Referência</t>
  </si>
  <si>
    <t>Data de Referência</t>
  </si>
  <si>
    <t>Descrição do item</t>
  </si>
  <si>
    <t>Estimativa</t>
  </si>
  <si>
    <t>Família</t>
  </si>
  <si>
    <t>Sub Família</t>
  </si>
  <si>
    <t>Tipo de Orçamento</t>
  </si>
  <si>
    <t>Pr. Unit. Material (R$)</t>
  </si>
  <si>
    <t>Pr. Unit. Mão de Obra (R$)</t>
  </si>
  <si>
    <t>Qtd.</t>
  </si>
  <si>
    <t>Unid.</t>
  </si>
  <si>
    <t>Preço unitário (R$)</t>
  </si>
  <si>
    <t>Preço Total (R$)</t>
  </si>
  <si>
    <t>% BDI</t>
  </si>
  <si>
    <t>% Encargos Sociais</t>
  </si>
  <si>
    <t>Código</t>
  </si>
  <si>
    <t>Descrição</t>
  </si>
  <si>
    <t>GRUPO</t>
  </si>
  <si>
    <t>1</t>
  </si>
  <si>
    <t>ADMINISTRAÇÃO LOCAL</t>
  </si>
  <si>
    <t>ITEM</t>
  </si>
  <si>
    <t/>
  </si>
  <si>
    <t>1.1</t>
  </si>
  <si>
    <t>JOP-COMP106</t>
  </si>
  <si>
    <t>PRÓPRIA</t>
  </si>
  <si>
    <t>UN</t>
  </si>
  <si>
    <t>2</t>
  </si>
  <si>
    <t>SERVIÇOS INICIAIS</t>
  </si>
  <si>
    <t>2.1</t>
  </si>
  <si>
    <t>JOP-COMP107</t>
  </si>
  <si>
    <t>3</t>
  </si>
  <si>
    <t>ELABORAÇÃO DE PROJETO BASICO, EXECUTIVO E AS BUILT</t>
  </si>
  <si>
    <t>3.1</t>
  </si>
  <si>
    <t>JOP-COMP108</t>
  </si>
  <si>
    <t>4</t>
  </si>
  <si>
    <t>ADEQUAÇÕES CIVIS</t>
  </si>
  <si>
    <t>4.1</t>
  </si>
  <si>
    <t>JOP-COMP109</t>
  </si>
  <si>
    <t>ADEQUAÇÕES CIVIS NB3</t>
  </si>
  <si>
    <t>5</t>
  </si>
  <si>
    <t>ADEQUAÇÕES MECANICAS</t>
  </si>
  <si>
    <t>5.1</t>
  </si>
  <si>
    <t>JOP-COMP110</t>
  </si>
  <si>
    <t>ADEQUAÇÕES MECANICAS NB3</t>
  </si>
  <si>
    <t>6</t>
  </si>
  <si>
    <t>ADEQUAÇÕES ELETRICAS E AUTOMAÇÃO</t>
  </si>
  <si>
    <t>6.1</t>
  </si>
  <si>
    <t>JOP-COMP111</t>
  </si>
  <si>
    <t>7</t>
  </si>
  <si>
    <t>TREINAMENTO E ASSINTÊNCIA TÉCNICA ATÉ A PLENA OPERAÇÃO DO LABORATÓRIO</t>
  </si>
  <si>
    <t>7.1</t>
  </si>
  <si>
    <t>JOP-COMP112</t>
  </si>
  <si>
    <t>TREINAMENTO E ASSISTÊNCIA TECNICA ATE A PLENA OPERAÇÃO DO LABORATÓRIO</t>
  </si>
  <si>
    <t>8</t>
  </si>
  <si>
    <t>PLANAO DE MANUTENÇÃO, OPERAÇÃO E CONTROLE (PMOC) DURANTE O PERIODO DE 12 MESES</t>
  </si>
  <si>
    <t>8.1</t>
  </si>
  <si>
    <t>JOP-COMP113</t>
  </si>
  <si>
    <t>PLANO DE MANUTENÇÃO, OPERAÇÃO E CONTROLE (PMOC) DURANTE O PERIODO DE 12 MESES</t>
  </si>
  <si>
    <t>9</t>
  </si>
  <si>
    <t>SERVIÇOS FINAIS</t>
  </si>
  <si>
    <t>9.1</t>
  </si>
  <si>
    <t>JOP-COMP114</t>
  </si>
  <si>
    <t>SERVIÇOS FINAIS NB3</t>
  </si>
  <si>
    <t>TOTAL DO ORÇAMENTO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</si>
</sst>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2" x14ac:knownFonts="1">
    <font>
      <sz val="10"/>
      <name val="Arial"/>
    </font>
    <font>
      <b/>
      <sz val="10"/>
      <color indexed="9"/>
      <name val="Arial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justify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4" fontId="0" fillId="3" borderId="1" xfId="0" applyNumberFormat="1" applyFill="1" applyBorder="1"/>
    <xf numFmtId="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3" borderId="1" xfId="0" applyNumberForma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vertical="center"/>
    </xf>
    <xf numFmtId="4" fontId="0" fillId="3" borderId="1" xfId="0" applyNumberForma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0" fillId="3" borderId="1" xfId="0" applyNumberForma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7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/>
    <xf numFmtId="0" fontId="0" fillId="0" borderId="5" xfId="0" applyBorder="1"/>
    <xf numFmtId="4" fontId="0" fillId="0" borderId="1" xfId="0" applyNumberFormat="1" applyBorder="1" applyAlignment="1">
      <alignment horizontal="left"/>
    </xf>
    <xf numFmtId="0" fontId="0" fillId="0" borderId="2" xfId="0" applyBorder="1"/>
    <xf numFmtId="0" fontId="0" fillId="0" borderId="6" xfId="0" applyBorder="1"/>
    <xf numFmtId="0" fontId="1" fillId="2" borderId="1" xfId="0" applyFont="1" applyFill="1" applyBorder="1" applyAlignment="1">
      <alignment horizontal="left" indent="2"/>
    </xf>
    <xf numFmtId="0" fontId="1" fillId="2" borderId="1" xfId="0" applyFont="1" applyFill="1" applyBorder="1" applyAlignment="1">
      <alignment horizontal="justify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2" borderId="1" xfId="0" applyFont="1" applyFill="1" applyBorder="1" applyAlignment="1">
      <alignment horizontal="justify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3924300</xdr:colOff>
      <xdr:row>0</xdr:row>
      <xdr:rowOff>38100</xdr:rowOff>
    </xdr:from>
    <xdr:to>
      <xdr:col>8</xdr:col>
      <xdr:colOff>457200</xdr:colOff>
      <xdr:row>0</xdr:row>
      <xdr:rowOff>647700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94080B7F-D4B1-60E8-A9D8-3355C323E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38100"/>
          <a:ext cx="533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77838-70FD-45F3-96B7-720F07C1E7B1}">
  <dimension ref="A1:U29"/>
  <sheetViews>
    <sheetView showGridLines="0" tabSelected="1" topLeftCell="E1" workbookViewId="0">
      <selection activeCell="H31" sqref="H31"/>
    </sheetView>
  </sheetViews>
  <sheetFormatPr defaultRowHeight="12.75" x14ac:dyDescent="0.2"/>
  <cols>
    <col min="1" max="2" width="11" customWidth="1"/>
    <col min="3" max="3" width="9" customWidth="1"/>
    <col min="4" max="4" width="8" customWidth="1"/>
    <col min="5" max="5" width="15" customWidth="1"/>
    <col min="6" max="6" width="20" customWidth="1"/>
    <col min="7" max="7" width="11" customWidth="1"/>
    <col min="8" max="8" width="60" customWidth="1"/>
    <col min="11" max="11" width="20" customWidth="1"/>
    <col min="12" max="12" width="17" customWidth="1"/>
    <col min="14" max="14" width="10.140625" customWidth="1"/>
    <col min="16" max="16" width="10" customWidth="1"/>
    <col min="18" max="18" width="10" customWidth="1"/>
    <col min="19" max="19" width="18" customWidth="1"/>
    <col min="20" max="20" width="24" customWidth="1"/>
    <col min="21" max="21" width="27" customWidth="1"/>
  </cols>
  <sheetData>
    <row r="1" spans="1:21" ht="56.65" customHeight="1" x14ac:dyDescent="0.2">
      <c r="D1" s="28" t="s">
        <v>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30"/>
    </row>
    <row r="2" spans="1:21" x14ac:dyDescent="0.2">
      <c r="D2" s="25" t="s">
        <v>1</v>
      </c>
      <c r="E2" s="18"/>
      <c r="F2" s="19" t="s">
        <v>2</v>
      </c>
      <c r="G2" s="18"/>
      <c r="H2" s="18"/>
      <c r="I2" s="25" t="s">
        <v>3</v>
      </c>
      <c r="J2" s="18"/>
      <c r="K2" s="18"/>
      <c r="M2" s="25" t="s">
        <v>4</v>
      </c>
      <c r="N2" s="18"/>
      <c r="O2" s="19" t="s">
        <v>5</v>
      </c>
      <c r="P2" s="18"/>
      <c r="Q2" s="18"/>
      <c r="R2" s="18"/>
      <c r="S2" s="18"/>
      <c r="T2" s="18"/>
      <c r="U2" s="20"/>
    </row>
    <row r="3" spans="1:21" x14ac:dyDescent="0.2">
      <c r="D3" s="25" t="s">
        <v>6</v>
      </c>
      <c r="E3" s="18"/>
      <c r="F3" s="19" t="s">
        <v>7</v>
      </c>
      <c r="G3" s="18"/>
      <c r="H3" s="18"/>
      <c r="I3" s="24" t="s">
        <v>8</v>
      </c>
      <c r="J3" s="18"/>
      <c r="K3" s="18"/>
      <c r="L3" s="1"/>
      <c r="M3" s="25" t="s">
        <v>9</v>
      </c>
      <c r="N3" s="18"/>
      <c r="O3" s="19"/>
      <c r="P3" s="18"/>
      <c r="Q3" s="18"/>
      <c r="R3" s="18"/>
      <c r="S3" s="18"/>
      <c r="T3" s="18"/>
      <c r="U3" s="20"/>
    </row>
    <row r="4" spans="1:21" ht="28.5" customHeight="1" x14ac:dyDescent="0.2">
      <c r="D4" s="31" t="s">
        <v>10</v>
      </c>
      <c r="E4" s="32"/>
      <c r="F4" s="26" t="s">
        <v>11</v>
      </c>
      <c r="G4" s="27"/>
      <c r="H4" s="27"/>
      <c r="I4" s="24" t="s">
        <v>12</v>
      </c>
      <c r="J4" s="18"/>
      <c r="K4" s="18"/>
      <c r="L4" s="1"/>
      <c r="M4" s="25" t="s">
        <v>13</v>
      </c>
      <c r="N4" s="18"/>
      <c r="O4" s="19" t="s">
        <v>14</v>
      </c>
      <c r="P4" s="18"/>
      <c r="Q4" s="18"/>
      <c r="R4" s="18"/>
      <c r="S4" s="18"/>
      <c r="T4" s="18"/>
      <c r="U4" s="20"/>
    </row>
    <row r="5" spans="1:21" x14ac:dyDescent="0.2">
      <c r="D5" s="25" t="s">
        <v>15</v>
      </c>
      <c r="E5" s="18"/>
      <c r="F5" s="19" t="s">
        <v>16</v>
      </c>
      <c r="G5" s="18"/>
      <c r="H5" s="18"/>
      <c r="I5" s="24" t="s">
        <v>17</v>
      </c>
      <c r="J5" s="18"/>
      <c r="K5" s="18"/>
      <c r="L5" s="1" t="s">
        <v>18</v>
      </c>
      <c r="M5" s="25" t="s">
        <v>19</v>
      </c>
      <c r="N5" s="18"/>
      <c r="O5" s="19" t="str">
        <f>"10/2025"</f>
        <v>10/2025</v>
      </c>
      <c r="P5" s="18"/>
      <c r="Q5" s="18"/>
      <c r="R5" s="18"/>
      <c r="S5" s="18"/>
      <c r="T5" s="18"/>
      <c r="U5" s="20"/>
    </row>
    <row r="6" spans="1:21" x14ac:dyDescent="0.2">
      <c r="D6" s="25" t="s">
        <v>20</v>
      </c>
      <c r="E6" s="18"/>
      <c r="F6" s="19" t="s">
        <v>21</v>
      </c>
      <c r="G6" s="18"/>
      <c r="H6" s="18"/>
      <c r="I6" s="24" t="s">
        <v>22</v>
      </c>
      <c r="J6" s="18"/>
      <c r="K6" s="18"/>
      <c r="L6" s="1" t="s">
        <v>23</v>
      </c>
      <c r="M6" s="25" t="s">
        <v>24</v>
      </c>
      <c r="N6" s="18"/>
      <c r="O6" s="19" t="s">
        <v>25</v>
      </c>
      <c r="P6" s="18"/>
      <c r="Q6" s="18"/>
      <c r="R6" s="18"/>
      <c r="S6" s="18"/>
      <c r="T6" s="18"/>
      <c r="U6" s="20"/>
    </row>
    <row r="7" spans="1:21" x14ac:dyDescent="0.2">
      <c r="D7" s="25" t="s">
        <v>26</v>
      </c>
      <c r="E7" s="22"/>
      <c r="F7" s="19" t="s">
        <v>27</v>
      </c>
      <c r="G7" s="22"/>
      <c r="H7" s="22"/>
      <c r="I7" s="24" t="s">
        <v>28</v>
      </c>
      <c r="J7" s="22"/>
      <c r="K7" s="22"/>
      <c r="L7" s="1" t="s">
        <v>29</v>
      </c>
      <c r="M7" s="25" t="s">
        <v>30</v>
      </c>
      <c r="N7" s="22"/>
      <c r="O7" s="21">
        <v>4777718.08</v>
      </c>
      <c r="P7" s="22"/>
      <c r="Q7" s="22"/>
      <c r="R7" s="22"/>
      <c r="S7" s="22"/>
      <c r="T7" s="22"/>
      <c r="U7" s="23"/>
    </row>
    <row r="8" spans="1:21" x14ac:dyDescent="0.2">
      <c r="U8" s="16"/>
    </row>
    <row r="9" spans="1:21" x14ac:dyDescent="0.2">
      <c r="A9" s="17" t="s">
        <v>31</v>
      </c>
      <c r="B9" s="17" t="s">
        <v>32</v>
      </c>
      <c r="C9" s="17" t="s">
        <v>33</v>
      </c>
      <c r="D9" s="17" t="s">
        <v>34</v>
      </c>
      <c r="E9" s="17" t="s">
        <v>35</v>
      </c>
      <c r="F9" s="17" t="s">
        <v>36</v>
      </c>
      <c r="G9" s="17" t="s">
        <v>37</v>
      </c>
      <c r="H9" s="17" t="s">
        <v>38</v>
      </c>
      <c r="I9" s="17" t="s">
        <v>39</v>
      </c>
      <c r="J9" s="18"/>
      <c r="K9" s="18"/>
      <c r="L9" s="18"/>
      <c r="M9" s="18"/>
      <c r="N9" s="18"/>
      <c r="O9" s="17" t="s">
        <v>40</v>
      </c>
      <c r="P9" s="18"/>
      <c r="Q9" s="17" t="s">
        <v>41</v>
      </c>
      <c r="R9" s="18"/>
      <c r="S9" s="17" t="s">
        <v>42</v>
      </c>
      <c r="T9" s="17" t="s">
        <v>43</v>
      </c>
      <c r="U9" s="17" t="s">
        <v>44</v>
      </c>
    </row>
    <row r="10" spans="1:21" ht="38.25" x14ac:dyDescent="0.2">
      <c r="A10" s="18"/>
      <c r="B10" s="18"/>
      <c r="C10" s="18"/>
      <c r="D10" s="18"/>
      <c r="E10" s="18"/>
      <c r="F10" s="18"/>
      <c r="G10" s="18"/>
      <c r="H10" s="18"/>
      <c r="I10" s="3" t="s">
        <v>45</v>
      </c>
      <c r="J10" s="3" t="s">
        <v>46</v>
      </c>
      <c r="K10" s="3" t="s">
        <v>47</v>
      </c>
      <c r="L10" s="3" t="s">
        <v>48</v>
      </c>
      <c r="M10" s="3" t="s">
        <v>49</v>
      </c>
      <c r="N10" s="3" t="s">
        <v>50</v>
      </c>
      <c r="O10" s="2" t="s">
        <v>51</v>
      </c>
      <c r="P10" s="3" t="s">
        <v>52</v>
      </c>
      <c r="Q10" s="3" t="s">
        <v>51</v>
      </c>
      <c r="R10" s="3" t="s">
        <v>52</v>
      </c>
      <c r="S10" s="18"/>
      <c r="T10" s="18"/>
      <c r="U10" s="18"/>
    </row>
    <row r="11" spans="1:21" x14ac:dyDescent="0.2">
      <c r="A11" s="5" t="s">
        <v>53</v>
      </c>
      <c r="B11" s="5"/>
      <c r="C11" s="5"/>
      <c r="D11" s="8" t="s">
        <v>54</v>
      </c>
      <c r="E11" s="6"/>
      <c r="F11" s="6"/>
      <c r="G11" s="6"/>
      <c r="H11" s="10" t="s">
        <v>55</v>
      </c>
      <c r="I11" s="5"/>
      <c r="J11" s="5"/>
      <c r="K11" s="14"/>
      <c r="L11" s="14">
        <v>181326.30000000002</v>
      </c>
      <c r="M11" s="5"/>
      <c r="N11" s="5"/>
      <c r="O11" s="5"/>
      <c r="P11" s="5"/>
      <c r="Q11" s="5"/>
      <c r="R11" s="5"/>
      <c r="S11" s="5"/>
      <c r="T11" s="5"/>
      <c r="U11" s="5"/>
    </row>
    <row r="12" spans="1:21" x14ac:dyDescent="0.2">
      <c r="A12" s="1" t="s">
        <v>56</v>
      </c>
      <c r="B12" s="1" t="s">
        <v>57</v>
      </c>
      <c r="C12" s="1" t="s">
        <v>57</v>
      </c>
      <c r="D12" s="9" t="s">
        <v>58</v>
      </c>
      <c r="E12" s="7" t="s">
        <v>59</v>
      </c>
      <c r="F12" s="7" t="s">
        <v>60</v>
      </c>
      <c r="G12" s="7" t="str">
        <f>O5</f>
        <v>10/2025</v>
      </c>
      <c r="H12" s="11" t="s">
        <v>55</v>
      </c>
      <c r="I12" s="11">
        <v>1</v>
      </c>
      <c r="J12" s="11" t="s">
        <v>61</v>
      </c>
      <c r="K12" s="15">
        <v>181326.3</v>
      </c>
      <c r="L12" s="15">
        <v>181326.30000000002</v>
      </c>
      <c r="M12" s="7" t="s">
        <v>5</v>
      </c>
      <c r="N12" s="4" t="str">
        <f>L5</f>
        <v>90,22%</v>
      </c>
      <c r="O12" s="1" t="s">
        <v>57</v>
      </c>
      <c r="P12" s="1" t="s">
        <v>57</v>
      </c>
      <c r="Q12" s="1" t="s">
        <v>57</v>
      </c>
      <c r="R12" s="1" t="s">
        <v>57</v>
      </c>
      <c r="S12" s="1" t="s">
        <v>57</v>
      </c>
      <c r="T12" s="15">
        <v>3630.95</v>
      </c>
      <c r="U12" s="15">
        <v>177695.35</v>
      </c>
    </row>
    <row r="13" spans="1:21" x14ac:dyDescent="0.2">
      <c r="A13" s="5" t="s">
        <v>53</v>
      </c>
      <c r="B13" s="5"/>
      <c r="C13" s="5"/>
      <c r="D13" s="8" t="s">
        <v>62</v>
      </c>
      <c r="E13" s="6"/>
      <c r="F13" s="6"/>
      <c r="G13" s="6"/>
      <c r="H13" s="10" t="s">
        <v>63</v>
      </c>
      <c r="I13" s="10"/>
      <c r="J13" s="10"/>
      <c r="K13" s="14"/>
      <c r="L13" s="14">
        <v>35944.400000000001</v>
      </c>
      <c r="M13" s="10"/>
      <c r="N13" s="5"/>
      <c r="O13" s="5"/>
      <c r="P13" s="5"/>
      <c r="Q13" s="5"/>
      <c r="R13" s="5"/>
      <c r="S13" s="5"/>
      <c r="T13" s="14"/>
      <c r="U13" s="14"/>
    </row>
    <row r="14" spans="1:21" x14ac:dyDescent="0.2">
      <c r="A14" s="1" t="s">
        <v>56</v>
      </c>
      <c r="B14" s="1" t="s">
        <v>57</v>
      </c>
      <c r="C14" s="1" t="s">
        <v>57</v>
      </c>
      <c r="D14" s="9" t="s">
        <v>64</v>
      </c>
      <c r="E14" s="7" t="s">
        <v>65</v>
      </c>
      <c r="F14" s="7" t="s">
        <v>60</v>
      </c>
      <c r="G14" s="7" t="str">
        <f>O5</f>
        <v>10/2025</v>
      </c>
      <c r="H14" s="11" t="s">
        <v>63</v>
      </c>
      <c r="I14" s="11">
        <v>1</v>
      </c>
      <c r="J14" s="11" t="s">
        <v>61</v>
      </c>
      <c r="K14" s="15">
        <v>35944.400000000001</v>
      </c>
      <c r="L14" s="15">
        <v>35944.400000000001</v>
      </c>
      <c r="M14" s="7" t="s">
        <v>5</v>
      </c>
      <c r="N14" s="4" t="str">
        <f>L5</f>
        <v>90,22%</v>
      </c>
      <c r="O14" s="1" t="s">
        <v>57</v>
      </c>
      <c r="P14" s="1" t="s">
        <v>57</v>
      </c>
      <c r="Q14" s="1" t="s">
        <v>57</v>
      </c>
      <c r="R14" s="1" t="s">
        <v>57</v>
      </c>
      <c r="S14" s="1" t="s">
        <v>57</v>
      </c>
      <c r="T14" s="15">
        <v>21566.639999999999</v>
      </c>
      <c r="U14" s="15">
        <v>14377.76</v>
      </c>
    </row>
    <row r="15" spans="1:21" x14ac:dyDescent="0.2">
      <c r="A15" s="5" t="s">
        <v>53</v>
      </c>
      <c r="B15" s="5"/>
      <c r="C15" s="5"/>
      <c r="D15" s="8" t="s">
        <v>66</v>
      </c>
      <c r="E15" s="6"/>
      <c r="F15" s="6"/>
      <c r="G15" s="6"/>
      <c r="H15" s="10" t="s">
        <v>67</v>
      </c>
      <c r="I15" s="10"/>
      <c r="J15" s="10"/>
      <c r="K15" s="14"/>
      <c r="L15" s="14">
        <v>68759.33</v>
      </c>
      <c r="M15" s="10"/>
      <c r="N15" s="5"/>
      <c r="O15" s="5"/>
      <c r="P15" s="5"/>
      <c r="Q15" s="5"/>
      <c r="R15" s="5"/>
      <c r="S15" s="5"/>
      <c r="T15" s="14"/>
      <c r="U15" s="14"/>
    </row>
    <row r="16" spans="1:21" x14ac:dyDescent="0.2">
      <c r="A16" s="1" t="s">
        <v>56</v>
      </c>
      <c r="B16" s="1" t="s">
        <v>57</v>
      </c>
      <c r="C16" s="1" t="s">
        <v>57</v>
      </c>
      <c r="D16" s="9" t="s">
        <v>68</v>
      </c>
      <c r="E16" s="7" t="s">
        <v>69</v>
      </c>
      <c r="F16" s="7" t="s">
        <v>60</v>
      </c>
      <c r="G16" s="7" t="str">
        <f>O5</f>
        <v>10/2025</v>
      </c>
      <c r="H16" s="11" t="s">
        <v>67</v>
      </c>
      <c r="I16" s="11">
        <v>1</v>
      </c>
      <c r="J16" s="11" t="s">
        <v>61</v>
      </c>
      <c r="K16" s="15">
        <v>68759.33</v>
      </c>
      <c r="L16" s="15">
        <v>68759.33</v>
      </c>
      <c r="M16" s="7" t="s">
        <v>5</v>
      </c>
      <c r="N16" s="4" t="str">
        <f>L5</f>
        <v>90,22%</v>
      </c>
      <c r="O16" s="1" t="s">
        <v>57</v>
      </c>
      <c r="P16" s="1" t="s">
        <v>57</v>
      </c>
      <c r="Q16" s="1" t="s">
        <v>57</v>
      </c>
      <c r="R16" s="1" t="s">
        <v>57</v>
      </c>
      <c r="S16" s="1" t="s">
        <v>57</v>
      </c>
      <c r="T16" s="15">
        <v>0</v>
      </c>
      <c r="U16" s="15">
        <v>68759.33</v>
      </c>
    </row>
    <row r="17" spans="1:21" x14ac:dyDescent="0.2">
      <c r="A17" s="5" t="s">
        <v>53</v>
      </c>
      <c r="B17" s="5"/>
      <c r="C17" s="5"/>
      <c r="D17" s="8" t="s">
        <v>70</v>
      </c>
      <c r="E17" s="6"/>
      <c r="F17" s="6"/>
      <c r="G17" s="6"/>
      <c r="H17" s="10" t="s">
        <v>71</v>
      </c>
      <c r="I17" s="10"/>
      <c r="J17" s="10"/>
      <c r="K17" s="14"/>
      <c r="L17" s="14">
        <v>513517.01</v>
      </c>
      <c r="M17" s="10"/>
      <c r="N17" s="5"/>
      <c r="O17" s="5"/>
      <c r="P17" s="5"/>
      <c r="Q17" s="5"/>
      <c r="R17" s="5"/>
      <c r="S17" s="5"/>
      <c r="T17" s="14"/>
      <c r="U17" s="14"/>
    </row>
    <row r="18" spans="1:21" x14ac:dyDescent="0.2">
      <c r="A18" s="1" t="s">
        <v>56</v>
      </c>
      <c r="B18" s="1" t="s">
        <v>57</v>
      </c>
      <c r="C18" s="1" t="s">
        <v>57</v>
      </c>
      <c r="D18" s="9" t="s">
        <v>72</v>
      </c>
      <c r="E18" s="7" t="s">
        <v>73</v>
      </c>
      <c r="F18" s="7" t="s">
        <v>60</v>
      </c>
      <c r="G18" s="7" t="str">
        <f>O5</f>
        <v>10/2025</v>
      </c>
      <c r="H18" s="11" t="s">
        <v>74</v>
      </c>
      <c r="I18" s="11">
        <v>1</v>
      </c>
      <c r="J18" s="11" t="s">
        <v>61</v>
      </c>
      <c r="K18" s="15">
        <v>513517.01</v>
      </c>
      <c r="L18" s="15">
        <v>513517.01</v>
      </c>
      <c r="M18" s="7" t="s">
        <v>5</v>
      </c>
      <c r="N18" s="4" t="str">
        <f>L5</f>
        <v>90,22%</v>
      </c>
      <c r="O18" s="1" t="s">
        <v>57</v>
      </c>
      <c r="P18" s="1" t="s">
        <v>57</v>
      </c>
      <c r="Q18" s="1" t="s">
        <v>57</v>
      </c>
      <c r="R18" s="1" t="s">
        <v>57</v>
      </c>
      <c r="S18" s="1" t="s">
        <v>57</v>
      </c>
      <c r="T18" s="15">
        <v>345872.68</v>
      </c>
      <c r="U18" s="15">
        <v>167644.32999999999</v>
      </c>
    </row>
    <row r="19" spans="1:21" x14ac:dyDescent="0.2">
      <c r="A19" s="5" t="s">
        <v>53</v>
      </c>
      <c r="B19" s="5"/>
      <c r="C19" s="5"/>
      <c r="D19" s="8" t="s">
        <v>75</v>
      </c>
      <c r="E19" s="6"/>
      <c r="F19" s="6"/>
      <c r="G19" s="6"/>
      <c r="H19" s="10" t="s">
        <v>76</v>
      </c>
      <c r="I19" s="10"/>
      <c r="J19" s="10"/>
      <c r="K19" s="14"/>
      <c r="L19" s="14">
        <v>2018651.5300000003</v>
      </c>
      <c r="M19" s="10"/>
      <c r="N19" s="5"/>
      <c r="O19" s="5"/>
      <c r="P19" s="5"/>
      <c r="Q19" s="5"/>
      <c r="R19" s="5"/>
      <c r="S19" s="5"/>
      <c r="T19" s="14"/>
      <c r="U19" s="14"/>
    </row>
    <row r="20" spans="1:21" x14ac:dyDescent="0.2">
      <c r="A20" s="1" t="s">
        <v>56</v>
      </c>
      <c r="B20" s="1" t="s">
        <v>57</v>
      </c>
      <c r="C20" s="1" t="s">
        <v>57</v>
      </c>
      <c r="D20" s="9" t="s">
        <v>77</v>
      </c>
      <c r="E20" s="7" t="s">
        <v>78</v>
      </c>
      <c r="F20" s="7" t="s">
        <v>60</v>
      </c>
      <c r="G20" s="7" t="str">
        <f>O5</f>
        <v>10/2025</v>
      </c>
      <c r="H20" s="11" t="s">
        <v>79</v>
      </c>
      <c r="I20" s="11">
        <v>1</v>
      </c>
      <c r="J20" s="11" t="s">
        <v>61</v>
      </c>
      <c r="K20" s="15">
        <v>2018651.53</v>
      </c>
      <c r="L20" s="15">
        <v>2018651.5300000003</v>
      </c>
      <c r="M20" s="7" t="s">
        <v>5</v>
      </c>
      <c r="N20" s="4" t="str">
        <f>L5</f>
        <v>90,22%</v>
      </c>
      <c r="O20" s="1" t="s">
        <v>57</v>
      </c>
      <c r="P20" s="1" t="s">
        <v>57</v>
      </c>
      <c r="Q20" s="1" t="s">
        <v>57</v>
      </c>
      <c r="R20" s="1" t="s">
        <v>57</v>
      </c>
      <c r="S20" s="1" t="s">
        <v>57</v>
      </c>
      <c r="T20" s="15">
        <v>1365812.61</v>
      </c>
      <c r="U20" s="15">
        <v>652838.92000000004</v>
      </c>
    </row>
    <row r="21" spans="1:21" x14ac:dyDescent="0.2">
      <c r="A21" s="5" t="s">
        <v>53</v>
      </c>
      <c r="B21" s="5"/>
      <c r="C21" s="5"/>
      <c r="D21" s="8" t="s">
        <v>80</v>
      </c>
      <c r="E21" s="6"/>
      <c r="F21" s="6"/>
      <c r="G21" s="6"/>
      <c r="H21" s="10" t="s">
        <v>81</v>
      </c>
      <c r="I21" s="10"/>
      <c r="J21" s="10"/>
      <c r="K21" s="14"/>
      <c r="L21" s="14">
        <v>1556780.0999999999</v>
      </c>
      <c r="M21" s="10"/>
      <c r="N21" s="5"/>
      <c r="O21" s="5"/>
      <c r="P21" s="5"/>
      <c r="Q21" s="5"/>
      <c r="R21" s="5"/>
      <c r="S21" s="5"/>
      <c r="T21" s="14"/>
      <c r="U21" s="14"/>
    </row>
    <row r="22" spans="1:21" x14ac:dyDescent="0.2">
      <c r="A22" s="1" t="s">
        <v>56</v>
      </c>
      <c r="B22" s="1" t="s">
        <v>57</v>
      </c>
      <c r="C22" s="1" t="s">
        <v>57</v>
      </c>
      <c r="D22" s="9" t="s">
        <v>82</v>
      </c>
      <c r="E22" s="7" t="s">
        <v>83</v>
      </c>
      <c r="F22" s="7" t="s">
        <v>60</v>
      </c>
      <c r="G22" s="7" t="str">
        <f>O5</f>
        <v>10/2025</v>
      </c>
      <c r="H22" s="11" t="s">
        <v>81</v>
      </c>
      <c r="I22" s="11">
        <v>1</v>
      </c>
      <c r="J22" s="11" t="s">
        <v>61</v>
      </c>
      <c r="K22" s="15">
        <v>1556780.1</v>
      </c>
      <c r="L22" s="15">
        <v>1556780.0999999999</v>
      </c>
      <c r="M22" s="7" t="s">
        <v>5</v>
      </c>
      <c r="N22" s="4" t="str">
        <f>L5</f>
        <v>90,22%</v>
      </c>
      <c r="O22" s="1" t="s">
        <v>57</v>
      </c>
      <c r="P22" s="1" t="s">
        <v>57</v>
      </c>
      <c r="Q22" s="1" t="s">
        <v>57</v>
      </c>
      <c r="R22" s="1" t="s">
        <v>57</v>
      </c>
      <c r="S22" s="1" t="s">
        <v>57</v>
      </c>
      <c r="T22" s="15">
        <v>1104283.6599999999</v>
      </c>
      <c r="U22" s="15">
        <v>452496.44</v>
      </c>
    </row>
    <row r="23" spans="1:21" ht="25.5" x14ac:dyDescent="0.2">
      <c r="A23" s="5" t="s">
        <v>53</v>
      </c>
      <c r="B23" s="5"/>
      <c r="C23" s="5"/>
      <c r="D23" s="8" t="s">
        <v>84</v>
      </c>
      <c r="E23" s="6"/>
      <c r="F23" s="6"/>
      <c r="G23" s="6"/>
      <c r="H23" s="12" t="s">
        <v>85</v>
      </c>
      <c r="I23" s="10"/>
      <c r="J23" s="10"/>
      <c r="K23" s="14"/>
      <c r="L23" s="14">
        <v>47689.95</v>
      </c>
      <c r="M23" s="10"/>
      <c r="N23" s="5"/>
      <c r="O23" s="5"/>
      <c r="P23" s="5"/>
      <c r="Q23" s="5"/>
      <c r="R23" s="5"/>
      <c r="S23" s="5"/>
      <c r="T23" s="14"/>
      <c r="U23" s="14"/>
    </row>
    <row r="24" spans="1:21" ht="30" customHeight="1" x14ac:dyDescent="0.2">
      <c r="A24" s="1" t="s">
        <v>56</v>
      </c>
      <c r="B24" s="1" t="s">
        <v>57</v>
      </c>
      <c r="C24" s="1" t="s">
        <v>57</v>
      </c>
      <c r="D24" s="9" t="s">
        <v>86</v>
      </c>
      <c r="E24" s="7" t="s">
        <v>87</v>
      </c>
      <c r="F24" s="7" t="s">
        <v>60</v>
      </c>
      <c r="G24" s="7" t="str">
        <f>O5</f>
        <v>10/2025</v>
      </c>
      <c r="H24" s="13" t="s">
        <v>88</v>
      </c>
      <c r="I24" s="11">
        <v>1</v>
      </c>
      <c r="J24" s="11" t="s">
        <v>61</v>
      </c>
      <c r="K24" s="15">
        <v>47689.95</v>
      </c>
      <c r="L24" s="15">
        <v>47689.95</v>
      </c>
      <c r="M24" s="7" t="s">
        <v>5</v>
      </c>
      <c r="N24" s="7" t="str">
        <f>L5</f>
        <v>90,22%</v>
      </c>
      <c r="O24" s="1" t="s">
        <v>57</v>
      </c>
      <c r="P24" s="1" t="s">
        <v>57</v>
      </c>
      <c r="Q24" s="1" t="s">
        <v>57</v>
      </c>
      <c r="R24" s="1" t="s">
        <v>57</v>
      </c>
      <c r="S24" s="1" t="s">
        <v>57</v>
      </c>
      <c r="T24" s="15">
        <v>34064.25</v>
      </c>
      <c r="U24" s="15">
        <v>13625.7</v>
      </c>
    </row>
    <row r="25" spans="1:21" ht="25.5" x14ac:dyDescent="0.2">
      <c r="A25" s="5" t="s">
        <v>53</v>
      </c>
      <c r="B25" s="5"/>
      <c r="C25" s="5"/>
      <c r="D25" s="8" t="s">
        <v>89</v>
      </c>
      <c r="E25" s="6"/>
      <c r="F25" s="6"/>
      <c r="G25" s="6"/>
      <c r="H25" s="12" t="s">
        <v>90</v>
      </c>
      <c r="I25" s="10"/>
      <c r="J25" s="10"/>
      <c r="K25" s="14"/>
      <c r="L25" s="14">
        <v>287653.7</v>
      </c>
      <c r="M25" s="10"/>
      <c r="N25" s="5"/>
      <c r="O25" s="5"/>
      <c r="P25" s="5"/>
      <c r="Q25" s="5"/>
      <c r="R25" s="5"/>
      <c r="S25" s="5"/>
      <c r="T25" s="14"/>
      <c r="U25" s="14"/>
    </row>
    <row r="26" spans="1:21" ht="28.5" customHeight="1" x14ac:dyDescent="0.2">
      <c r="A26" s="1" t="s">
        <v>56</v>
      </c>
      <c r="B26" s="1" t="s">
        <v>57</v>
      </c>
      <c r="C26" s="1" t="s">
        <v>57</v>
      </c>
      <c r="D26" s="9" t="s">
        <v>91</v>
      </c>
      <c r="E26" s="7" t="s">
        <v>92</v>
      </c>
      <c r="F26" s="7" t="s">
        <v>60</v>
      </c>
      <c r="G26" s="7" t="str">
        <f>O5</f>
        <v>10/2025</v>
      </c>
      <c r="H26" s="13" t="s">
        <v>93</v>
      </c>
      <c r="I26" s="11">
        <v>1</v>
      </c>
      <c r="J26" s="11" t="s">
        <v>61</v>
      </c>
      <c r="K26" s="15">
        <v>287653.7</v>
      </c>
      <c r="L26" s="15">
        <v>287653.7</v>
      </c>
      <c r="M26" s="7" t="s">
        <v>5</v>
      </c>
      <c r="N26" s="7" t="str">
        <f>L5</f>
        <v>90,22%</v>
      </c>
      <c r="O26" s="1" t="s">
        <v>57</v>
      </c>
      <c r="P26" s="1" t="s">
        <v>57</v>
      </c>
      <c r="Q26" s="1" t="s">
        <v>57</v>
      </c>
      <c r="R26" s="1" t="s">
        <v>57</v>
      </c>
      <c r="S26" s="1" t="s">
        <v>57</v>
      </c>
      <c r="T26" s="15">
        <v>201357.6</v>
      </c>
      <c r="U26" s="15">
        <v>86296.1</v>
      </c>
    </row>
    <row r="27" spans="1:21" x14ac:dyDescent="0.2">
      <c r="A27" s="5" t="s">
        <v>53</v>
      </c>
      <c r="B27" s="5"/>
      <c r="C27" s="5"/>
      <c r="D27" s="8" t="s">
        <v>94</v>
      </c>
      <c r="E27" s="6"/>
      <c r="F27" s="6"/>
      <c r="G27" s="6"/>
      <c r="H27" s="10" t="s">
        <v>95</v>
      </c>
      <c r="I27" s="10"/>
      <c r="J27" s="10"/>
      <c r="K27" s="14"/>
      <c r="L27" s="14">
        <v>67395.759999999995</v>
      </c>
      <c r="M27" s="10"/>
      <c r="N27" s="5"/>
      <c r="O27" s="5"/>
      <c r="P27" s="5"/>
      <c r="Q27" s="5"/>
      <c r="R27" s="5"/>
      <c r="S27" s="5"/>
      <c r="T27" s="14"/>
      <c r="U27" s="14"/>
    </row>
    <row r="28" spans="1:21" x14ac:dyDescent="0.2">
      <c r="A28" s="1" t="s">
        <v>56</v>
      </c>
      <c r="B28" s="1" t="s">
        <v>57</v>
      </c>
      <c r="C28" s="1" t="s">
        <v>57</v>
      </c>
      <c r="D28" s="9" t="s">
        <v>96</v>
      </c>
      <c r="E28" s="7" t="s">
        <v>97</v>
      </c>
      <c r="F28" s="7" t="s">
        <v>60</v>
      </c>
      <c r="G28" s="7" t="str">
        <f>O5</f>
        <v>10/2025</v>
      </c>
      <c r="H28" s="11" t="s">
        <v>98</v>
      </c>
      <c r="I28" s="11">
        <v>1</v>
      </c>
      <c r="J28" s="11" t="s">
        <v>61</v>
      </c>
      <c r="K28" s="15">
        <v>67395.759999999995</v>
      </c>
      <c r="L28" s="15">
        <v>67395.759999999995</v>
      </c>
      <c r="M28" s="7" t="s">
        <v>5</v>
      </c>
      <c r="N28" s="7" t="str">
        <f>L5</f>
        <v>90,22%</v>
      </c>
      <c r="O28" s="1" t="s">
        <v>57</v>
      </c>
      <c r="P28" s="1" t="s">
        <v>57</v>
      </c>
      <c r="Q28" s="1" t="s">
        <v>57</v>
      </c>
      <c r="R28" s="1" t="s">
        <v>57</v>
      </c>
      <c r="S28" s="1" t="s">
        <v>57</v>
      </c>
      <c r="T28" s="15">
        <v>40437.46</v>
      </c>
      <c r="U28" s="15">
        <v>26958.3</v>
      </c>
    </row>
    <row r="29" spans="1:21" x14ac:dyDescent="0.2">
      <c r="A29" s="5"/>
      <c r="B29" s="5"/>
      <c r="C29" s="5"/>
      <c r="D29" s="5"/>
      <c r="E29" s="5"/>
      <c r="F29" s="5"/>
      <c r="G29" s="5"/>
      <c r="H29" s="10" t="s">
        <v>99</v>
      </c>
      <c r="I29" s="5"/>
      <c r="J29" s="5"/>
      <c r="K29" s="14"/>
      <c r="L29" s="14">
        <v>4777718.08</v>
      </c>
      <c r="M29" s="10"/>
      <c r="N29" s="5"/>
      <c r="O29" s="5"/>
      <c r="P29" s="5"/>
      <c r="Q29" s="5"/>
      <c r="R29" s="5"/>
      <c r="S29" s="5"/>
      <c r="T29" s="5"/>
      <c r="U29" s="5"/>
    </row>
  </sheetData>
  <mergeCells count="45">
    <mergeCell ref="D1:U1"/>
    <mergeCell ref="D2:E2"/>
    <mergeCell ref="D3:E3"/>
    <mergeCell ref="D4:E4"/>
    <mergeCell ref="D5:E5"/>
    <mergeCell ref="I2:K2"/>
    <mergeCell ref="I3:K3"/>
    <mergeCell ref="I4:K4"/>
    <mergeCell ref="I5:K5"/>
    <mergeCell ref="D7:E7"/>
    <mergeCell ref="F2:H2"/>
    <mergeCell ref="F3:H3"/>
    <mergeCell ref="F4:H4"/>
    <mergeCell ref="F5:H5"/>
    <mergeCell ref="F6:H6"/>
    <mergeCell ref="F7:H7"/>
    <mergeCell ref="D6:E6"/>
    <mergeCell ref="F9:F10"/>
    <mergeCell ref="O2:U2"/>
    <mergeCell ref="O3:U3"/>
    <mergeCell ref="O4:U4"/>
    <mergeCell ref="O5:U5"/>
    <mergeCell ref="O6:U6"/>
    <mergeCell ref="O7:U7"/>
    <mergeCell ref="I6:K6"/>
    <mergeCell ref="I7:K7"/>
    <mergeCell ref="M2:N2"/>
    <mergeCell ref="M3:N3"/>
    <mergeCell ref="M4:N4"/>
    <mergeCell ref="M5:N5"/>
    <mergeCell ref="M6:N6"/>
    <mergeCell ref="M7:N7"/>
    <mergeCell ref="T9:T10"/>
    <mergeCell ref="A9:A10"/>
    <mergeCell ref="B9:B10"/>
    <mergeCell ref="C9:C10"/>
    <mergeCell ref="D9:D10"/>
    <mergeCell ref="E9:E10"/>
    <mergeCell ref="U9:U10"/>
    <mergeCell ref="G9:G10"/>
    <mergeCell ref="H9:H10"/>
    <mergeCell ref="I9:N9"/>
    <mergeCell ref="O9:P9"/>
    <mergeCell ref="Q9:R9"/>
    <mergeCell ref="S9:S10"/>
  </mergeCells>
  <pageMargins left="0.75" right="0.75" top="1" bottom="1" header="0.5" footer="0.5"/>
  <pageSetup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Kamila de Oliveira Lira</dc:creator>
  <cp:keywords/>
  <dc:description/>
  <cp:lastModifiedBy>Kamila de Oliveira Lira</cp:lastModifiedBy>
  <cp:revision/>
  <dcterms:created xsi:type="dcterms:W3CDTF">2025-10-10T13:32:49Z</dcterms:created>
  <dcterms:modified xsi:type="dcterms:W3CDTF">2026-05-14T13:59:20Z</dcterms:modified>
  <cp:category/>
  <cp:contentStatus/>
</cp:coreProperties>
</file>