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icitacon\Nextcloud\SaoJeronimo\PROCESSOS\2025\INEXIGIBILIDADE\002-25-CREDENCIAMENTO -EXAMES-CEDIL\"/>
    </mc:Choice>
  </mc:AlternateContent>
  <xr:revisionPtr revIDLastSave="0" documentId="13_ncr:1_{1B9A51CC-75FA-4FAC-99D6-7FA385DABB86}" xr6:coauthVersionLast="47" xr6:coauthVersionMax="47" xr10:uidLastSave="{00000000-0000-0000-0000-000000000000}"/>
  <bookViews>
    <workbookView xWindow="-21930" yWindow="2805" windowWidth="18465" windowHeight="11160" xr2:uid="{38CE9D3A-A397-4825-8D24-E61FB9ABFE2B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I7" i="1"/>
  <c r="I8" i="1"/>
  <c r="I5" i="1"/>
  <c r="H3" i="1"/>
  <c r="G3" i="1"/>
  <c r="F3" i="1"/>
  <c r="G8" i="1"/>
  <c r="H8" i="1" s="1"/>
  <c r="G7" i="1"/>
  <c r="H7" i="1" s="1"/>
  <c r="G6" i="1"/>
  <c r="H6" i="1"/>
  <c r="G5" i="1"/>
  <c r="H5" i="1" s="1"/>
</calcChain>
</file>

<file path=xl/sharedStrings.xml><?xml version="1.0" encoding="utf-8"?>
<sst xmlns="http://schemas.openxmlformats.org/spreadsheetml/2006/main" count="27" uniqueCount="24">
  <si>
    <t>Item</t>
  </si>
  <si>
    <t>Descrição do item</t>
  </si>
  <si>
    <t>Valor Unit.</t>
  </si>
  <si>
    <t>Unidade</t>
  </si>
  <si>
    <t>06</t>
  </si>
  <si>
    <t>Exame</t>
  </si>
  <si>
    <t>08</t>
  </si>
  <si>
    <t>Vlr estimado anual</t>
  </si>
  <si>
    <t>CNPJ</t>
  </si>
  <si>
    <t>02.847.070/0006-10</t>
  </si>
  <si>
    <t>Vlr estimado mensal</t>
  </si>
  <si>
    <t>Quantidade estimada mensal</t>
  </si>
  <si>
    <t>07</t>
  </si>
  <si>
    <t>09</t>
  </si>
  <si>
    <t>05</t>
  </si>
  <si>
    <t>Exame por Tomografia Computadorizada. Descrição complementar: Sem contraste, com laudo.</t>
  </si>
  <si>
    <t>Exame por Tomografia Computadorizada. Descrição complementar: Com contraste, com laudo.</t>
  </si>
  <si>
    <t>Exame de Ressonância Magnética. Descrição complementar: Sem contraste, com laudo.</t>
  </si>
  <si>
    <t>Exame de Ressonância Magnética. Descrição complementar: Com contraste, com laudo.</t>
  </si>
  <si>
    <t>TOTAIS</t>
  </si>
  <si>
    <t>un/mês</t>
  </si>
  <si>
    <t>Estimativa Máxima Mensal</t>
  </si>
  <si>
    <t>Estimativa Máxima Anual</t>
  </si>
  <si>
    <t>CEDIL – CENTRO DE ESTUDOS DE DIAGNÓSTICOS POR IMAGEM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</si>
</sst>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9" formatCode="&quot;R$&quot;\ #,##0.00"/>
  </numFmts>
  <fonts count="6" x14ac:knownFonts="1">
    <font>
      <sz val="11"/>
      <color theme="1"/>
      <name val="Aptos Narrow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9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8" fontId="2" fillId="0" borderId="1" xfId="0" applyNumberFormat="1" applyFont="1" applyBorder="1" applyAlignment="1">
      <alignment vertical="center"/>
    </xf>
    <xf numFmtId="0" fontId="0" fillId="2" borderId="0" xfId="0" applyFill="1" applyAlignment="1">
      <alignment wrapText="1"/>
    </xf>
    <xf numFmtId="8" fontId="0" fillId="2" borderId="0" xfId="0" applyNumberFormat="1" applyFill="1"/>
    <xf numFmtId="0" fontId="3" fillId="2" borderId="0" xfId="0" applyFont="1" applyFill="1"/>
    <xf numFmtId="8" fontId="3" fillId="2" borderId="0" xfId="0" applyNumberFormat="1" applyFont="1" applyFill="1"/>
    <xf numFmtId="0" fontId="2" fillId="0" borderId="1" xfId="0" quotePrefix="1" applyFont="1" applyBorder="1" applyAlignment="1">
      <alignment vertical="center" wrapText="1"/>
    </xf>
    <xf numFmtId="8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2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69" fontId="3" fillId="3" borderId="1" xfId="1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F7CDD-3141-403C-8230-73288FE95338}">
  <dimension ref="B1:K8"/>
  <sheetViews>
    <sheetView tabSelected="1" zoomScaleNormal="100" workbookViewId="0">
      <selection activeCell="I8" sqref="I8"/>
    </sheetView>
  </sheetViews>
  <sheetFormatPr defaultRowHeight="15" x14ac:dyDescent="0.25"/>
  <cols>
    <col min="1" max="1" width="5.42578125" style="1" bestFit="1" customWidth="1"/>
    <col min="2" max="2" width="5.42578125" style="5" bestFit="1" customWidth="1"/>
    <col min="3" max="3" width="37" style="1" customWidth="1"/>
    <col min="4" max="4" width="10.7109375" style="1" bestFit="1" customWidth="1"/>
    <col min="5" max="5" width="8.5703125" style="1" bestFit="1" customWidth="1"/>
    <col min="6" max="6" width="10.42578125" style="1" customWidth="1"/>
    <col min="7" max="7" width="17.28515625" style="1" bestFit="1" customWidth="1"/>
    <col min="8" max="8" width="17.42578125" style="1" customWidth="1"/>
    <col min="9" max="16384" width="9.140625" style="1"/>
  </cols>
  <sheetData>
    <row r="1" spans="2:11" x14ac:dyDescent="0.25">
      <c r="F1" s="12" t="s">
        <v>19</v>
      </c>
      <c r="G1" s="12"/>
      <c r="H1" s="12"/>
    </row>
    <row r="2" spans="2:11" ht="23.25" x14ac:dyDescent="0.25">
      <c r="B2" s="1" t="s">
        <v>23</v>
      </c>
      <c r="F2" s="13" t="s">
        <v>20</v>
      </c>
      <c r="G2" s="15" t="s">
        <v>21</v>
      </c>
      <c r="H2" s="15" t="s">
        <v>22</v>
      </c>
    </row>
    <row r="3" spans="2:11" s="7" customFormat="1" x14ac:dyDescent="0.25">
      <c r="B3" s="7" t="s">
        <v>8</v>
      </c>
      <c r="C3" s="7" t="s">
        <v>9</v>
      </c>
      <c r="F3" s="13">
        <f>SUM(F5:F8)</f>
        <v>100</v>
      </c>
      <c r="G3" s="14">
        <f>SUM(G5:G8)</f>
        <v>46056.5</v>
      </c>
      <c r="H3" s="14">
        <f>SUM(H5:H8)</f>
        <v>552678</v>
      </c>
      <c r="J3" s="6"/>
      <c r="K3" s="6"/>
    </row>
    <row r="4" spans="2:11" ht="42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11</v>
      </c>
      <c r="G4" s="2" t="s">
        <v>10</v>
      </c>
      <c r="H4" s="2" t="s">
        <v>7</v>
      </c>
      <c r="J4" s="8"/>
      <c r="K4" s="7"/>
    </row>
    <row r="5" spans="2:11" ht="45.75" customHeight="1" x14ac:dyDescent="0.25">
      <c r="B5" s="9" t="s">
        <v>4</v>
      </c>
      <c r="C5" s="3" t="s">
        <v>15</v>
      </c>
      <c r="D5" s="10">
        <v>362.22</v>
      </c>
      <c r="E5" s="11" t="s">
        <v>5</v>
      </c>
      <c r="F5" s="11">
        <v>40</v>
      </c>
      <c r="G5" s="4">
        <f>F5*D5</f>
        <v>14488.800000000001</v>
      </c>
      <c r="H5" s="4">
        <f>G5*12</f>
        <v>173865.60000000001</v>
      </c>
      <c r="I5" s="1" t="str">
        <f>C5&amp;" (Estimativa máxima mensal: "&amp;F5&amp;" Exames; R$"&amp;G5&amp;")"</f>
        <v>Exame por Tomografia Computadorizada. Descrição complementar: Sem contraste, com laudo. (Estimativa máxima mensal: 40 Exames; R$14488,8)</v>
      </c>
    </row>
    <row r="6" spans="2:11" ht="42" x14ac:dyDescent="0.25">
      <c r="B6" s="9" t="s">
        <v>12</v>
      </c>
      <c r="C6" s="3" t="s">
        <v>16</v>
      </c>
      <c r="D6" s="10">
        <v>485.66</v>
      </c>
      <c r="E6" s="11" t="s">
        <v>5</v>
      </c>
      <c r="F6" s="11">
        <v>30</v>
      </c>
      <c r="G6" s="4">
        <f>F6*D6</f>
        <v>14569.800000000001</v>
      </c>
      <c r="H6" s="4">
        <f>G6*12</f>
        <v>174837.6</v>
      </c>
      <c r="I6" s="1" t="str">
        <f t="shared" ref="I6:I8" si="0">C6&amp;" (Estimativa máxima mensal: "&amp;F6&amp;" Exames; R$"&amp;G6&amp;")"</f>
        <v>Exame por Tomografia Computadorizada. Descrição complementar: Com contraste, com laudo. (Estimativa máxima mensal: 30 Exames; R$14569,8)</v>
      </c>
    </row>
    <row r="7" spans="2:11" ht="31.5" x14ac:dyDescent="0.25">
      <c r="B7" s="9" t="s">
        <v>6</v>
      </c>
      <c r="C7" s="3" t="s">
        <v>17</v>
      </c>
      <c r="D7" s="10">
        <v>469.98</v>
      </c>
      <c r="E7" s="11" t="s">
        <v>5</v>
      </c>
      <c r="F7" s="11">
        <v>30</v>
      </c>
      <c r="G7" s="4">
        <f>F7*D7</f>
        <v>14099.400000000001</v>
      </c>
      <c r="H7" s="4">
        <f>G7*12</f>
        <v>169192.80000000002</v>
      </c>
      <c r="I7" s="1" t="str">
        <f t="shared" si="0"/>
        <v>Exame de Ressonância Magnética. Descrição complementar: Sem contraste, com laudo. (Estimativa máxima mensal: 30 Exames; R$14099,4)</v>
      </c>
    </row>
    <row r="8" spans="2:11" ht="31.5" x14ac:dyDescent="0.25">
      <c r="B8" s="9" t="s">
        <v>13</v>
      </c>
      <c r="C8" s="3" t="s">
        <v>18</v>
      </c>
      <c r="D8" s="10">
        <v>579.70000000000005</v>
      </c>
      <c r="E8" s="11" t="s">
        <v>5</v>
      </c>
      <c r="F8" s="9" t="s">
        <v>14</v>
      </c>
      <c r="G8" s="4">
        <f>F8*D8</f>
        <v>2898.5</v>
      </c>
      <c r="H8" s="4">
        <f>G8*12</f>
        <v>34782</v>
      </c>
      <c r="I8" s="1" t="str">
        <f t="shared" si="0"/>
        <v>Exame de Ressonância Magnética. Descrição complementar: Com contraste, com laudo. (Estimativa máxima mensal: 05 Exames; R$2898,5)</v>
      </c>
    </row>
  </sheetData>
  <mergeCells count="1">
    <mergeCell ref="F1:H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Licitacon</dc:creator>
  <cp:lastModifiedBy>Licitacon</cp:lastModifiedBy>
  <dcterms:created xsi:type="dcterms:W3CDTF">2025-01-20T20:11:56Z</dcterms:created>
  <dcterms:modified xsi:type="dcterms:W3CDTF">2025-01-21T16:29:59Z</dcterms:modified>
</cp:coreProperties>
</file>