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Pastas Público_Principal\RECURSO FEDERAL\MIN CIDADES\2024_CV 972138 PAC DRENAGEM PROJETO\_Projeto\"/>
    </mc:Choice>
  </mc:AlternateContent>
  <xr:revisionPtr revIDLastSave="0" documentId="8_{A24D0A82-3470-4758-B4EA-C13D2E7B4FA1}" xr6:coauthVersionLast="47" xr6:coauthVersionMax="47" xr10:uidLastSave="{00000000-0000-0000-0000-000000000000}"/>
  <bookViews>
    <workbookView xWindow="-120" yWindow="-120" windowWidth="29040" windowHeight="15720" xr2:uid="{61EDA837-291C-43AD-B4F3-52C309B7FD25}"/>
  </bookViews>
  <sheets>
    <sheet name="Planilha1" sheetId="1" r:id="rId1"/>
  </sheets>
  <definedNames>
    <definedName name="_xlnm.Print_Area" localSheetId="0">Planilha1!$A$1:$G$70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8" i="1" l="1"/>
  <c r="G56" i="1"/>
  <c r="G50" i="1"/>
  <c r="C68" i="1" s="1"/>
  <c r="F50" i="1"/>
  <c r="F52" i="1" s="1"/>
  <c r="E50" i="1"/>
  <c r="D50" i="1"/>
  <c r="G45" i="1"/>
  <c r="G52" i="1" s="1"/>
  <c r="D66" i="1" s="1"/>
  <c r="F45" i="1"/>
  <c r="E45" i="1"/>
  <c r="D45" i="1"/>
  <c r="G38" i="1"/>
  <c r="C66" i="1" s="1"/>
  <c r="F38" i="1"/>
  <c r="E38" i="1"/>
  <c r="D38" i="1"/>
  <c r="G25" i="1"/>
  <c r="C65" i="1" s="1"/>
  <c r="F25" i="1"/>
  <c r="E25" i="1"/>
  <c r="E52" i="1" s="1"/>
  <c r="D25" i="1"/>
  <c r="D52" i="1" s="1"/>
  <c r="C67" i="1" l="1"/>
</calcChain>
</file>

<file path=xl/sharedStrings.xml><?xml version="1.0" encoding="utf-8"?>
<sst xmlns="http://schemas.openxmlformats.org/spreadsheetml/2006/main" count="129" uniqueCount="111">
  <si>
    <t>Declaração de Encargos Sociais</t>
  </si>
  <si>
    <t>INSTRUÇÕES DE USO:</t>
  </si>
  <si>
    <t>Senha desbloqueio: 123456</t>
  </si>
  <si>
    <t>Declaro para os devidos fins que o percentual de encargos sociais utilizados para o orçamento da obra estão de acordo com a tabela SINAPI, conforme o Cálculo dos Encargos Sociais estabelecidos a seguir.</t>
  </si>
  <si>
    <t>Cálculo dos Encargos Sociais</t>
  </si>
  <si>
    <t>Estado:</t>
  </si>
  <si>
    <t>RIO GRANDE DO SUL</t>
  </si>
  <si>
    <t>Vigência:</t>
  </si>
  <si>
    <t xml:space="preserve"> A PARTIR DE</t>
  </si>
  <si>
    <t>Jan/2025</t>
  </si>
  <si>
    <t>← INFORMAR MÊS/ANO A SER USADO. EX.: JULHO/2015</t>
  </si>
  <si>
    <t xml:space="preserve">Tabelas SINAPI utilizadas na base orçamentária (Mês/Ano): </t>
  </si>
  <si>
    <t>JANEIRO/2026</t>
  </si>
  <si>
    <t>← INFORMAR MÊS/ANO A SER USADO. EX.: FEVEREIRO/2016</t>
  </si>
  <si>
    <t>Encargos Sociais Sobre a Mão de Obra:</t>
  </si>
  <si>
    <r>
      <t xml:space="preserve">* CÉLULAS COM FUNDO BRANCO SÃO ALTERÁVEIS. NÃO DESBLOQUEIE A PLANILHA. NÃO É NECESSÁRIO. </t>
    </r>
    <r>
      <rPr>
        <i/>
        <sz val="13"/>
        <color indexed="13"/>
        <rFont val="Calibri"/>
        <family val="2"/>
      </rPr>
      <t>SIGA INSTRUÇÕES EM AMARELO.</t>
    </r>
  </si>
  <si>
    <t>CÓDIGO</t>
  </si>
  <si>
    <t>DESCRIÇÃO</t>
  </si>
  <si>
    <t>COM DESONERAÇÃO</t>
  </si>
  <si>
    <t>SEM DESONERAÇÃO</t>
  </si>
  <si>
    <t>HORISTA (%)</t>
  </si>
  <si>
    <t>MENSALISTA (%)</t>
  </si>
  <si>
    <t>Grupo A</t>
  </si>
  <si>
    <t>A1</t>
  </si>
  <si>
    <t>INSS</t>
  </si>
  <si>
    <t>DIGITAR VALORES DA TABELA FORNECIDA PELA CAIXA EM "SINAPI - COMPOSIÇÃO DE ENCARGOS SOCIAIS": www.caixa.gov.br</t>
  </si>
  <si>
    <t>A2</t>
  </si>
  <si>
    <t>SESI</t>
  </si>
  <si>
    <t>A3</t>
  </si>
  <si>
    <t>SENAI</t>
  </si>
  <si>
    <t>A4</t>
  </si>
  <si>
    <t>INCRA</t>
  </si>
  <si>
    <t>A5</t>
  </si>
  <si>
    <t>SEBRAE</t>
  </si>
  <si>
    <t>A6</t>
  </si>
  <si>
    <t>Salário Educação</t>
  </si>
  <si>
    <t>A7</t>
  </si>
  <si>
    <t>Seguro Contra Acidentes de Trabalho</t>
  </si>
  <si>
    <t>A8</t>
  </si>
  <si>
    <t>FGTS</t>
  </si>
  <si>
    <t>A9</t>
  </si>
  <si>
    <t>SECONCI</t>
  </si>
  <si>
    <t>A</t>
  </si>
  <si>
    <t>Total</t>
  </si>
  <si>
    <t>Grupo B</t>
  </si>
  <si>
    <t>B1</t>
  </si>
  <si>
    <t>Repouso Semanal Remunerado</t>
  </si>
  <si>
    <t>Não incide</t>
  </si>
  <si>
    <t>B2</t>
  </si>
  <si>
    <t>Feriados</t>
  </si>
  <si>
    <t>B3</t>
  </si>
  <si>
    <t>Auxílio - Enfermidade</t>
  </si>
  <si>
    <t>B4</t>
  </si>
  <si>
    <t>13° Salário</t>
  </si>
  <si>
    <t>B5</t>
  </si>
  <si>
    <t>Licença Paternidade</t>
  </si>
  <si>
    <t>B6</t>
  </si>
  <si>
    <t>Faltas Justificadas</t>
  </si>
  <si>
    <t>B7</t>
  </si>
  <si>
    <t>Dias de Chuva</t>
  </si>
  <si>
    <t>B8</t>
  </si>
  <si>
    <t>Auxílio Acidentes de Trabalho</t>
  </si>
  <si>
    <t>B9</t>
  </si>
  <si>
    <t>Férias Gozadas</t>
  </si>
  <si>
    <t>B10</t>
  </si>
  <si>
    <t>Salário Maternidade</t>
  </si>
  <si>
    <t>B</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</si>
  <si>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</si>
  <si>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</si>
  <si>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</si>
  <si>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</si>
  <si>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</si>
  <si>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</si>
  <si>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</si>
  <si>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</si>
  <si>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</si>
  <si>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</si>
  <si>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</si>
  <si>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</si>
  <si>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</si>
  <si>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</si>
  <si>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Reicidência de Grupo A sobre Grupo B</t>
  </si>
  <si>
    <t>D2</t>
  </si>
  <si>
    <t>Reincidêcia de Grupo A sobre Aviso Prévio Trabalhando e Reincidência do FGTS sobre Aviso Prévio Indenizado</t>
  </si>
  <si>
    <t>D</t>
  </si>
  <si>
    <t>Total (A+B+C+D)</t>
  </si>
  <si>
    <t>Fonte:</t>
  </si>
  <si>
    <t>Tabela SINAPI - Composição de Encargos Sociais</t>
  </si>
  <si>
    <t>Site:</t>
  </si>
  <si>
    <t>http://www.caixa.gov.br</t>
  </si>
  <si>
    <r>
      <t xml:space="preserve">A data das </t>
    </r>
    <r>
      <rPr>
        <b/>
        <sz val="10"/>
        <rFont val="Calibri"/>
        <family val="2"/>
      </rPr>
      <t>Tabelas SINAPI de Insumos e de Composições</t>
    </r>
    <r>
      <rPr>
        <sz val="10"/>
        <rFont val="Calibri"/>
        <family val="2"/>
      </rPr>
      <t xml:space="preserve"> para elaboração Orçamentária é de:</t>
    </r>
  </si>
  <si>
    <t>←MARCAÇÃO AUTOMÁTICA.</t>
  </si>
  <si>
    <r>
      <t xml:space="preserve">E a data da </t>
    </r>
    <r>
      <rPr>
        <b/>
        <sz val="10"/>
        <rFont val="Calibri"/>
        <family val="2"/>
      </rPr>
      <t>Tabela SINAPI de Composição de Encargos Sociais de</t>
    </r>
    <r>
      <rPr>
        <sz val="10"/>
        <rFont val="Calibri"/>
        <family val="2"/>
      </rPr>
      <t xml:space="preserve"> referência, é a partir de:</t>
    </r>
  </si>
  <si>
    <t>HORISTA</t>
  </si>
  <si>
    <t>MENSALISTA</t>
  </si>
  <si>
    <t>Utilizamos as Tabelas SINAPI de Insumos e de Composições do tipo:</t>
  </si>
  <si>
    <t>← SELECIONAR QUAL TIPO DE TABELA SINAPI SERÁ A BASE DE CÁLCULO DO ORÇAMENTO:</t>
  </si>
  <si>
    <t/>
  </si>
  <si>
    <r>
      <t xml:space="preserve">CÉLULAS "F53" e "G53", POSSUEM LISTAGEM DE ESCOLHA. </t>
    </r>
    <r>
      <rPr>
        <u/>
        <sz val="10"/>
        <color indexed="13"/>
        <rFont val="Arial"/>
        <family val="2"/>
      </rPr>
      <t>É NECESSÁRIO APENAS SELECIONAR A OPÇÃO CORRESPONDENTE UTILIZADA.</t>
    </r>
  </si>
  <si>
    <t>Código:</t>
  </si>
  <si>
    <t>% dos Grupos</t>
  </si>
  <si>
    <t>% Total de Encargos Sociais Sobre a Mão de Obra:</t>
  </si>
  <si>
    <t>A:</t>
  </si>
  <si>
    <t>A+B+C+D:</t>
  </si>
  <si>
    <t>* TERMINADA A PLANILHA:</t>
  </si>
  <si>
    <t>B:</t>
  </si>
  <si>
    <t>A MESMA ESTARÁ PRONTA PARA SER IMPRESSA, SEM NECESSIDADE DE FORMATAÇÕES.</t>
  </si>
  <si>
    <t>C:</t>
  </si>
  <si>
    <t>D:</t>
  </si>
  <si>
    <t>PLANILHA POSSUI LOGO DA PREFEITURA NO CABEÇALHO E NUMERAÇÃO NO RODAPÉ.</t>
  </si>
  <si>
    <t>(INSTRUÇÕES EM AMARELO NÃO SERÁ IMPRESSO)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</si>
</sst>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Aptos Narrow"/>
      <family val="2"/>
      <scheme val="minor"/>
    </font>
    <font>
      <u/>
      <sz val="11"/>
      <color theme="10"/>
      <name val="Aptos Narrow"/>
      <family val="2"/>
      <scheme val="minor"/>
    </font>
    <font>
      <b/>
      <sz val="20"/>
      <color theme="1"/>
      <name val="Aptos Narrow"/>
      <family val="2"/>
      <scheme val="minor"/>
    </font>
    <font>
      <b/>
      <u/>
      <sz val="11"/>
      <color rgb="FFFFFF00"/>
      <name val="Arial"/>
      <family val="2"/>
    </font>
    <font>
      <sz val="10"/>
      <color rgb="FFFFFF00"/>
      <name val="Arial"/>
      <family val="2"/>
    </font>
    <font>
      <sz val="12"/>
      <color theme="1"/>
      <name val="Aptos Narrow"/>
      <family val="2"/>
      <scheme val="minor"/>
    </font>
    <font>
      <sz val="12"/>
      <name val="Aptos Narrow"/>
      <family val="2"/>
      <scheme val="minor"/>
    </font>
    <font>
      <b/>
      <u/>
      <sz val="14"/>
      <color theme="1"/>
      <name val="Aptos Narrow"/>
      <family val="2"/>
      <scheme val="minor"/>
    </font>
    <font>
      <b/>
      <sz val="14"/>
      <color theme="1"/>
      <name val="Aptos Narrow"/>
      <family val="2"/>
      <scheme val="minor"/>
    </font>
    <font>
      <b/>
      <sz val="14"/>
      <color rgb="FF002060"/>
      <name val="Aptos Narrow"/>
      <family val="2"/>
      <scheme val="minor"/>
    </font>
    <font>
      <sz val="12"/>
      <color rgb="FFFFFF00"/>
      <name val="Calibri"/>
      <family val="2"/>
    </font>
    <font>
      <sz val="12"/>
      <name val="Arial"/>
      <family val="2"/>
    </font>
    <font>
      <sz val="11.5"/>
      <color rgb="FFFFFF00"/>
      <name val="Calibri"/>
      <family val="2"/>
    </font>
    <font>
      <sz val="10"/>
      <name val="Arial"/>
      <family val="2"/>
    </font>
    <font>
      <b/>
      <sz val="13"/>
      <color rgb="FFFFFF00"/>
      <name val="Calibri"/>
      <family val="2"/>
    </font>
    <font>
      <i/>
      <sz val="13"/>
      <color indexed="13"/>
      <name val="Calibri"/>
      <family val="2"/>
    </font>
    <font>
      <i/>
      <sz val="9"/>
      <name val="Aptos Narrow"/>
      <family val="2"/>
      <scheme val="minor"/>
    </font>
    <font>
      <i/>
      <sz val="12"/>
      <name val="Aptos Narrow"/>
      <family val="2"/>
      <scheme val="minor"/>
    </font>
    <font>
      <b/>
      <sz val="12"/>
      <name val="Aptos Narrow"/>
      <family val="2"/>
      <scheme val="minor"/>
    </font>
    <font>
      <sz val="109"/>
      <color rgb="FFFFFF00"/>
      <name val="Simplex"/>
    </font>
    <font>
      <sz val="10"/>
      <color theme="1"/>
      <name val="Aptos Narrow"/>
      <family val="2"/>
      <scheme val="minor"/>
    </font>
    <font>
      <sz val="10"/>
      <name val="Aptos Narrow"/>
      <family val="2"/>
      <scheme val="minor"/>
    </font>
    <font>
      <b/>
      <sz val="12"/>
      <color theme="1"/>
      <name val="Aptos Narrow"/>
      <family val="2"/>
      <scheme val="minor"/>
    </font>
    <font>
      <b/>
      <sz val="10"/>
      <name val="Aptos Narrow"/>
      <family val="2"/>
      <scheme val="minor"/>
    </font>
    <font>
      <b/>
      <sz val="10"/>
      <color theme="1"/>
      <name val="Aptos Narrow"/>
      <family val="2"/>
      <scheme val="minor"/>
    </font>
    <font>
      <u/>
      <sz val="10"/>
      <color rgb="FF002060"/>
      <name val="Arial"/>
      <family val="2"/>
    </font>
    <font>
      <b/>
      <sz val="10"/>
      <color rgb="FF002060"/>
      <name val="Aptos Narrow"/>
      <family val="2"/>
      <scheme val="minor"/>
    </font>
    <font>
      <b/>
      <sz val="10"/>
      <name val="Calibri"/>
      <family val="2"/>
    </font>
    <font>
      <sz val="10"/>
      <name val="Calibri"/>
      <family val="2"/>
    </font>
    <font>
      <b/>
      <sz val="12"/>
      <color rgb="FF002060"/>
      <name val="Aptos Narrow"/>
      <family val="2"/>
      <scheme val="minor"/>
    </font>
    <font>
      <sz val="10"/>
      <color rgb="FF002060"/>
      <name val="Aptos Narrow"/>
      <family val="2"/>
      <scheme val="minor"/>
    </font>
    <font>
      <sz val="4"/>
      <color theme="0"/>
      <name val="Aptos Narrow"/>
      <family val="2"/>
      <scheme val="minor"/>
    </font>
    <font>
      <sz val="10"/>
      <color theme="0"/>
      <name val="Arial"/>
      <family val="2"/>
    </font>
    <font>
      <sz val="12"/>
      <color theme="0"/>
      <name val="Aptos Narrow"/>
      <family val="2"/>
      <scheme val="minor"/>
    </font>
    <font>
      <u/>
      <sz val="10"/>
      <color indexed="13"/>
      <name val="Arial"/>
      <family val="2"/>
    </font>
    <font>
      <i/>
      <sz val="14"/>
      <name val="Aptos Narrow"/>
      <family val="2"/>
      <scheme val="minor"/>
    </font>
    <font>
      <b/>
      <sz val="14"/>
      <name val="Aptos Narrow"/>
      <family val="2"/>
      <scheme val="minor"/>
    </font>
    <font>
      <b/>
      <u/>
      <sz val="14"/>
      <color rgb="FFFFFF00"/>
      <name val="Calibri"/>
      <family val="2"/>
    </font>
    <font>
      <b/>
      <sz val="36"/>
      <name val="Aptos Narrow"/>
      <family val="2"/>
      <scheme val="minor"/>
    </font>
  </fonts>
  <fills count="11">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s>
  <borders count="6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147">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4" fillId="0" borderId="0" xfId="0" applyFont="1" applyAlignment="1">
      <alignment horizontal="center" vertical="center"/>
    </xf>
    <xf numFmtId="0" fontId="6" fillId="3" borderId="7"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8" xfId="0" applyFont="1" applyFill="1" applyBorder="1" applyAlignment="1">
      <alignment horizontal="left"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7" fillId="4" borderId="1" xfId="0" applyFont="1" applyFill="1" applyBorder="1" applyAlignment="1">
      <alignment horizontal="right" vertical="center"/>
    </xf>
    <xf numFmtId="0" fontId="7" fillId="4" borderId="2" xfId="0" applyFont="1" applyFill="1" applyBorder="1" applyAlignment="1">
      <alignment horizontal="right" vertical="center"/>
    </xf>
    <xf numFmtId="0" fontId="8" fillId="4" borderId="2" xfId="0" applyFont="1" applyFill="1" applyBorder="1" applyAlignment="1">
      <alignment horizontal="left" vertical="center"/>
    </xf>
    <xf numFmtId="0" fontId="8" fillId="4" borderId="12" xfId="0" applyFont="1" applyFill="1" applyBorder="1" applyAlignment="1">
      <alignment horizontal="left" vertical="center"/>
    </xf>
    <xf numFmtId="0" fontId="7" fillId="4" borderId="13" xfId="0" applyFont="1" applyFill="1" applyBorder="1" applyAlignment="1">
      <alignment horizontal="right" vertical="center"/>
    </xf>
    <xf numFmtId="0" fontId="8" fillId="4" borderId="2" xfId="0" applyFont="1" applyFill="1" applyBorder="1" applyAlignment="1">
      <alignment horizontal="right" vertical="center"/>
    </xf>
    <xf numFmtId="49" fontId="9" fillId="0" borderId="3" xfId="0" applyNumberFormat="1" applyFont="1" applyBorder="1" applyAlignment="1" applyProtection="1">
      <alignment horizontal="left" vertical="center"/>
      <protection locked="0"/>
    </xf>
    <xf numFmtId="0" fontId="10" fillId="0" borderId="0" xfId="0" applyFont="1" applyAlignment="1">
      <alignment horizontal="lef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1" fillId="4" borderId="1" xfId="0" applyFont="1" applyFill="1" applyBorder="1" applyAlignment="1">
      <alignment horizontal="center" vertical="center"/>
    </xf>
    <xf numFmtId="0" fontId="11" fillId="4" borderId="2" xfId="0" applyFont="1" applyFill="1" applyBorder="1" applyAlignment="1">
      <alignment horizontal="center" vertical="center"/>
    </xf>
    <xf numFmtId="49" fontId="11" fillId="0" borderId="2" xfId="0" applyNumberFormat="1" applyFont="1" applyBorder="1" applyAlignment="1" applyProtection="1">
      <alignment horizontal="center" vertical="center"/>
      <protection locked="0"/>
    </xf>
    <xf numFmtId="49" fontId="11" fillId="0" borderId="3" xfId="0" applyNumberFormat="1" applyFont="1" applyBorder="1" applyAlignment="1" applyProtection="1">
      <alignment horizontal="center" vertical="center"/>
      <protection locked="0"/>
    </xf>
    <xf numFmtId="0" fontId="12" fillId="0" borderId="0" xfId="0" applyFont="1" applyAlignment="1">
      <alignment horizontal="left" vertical="center"/>
    </xf>
    <xf numFmtId="0" fontId="13" fillId="0" borderId="0" xfId="0" applyFont="1"/>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8" fillId="5" borderId="14" xfId="0" applyFont="1" applyFill="1" applyBorder="1" applyAlignment="1">
      <alignment horizontal="center" vertical="center"/>
    </xf>
    <xf numFmtId="0" fontId="8" fillId="5" borderId="15" xfId="0" applyFont="1" applyFill="1" applyBorder="1" applyAlignment="1">
      <alignment horizontal="center" vertical="center"/>
    </xf>
    <xf numFmtId="0" fontId="8" fillId="5" borderId="16" xfId="0" applyFont="1" applyFill="1" applyBorder="1" applyAlignment="1">
      <alignment horizontal="center" vertical="center"/>
    </xf>
    <xf numFmtId="0" fontId="14" fillId="0" borderId="0" xfId="0" applyFont="1" applyAlignment="1">
      <alignment horizontal="center" vertical="center" wrapText="1"/>
    </xf>
    <xf numFmtId="0" fontId="16" fillId="6" borderId="17" xfId="0" applyFont="1" applyFill="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17" fillId="6" borderId="20" xfId="0" applyFont="1" applyFill="1" applyBorder="1" applyAlignment="1">
      <alignment horizontal="center" vertical="center"/>
    </xf>
    <xf numFmtId="0" fontId="17" fillId="6" borderId="21" xfId="0" applyFont="1" applyFill="1" applyBorder="1" applyAlignment="1">
      <alignment horizontal="center" vertical="center"/>
    </xf>
    <xf numFmtId="0" fontId="16" fillId="6" borderId="22" xfId="0" applyFont="1" applyFill="1" applyBorder="1" applyAlignment="1">
      <alignment horizontal="center" vertical="center"/>
    </xf>
    <xf numFmtId="0" fontId="17" fillId="6" borderId="23" xfId="0" applyFont="1" applyFill="1" applyBorder="1" applyAlignment="1">
      <alignment horizontal="center" vertical="center"/>
    </xf>
    <xf numFmtId="0" fontId="17" fillId="6" borderId="23" xfId="0" applyFont="1" applyFill="1" applyBorder="1" applyAlignment="1">
      <alignment horizontal="center" vertical="center"/>
    </xf>
    <xf numFmtId="0" fontId="17" fillId="6" borderId="24" xfId="0" applyFont="1" applyFill="1" applyBorder="1" applyAlignment="1">
      <alignment horizontal="center" vertical="center"/>
    </xf>
    <xf numFmtId="0" fontId="18" fillId="5" borderId="25" xfId="0" applyFont="1" applyFill="1" applyBorder="1" applyAlignment="1">
      <alignment horizontal="center" vertical="center"/>
    </xf>
    <xf numFmtId="0" fontId="18" fillId="5" borderId="26" xfId="0" applyFont="1" applyFill="1" applyBorder="1" applyAlignment="1">
      <alignment horizontal="center" vertical="center"/>
    </xf>
    <xf numFmtId="0" fontId="18" fillId="5" borderId="27" xfId="0" applyFont="1" applyFill="1" applyBorder="1" applyAlignment="1">
      <alignment horizontal="center" vertical="center"/>
    </xf>
    <xf numFmtId="0" fontId="19" fillId="0" borderId="0" xfId="0" applyFont="1" applyAlignment="1">
      <alignment vertical="center"/>
    </xf>
    <xf numFmtId="0" fontId="20" fillId="7" borderId="28" xfId="0" applyFont="1" applyFill="1" applyBorder="1" applyAlignment="1">
      <alignment horizontal="center" vertical="center"/>
    </xf>
    <xf numFmtId="0" fontId="21" fillId="2" borderId="29" xfId="0" applyFont="1" applyFill="1" applyBorder="1" applyAlignment="1">
      <alignment horizontal="left" vertical="center" wrapText="1"/>
    </xf>
    <xf numFmtId="10" fontId="21" fillId="0" borderId="29" xfId="0" applyNumberFormat="1" applyFont="1" applyBorder="1" applyAlignment="1" applyProtection="1">
      <alignment horizontal="center" vertical="center"/>
      <protection locked="0"/>
    </xf>
    <xf numFmtId="10" fontId="21" fillId="0" borderId="30" xfId="0" applyNumberFormat="1" applyFont="1" applyBorder="1" applyAlignment="1" applyProtection="1">
      <alignment horizontal="center" vertical="center"/>
      <protection locked="0"/>
    </xf>
    <xf numFmtId="0" fontId="4" fillId="0" borderId="0" xfId="0" applyFont="1" applyAlignment="1">
      <alignment horizontal="left" vertical="center" wrapText="1"/>
    </xf>
    <xf numFmtId="0" fontId="20" fillId="7" borderId="17" xfId="0" applyFont="1" applyFill="1" applyBorder="1" applyAlignment="1">
      <alignment horizontal="center" vertical="center"/>
    </xf>
    <xf numFmtId="0" fontId="21" fillId="2" borderId="18" xfId="0" applyFont="1" applyFill="1" applyBorder="1" applyAlignment="1">
      <alignment horizontal="left" vertical="center" wrapText="1"/>
    </xf>
    <xf numFmtId="10" fontId="21" fillId="0" borderId="18" xfId="0" applyNumberFormat="1" applyFont="1" applyBorder="1" applyAlignment="1" applyProtection="1">
      <alignment horizontal="center" vertical="center"/>
      <protection locked="0"/>
    </xf>
    <xf numFmtId="10" fontId="21" fillId="0" borderId="31" xfId="0" applyNumberFormat="1" applyFont="1" applyBorder="1" applyAlignment="1" applyProtection="1">
      <alignment horizontal="center" vertical="center"/>
      <protection locked="0"/>
    </xf>
    <xf numFmtId="0" fontId="20" fillId="7" borderId="32" xfId="0" applyFont="1" applyFill="1" applyBorder="1" applyAlignment="1">
      <alignment horizontal="center" vertical="center"/>
    </xf>
    <xf numFmtId="0" fontId="21" fillId="2" borderId="33" xfId="0" applyFont="1" applyFill="1" applyBorder="1" applyAlignment="1">
      <alignment horizontal="left" vertical="center" wrapText="1"/>
    </xf>
    <xf numFmtId="10" fontId="21" fillId="0" borderId="33" xfId="0" applyNumberFormat="1" applyFont="1" applyBorder="1" applyAlignment="1" applyProtection="1">
      <alignment horizontal="center" vertical="center"/>
      <protection locked="0"/>
    </xf>
    <xf numFmtId="10" fontId="21" fillId="0" borderId="34" xfId="0" applyNumberFormat="1" applyFont="1" applyBorder="1" applyAlignment="1" applyProtection="1">
      <alignment horizontal="center" vertical="center"/>
      <protection locked="0"/>
    </xf>
    <xf numFmtId="0" fontId="22" fillId="6" borderId="35" xfId="0" applyFont="1" applyFill="1" applyBorder="1" applyAlignment="1">
      <alignment horizontal="center" vertical="center"/>
    </xf>
    <xf numFmtId="0" fontId="18" fillId="6" borderId="36" xfId="0" applyFont="1" applyFill="1" applyBorder="1" applyAlignment="1">
      <alignment horizontal="left" vertical="center" wrapText="1"/>
    </xf>
    <xf numFmtId="10" fontId="18" fillId="6" borderId="36" xfId="0" applyNumberFormat="1" applyFont="1" applyFill="1" applyBorder="1" applyAlignment="1">
      <alignment horizontal="center" vertical="center"/>
    </xf>
    <xf numFmtId="10" fontId="18" fillId="6" borderId="37" xfId="0" applyNumberFormat="1" applyFont="1" applyFill="1" applyBorder="1" applyAlignment="1">
      <alignment horizontal="center" vertical="center"/>
    </xf>
    <xf numFmtId="0" fontId="4" fillId="0" borderId="0" xfId="0" applyFont="1" applyAlignment="1">
      <alignment vertical="center" wrapText="1"/>
    </xf>
    <xf numFmtId="0" fontId="22" fillId="6" borderId="38" xfId="0" applyFont="1" applyFill="1" applyBorder="1" applyAlignment="1">
      <alignment horizontal="center" vertical="center"/>
    </xf>
    <xf numFmtId="0" fontId="18" fillId="6" borderId="39" xfId="0" applyFont="1" applyFill="1" applyBorder="1" applyAlignment="1">
      <alignment horizontal="left" vertical="center" wrapText="1"/>
    </xf>
    <xf numFmtId="10" fontId="18" fillId="6" borderId="39" xfId="0" applyNumberFormat="1" applyFont="1" applyFill="1" applyBorder="1" applyAlignment="1">
      <alignment horizontal="center" vertical="center"/>
    </xf>
    <xf numFmtId="10" fontId="18" fillId="6" borderId="40" xfId="0" applyNumberFormat="1" applyFont="1" applyFill="1" applyBorder="1" applyAlignment="1">
      <alignment horizontal="center" vertical="center"/>
    </xf>
    <xf numFmtId="0" fontId="18" fillId="5" borderId="41" xfId="0" applyFont="1" applyFill="1" applyBorder="1" applyAlignment="1">
      <alignment horizontal="center" vertical="center" wrapText="1"/>
    </xf>
    <xf numFmtId="0" fontId="18" fillId="5" borderId="42" xfId="0" applyFont="1" applyFill="1" applyBorder="1" applyAlignment="1">
      <alignment horizontal="center" vertical="center" wrapText="1"/>
    </xf>
    <xf numFmtId="0" fontId="18" fillId="5" borderId="43" xfId="0" applyFont="1" applyFill="1" applyBorder="1" applyAlignment="1">
      <alignment horizontal="center" vertical="center" wrapText="1"/>
    </xf>
    <xf numFmtId="10" fontId="18" fillId="5" borderId="23" xfId="0" applyNumberFormat="1" applyFont="1" applyFill="1" applyBorder="1" applyAlignment="1">
      <alignment horizontal="center" vertical="center"/>
    </xf>
    <xf numFmtId="10" fontId="18" fillId="5" borderId="24" xfId="0" applyNumberFormat="1" applyFont="1" applyFill="1" applyBorder="1" applyAlignment="1">
      <alignment horizontal="center" vertical="center"/>
    </xf>
    <xf numFmtId="0" fontId="5" fillId="0" borderId="44" xfId="0" applyFont="1" applyBorder="1" applyAlignment="1">
      <alignment horizontal="center"/>
    </xf>
    <xf numFmtId="0" fontId="5" fillId="0" borderId="45" xfId="0" applyFont="1" applyBorder="1" applyAlignment="1">
      <alignment horizontal="center"/>
    </xf>
    <xf numFmtId="0" fontId="5" fillId="0" borderId="46" xfId="0" applyFont="1" applyBorder="1" applyAlignment="1">
      <alignment horizontal="center"/>
    </xf>
    <xf numFmtId="0" fontId="23" fillId="6" borderId="47" xfId="0" applyFont="1" applyFill="1" applyBorder="1" applyAlignment="1">
      <alignment horizontal="center" vertical="center"/>
    </xf>
    <xf numFmtId="0" fontId="24" fillId="6" borderId="48" xfId="0" applyFont="1" applyFill="1" applyBorder="1" applyAlignment="1">
      <alignment horizontal="center" vertical="center"/>
    </xf>
    <xf numFmtId="0" fontId="23" fillId="6" borderId="48" xfId="0" applyFont="1" applyFill="1" applyBorder="1" applyAlignment="1">
      <alignment horizontal="right" vertical="center"/>
    </xf>
    <xf numFmtId="0" fontId="25" fillId="6" borderId="48" xfId="1" applyFont="1" applyFill="1" applyBorder="1" applyAlignment="1" applyProtection="1">
      <alignment horizontal="left" vertical="center"/>
    </xf>
    <xf numFmtId="0" fontId="26" fillId="0" borderId="21" xfId="0" applyFont="1" applyBorder="1"/>
    <xf numFmtId="0" fontId="5" fillId="0" borderId="47" xfId="0" applyFont="1" applyBorder="1" applyAlignment="1">
      <alignment horizontal="center"/>
    </xf>
    <xf numFmtId="0" fontId="5" fillId="0" borderId="48" xfId="0" applyFont="1" applyBorder="1" applyAlignment="1">
      <alignment horizontal="center"/>
    </xf>
    <xf numFmtId="0" fontId="5" fillId="0" borderId="21" xfId="0" applyFont="1" applyBorder="1" applyAlignment="1">
      <alignment horizontal="center"/>
    </xf>
    <xf numFmtId="0" fontId="21" fillId="6" borderId="47" xfId="0" applyFont="1" applyFill="1" applyBorder="1" applyAlignment="1">
      <alignment horizontal="right" vertical="center"/>
    </xf>
    <xf numFmtId="0" fontId="21" fillId="6" borderId="48" xfId="0" applyFont="1" applyFill="1" applyBorder="1" applyAlignment="1">
      <alignment horizontal="right" vertical="center"/>
    </xf>
    <xf numFmtId="49" fontId="29" fillId="6" borderId="21" xfId="0" applyNumberFormat="1" applyFont="1" applyFill="1" applyBorder="1" applyAlignment="1">
      <alignment horizontal="left" vertical="center"/>
    </xf>
    <xf numFmtId="0" fontId="30" fillId="0" borderId="7" xfId="0" applyFont="1" applyBorder="1" applyAlignment="1">
      <alignment horizontal="center" vertical="center"/>
    </xf>
    <xf numFmtId="0" fontId="30" fillId="0" borderId="0" xfId="0" applyFont="1" applyAlignment="1">
      <alignment horizontal="center" vertical="center"/>
    </xf>
    <xf numFmtId="0" fontId="30" fillId="0" borderId="8" xfId="0" applyFont="1" applyBorder="1" applyAlignment="1">
      <alignment horizontal="center" vertical="center"/>
    </xf>
    <xf numFmtId="49" fontId="29" fillId="6" borderId="21" xfId="0" applyNumberFormat="1" applyFont="1" applyFill="1" applyBorder="1" applyAlignment="1">
      <alignment vertical="center"/>
    </xf>
    <xf numFmtId="0" fontId="31" fillId="8" borderId="7" xfId="0" applyFont="1" applyFill="1" applyBorder="1" applyAlignment="1">
      <alignment vertical="center"/>
    </xf>
    <xf numFmtId="0" fontId="31" fillId="8" borderId="0" xfId="0" applyFont="1" applyFill="1" applyAlignment="1">
      <alignment vertical="center"/>
    </xf>
    <xf numFmtId="0" fontId="32" fillId="8" borderId="0" xfId="0" applyFont="1" applyFill="1"/>
    <xf numFmtId="0" fontId="33" fillId="8" borderId="8" xfId="0" applyFont="1" applyFill="1" applyBorder="1" applyAlignment="1">
      <alignment vertical="center"/>
    </xf>
    <xf numFmtId="0" fontId="0" fillId="0" borderId="48" xfId="0" applyBorder="1"/>
    <xf numFmtId="0" fontId="26" fillId="0" borderId="48" xfId="0" applyFont="1" applyBorder="1" applyAlignment="1" applyProtection="1">
      <alignment horizontal="center" vertical="center"/>
      <protection locked="0"/>
    </xf>
    <xf numFmtId="0" fontId="26" fillId="0" borderId="21" xfId="0" applyFont="1" applyBorder="1" applyAlignment="1" applyProtection="1">
      <alignment horizontal="center" vertical="center"/>
      <protection locked="0"/>
    </xf>
    <xf numFmtId="0" fontId="10" fillId="0" borderId="0" xfId="0" applyFont="1" applyAlignment="1">
      <alignment horizontal="center" vertical="center" wrapText="1"/>
    </xf>
    <xf numFmtId="0" fontId="6" fillId="0" borderId="49" xfId="0" quotePrefix="1" applyFont="1" applyBorder="1" applyAlignment="1">
      <alignment horizontal="center" vertical="center"/>
    </xf>
    <xf numFmtId="0" fontId="6" fillId="0" borderId="50" xfId="0" applyFont="1" applyBorder="1" applyAlignment="1">
      <alignment horizontal="center" vertical="center"/>
    </xf>
    <xf numFmtId="0" fontId="6" fillId="0" borderId="51"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4" fillId="0" borderId="0" xfId="0" applyFont="1" applyAlignment="1">
      <alignment horizontal="center" vertical="center" wrapText="1"/>
    </xf>
    <xf numFmtId="0" fontId="35" fillId="2" borderId="52" xfId="0" applyFont="1" applyFill="1" applyBorder="1" applyAlignment="1">
      <alignment horizontal="center" vertical="center" wrapText="1"/>
    </xf>
    <xf numFmtId="0" fontId="35" fillId="2" borderId="53" xfId="0" applyFont="1" applyFill="1" applyBorder="1" applyAlignment="1">
      <alignment horizontal="center" vertical="center" wrapText="1"/>
    </xf>
    <xf numFmtId="0" fontId="35" fillId="2" borderId="54" xfId="0" applyFont="1" applyFill="1" applyBorder="1" applyAlignment="1">
      <alignment horizontal="center" vertical="center" wrapText="1"/>
    </xf>
    <xf numFmtId="0" fontId="36" fillId="2" borderId="52" xfId="0" applyFont="1" applyFill="1" applyBorder="1" applyAlignment="1">
      <alignment horizontal="center" vertical="center" wrapText="1"/>
    </xf>
    <xf numFmtId="0" fontId="36" fillId="2" borderId="55" xfId="0" applyFont="1" applyFill="1" applyBorder="1" applyAlignment="1">
      <alignment horizontal="center" vertical="center" wrapText="1"/>
    </xf>
    <xf numFmtId="0" fontId="36" fillId="2" borderId="56" xfId="0" applyFont="1" applyFill="1" applyBorder="1" applyAlignment="1">
      <alignment horizontal="center" vertical="center" wrapText="1"/>
    </xf>
    <xf numFmtId="0" fontId="18" fillId="9" borderId="57" xfId="0" applyFont="1" applyFill="1" applyBorder="1" applyAlignment="1">
      <alignment horizontal="center" vertical="center" wrapText="1"/>
    </xf>
    <xf numFmtId="0" fontId="18" fillId="9" borderId="58" xfId="0" applyFont="1" applyFill="1" applyBorder="1" applyAlignment="1">
      <alignment horizontal="center" vertical="center" wrapText="1"/>
    </xf>
    <xf numFmtId="10" fontId="6" fillId="10" borderId="59" xfId="0" applyNumberFormat="1" applyFont="1" applyFill="1" applyBorder="1" applyAlignment="1">
      <alignment horizontal="center" vertical="center" wrapText="1"/>
    </xf>
    <xf numFmtId="0" fontId="18" fillId="9" borderId="60" xfId="0" applyFont="1" applyFill="1" applyBorder="1" applyAlignment="1">
      <alignment horizontal="center" vertical="center" wrapText="1"/>
    </xf>
    <xf numFmtId="0" fontId="18" fillId="9" borderId="61" xfId="0" applyFont="1" applyFill="1" applyBorder="1" applyAlignment="1">
      <alignment horizontal="center" vertical="center" wrapText="1"/>
    </xf>
    <xf numFmtId="0" fontId="37" fillId="0" borderId="0" xfId="0" applyFont="1" applyAlignment="1">
      <alignment horizontal="center" vertical="center" wrapText="1"/>
    </xf>
    <xf numFmtId="0" fontId="18" fillId="9" borderId="47" xfId="0" applyFont="1" applyFill="1" applyBorder="1" applyAlignment="1">
      <alignment horizontal="center" vertical="center" wrapText="1"/>
    </xf>
    <xf numFmtId="0" fontId="18" fillId="9" borderId="20" xfId="0" applyFont="1" applyFill="1" applyBorder="1" applyAlignment="1">
      <alignment horizontal="center" vertical="center" wrapText="1"/>
    </xf>
    <xf numFmtId="10" fontId="6" fillId="10" borderId="19" xfId="0" applyNumberFormat="1" applyFont="1" applyFill="1" applyBorder="1" applyAlignment="1">
      <alignment horizontal="center" vertical="center" wrapText="1"/>
    </xf>
    <xf numFmtId="10" fontId="38" fillId="3" borderId="49" xfId="0" applyNumberFormat="1" applyFont="1" applyFill="1" applyBorder="1" applyAlignment="1">
      <alignment horizontal="center" vertical="center" wrapText="1"/>
    </xf>
    <xf numFmtId="10" fontId="38" fillId="3" borderId="50" xfId="0" applyNumberFormat="1" applyFont="1" applyFill="1" applyBorder="1" applyAlignment="1">
      <alignment horizontal="center" vertical="center" wrapText="1"/>
    </xf>
    <xf numFmtId="10" fontId="38" fillId="3" borderId="51" xfId="0" applyNumberFormat="1" applyFont="1" applyFill="1" applyBorder="1" applyAlignment="1">
      <alignment horizontal="center" vertical="center" wrapText="1"/>
    </xf>
    <xf numFmtId="0" fontId="0" fillId="0" borderId="0" xfId="0"/>
    <xf numFmtId="10" fontId="38" fillId="3" borderId="7" xfId="0" applyNumberFormat="1" applyFont="1" applyFill="1" applyBorder="1" applyAlignment="1">
      <alignment horizontal="center" vertical="center" wrapText="1"/>
    </xf>
    <xf numFmtId="10" fontId="38" fillId="3" borderId="0" xfId="0" applyNumberFormat="1" applyFont="1" applyFill="1" applyAlignment="1">
      <alignment horizontal="center" vertical="center" wrapText="1"/>
    </xf>
    <xf numFmtId="10" fontId="38" fillId="3" borderId="8" xfId="0" applyNumberFormat="1"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62" xfId="0" applyFont="1" applyFill="1" applyBorder="1" applyAlignment="1">
      <alignment horizontal="center" vertical="center" wrapText="1"/>
    </xf>
    <xf numFmtId="10" fontId="6" fillId="10" borderId="63" xfId="0" applyNumberFormat="1" applyFont="1" applyFill="1" applyBorder="1" applyAlignment="1">
      <alignment horizontal="center" vertical="center" wrapText="1"/>
    </xf>
    <xf numFmtId="10" fontId="38" fillId="3" borderId="9" xfId="0" applyNumberFormat="1" applyFont="1" applyFill="1" applyBorder="1" applyAlignment="1">
      <alignment horizontal="center" vertical="center" wrapText="1"/>
    </xf>
    <xf numFmtId="10" fontId="38" fillId="3" borderId="10" xfId="0" applyNumberFormat="1" applyFont="1" applyFill="1" applyBorder="1" applyAlignment="1">
      <alignment horizontal="center" vertical="center" wrapText="1"/>
    </xf>
    <xf numFmtId="10" fontId="38" fillId="3" borderId="11" xfId="0" applyNumberFormat="1" applyFont="1" applyFill="1" applyBorder="1" applyAlignment="1">
      <alignment horizontal="center" vertical="center" wrapText="1"/>
    </xf>
    <xf numFmtId="0" fontId="6" fillId="0" borderId="0" xfId="0" applyFont="1" applyAlignment="1">
      <alignment horizontal="left" vertical="center"/>
    </xf>
    <xf numFmtId="0" fontId="18" fillId="0" borderId="0" xfId="0" applyFont="1" applyAlignment="1">
      <alignment horizontal="left" vertical="center"/>
    </xf>
    <xf numFmtId="0" fontId="29" fillId="0" borderId="0" xfId="0" applyFont="1" applyAlignment="1">
      <alignment horizontal="left" vertical="center"/>
    </xf>
  </cellXfs>
  <cellStyles count="2">
    <cellStyle name="Hi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38101</xdr:colOff>
      <xdr:row>27</xdr:row>
      <xdr:rowOff>57150</xdr:rowOff>
    </xdr:from>
    <xdr:to>
      <xdr:col>7</xdr:col>
      <xdr:colOff>476250</xdr:colOff>
      <xdr:row>36</xdr:row>
      <xdr:rowOff>114300</xdr:rowOff>
    </xdr:to>
    <xdr:sp macro="" textlink="">
      <xdr:nvSpPr>
        <xdr:cNvPr id="2" name="Chave direita 2">
          <a:extLst>
            <a:ext uri="{FF2B5EF4-FFF2-40B4-BE49-F238E27FC236}">
              <a16:creationId xmlns:a16="http://schemas.microsoft.com/office/drawing/2014/main" id="{16F7394F-CB24-4FDC-A2DE-0E6528A0E50A}"/>
            </a:ext>
          </a:extLst>
        </xdr:cNvPr>
        <xdr:cNvSpPr/>
      </xdr:nvSpPr>
      <xdr:spPr>
        <a:xfrm>
          <a:off x="6505576" y="7058025"/>
          <a:ext cx="438149" cy="2152650"/>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pt-BR" sz="1100">
            <a:ln>
              <a:solidFill>
                <a:sysClr val="windowText" lastClr="000000"/>
              </a:solidFill>
            </a:ln>
            <a:solidFill>
              <a:sysClr val="windowText" lastClr="000000"/>
            </a:solidFill>
          </a:endParaRPr>
        </a:p>
      </xdr:txBody>
    </xdr:sp>
    <xdr:clientData/>
  </xdr:twoCellAnchor>
  <xdr:twoCellAnchor>
    <xdr:from>
      <xdr:col>7</xdr:col>
      <xdr:colOff>38101</xdr:colOff>
      <xdr:row>15</xdr:row>
      <xdr:rowOff>85726</xdr:rowOff>
    </xdr:from>
    <xdr:to>
      <xdr:col>7</xdr:col>
      <xdr:colOff>514351</xdr:colOff>
      <xdr:row>23</xdr:row>
      <xdr:rowOff>95251</xdr:rowOff>
    </xdr:to>
    <xdr:sp macro="" textlink="">
      <xdr:nvSpPr>
        <xdr:cNvPr id="3" name="Chave direita 3">
          <a:extLst>
            <a:ext uri="{FF2B5EF4-FFF2-40B4-BE49-F238E27FC236}">
              <a16:creationId xmlns:a16="http://schemas.microsoft.com/office/drawing/2014/main" id="{0EE6182F-4060-4F78-996D-F4714323B09F}"/>
            </a:ext>
          </a:extLst>
        </xdr:cNvPr>
        <xdr:cNvSpPr/>
      </xdr:nvSpPr>
      <xdr:spPr>
        <a:xfrm>
          <a:off x="6505576" y="4572001"/>
          <a:ext cx="476250" cy="1733550"/>
        </a:xfrm>
        <a:prstGeom prst="rightBrace">
          <a:avLst>
            <a:gd name="adj1" fmla="val 8333"/>
            <a:gd name="adj2" fmla="val 49448"/>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pt-BR" sz="1100">
            <a:ln>
              <a:solidFill>
                <a:sysClr val="windowText" lastClr="000000"/>
              </a:solidFill>
            </a:ln>
            <a:solidFill>
              <a:sysClr val="windowText" lastClr="000000"/>
            </a:solidFill>
          </a:endParaRPr>
        </a:p>
      </xdr:txBody>
    </xdr:sp>
    <xdr:clientData/>
  </xdr:twoCellAnchor>
  <xdr:twoCellAnchor>
    <xdr:from>
      <xdr:col>7</xdr:col>
      <xdr:colOff>38100</xdr:colOff>
      <xdr:row>39</xdr:row>
      <xdr:rowOff>76200</xdr:rowOff>
    </xdr:from>
    <xdr:to>
      <xdr:col>7</xdr:col>
      <xdr:colOff>419099</xdr:colOff>
      <xdr:row>43</xdr:row>
      <xdr:rowOff>95250</xdr:rowOff>
    </xdr:to>
    <xdr:sp macro="" textlink="">
      <xdr:nvSpPr>
        <xdr:cNvPr id="4" name="Chave direita 4">
          <a:extLst>
            <a:ext uri="{FF2B5EF4-FFF2-40B4-BE49-F238E27FC236}">
              <a16:creationId xmlns:a16="http://schemas.microsoft.com/office/drawing/2014/main" id="{9B260837-5634-4ECD-9F3F-6A7727F4DCD6}"/>
            </a:ext>
          </a:extLst>
        </xdr:cNvPr>
        <xdr:cNvSpPr/>
      </xdr:nvSpPr>
      <xdr:spPr>
        <a:xfrm>
          <a:off x="6505575" y="9839325"/>
          <a:ext cx="380999" cy="971550"/>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pt-BR" sz="1100">
            <a:ln>
              <a:solidFill>
                <a:sysClr val="windowText" lastClr="000000"/>
              </a:solidFill>
            </a:ln>
            <a:solidFill>
              <a:sysClr val="windowText" lastClr="000000"/>
            </a:solidFill>
          </a:endParaRPr>
        </a:p>
      </xdr:txBody>
    </xdr:sp>
    <xdr:clientData/>
  </xdr:twoCellAnchor>
  <xdr:twoCellAnchor>
    <xdr:from>
      <xdr:col>7</xdr:col>
      <xdr:colOff>38100</xdr:colOff>
      <xdr:row>47</xdr:row>
      <xdr:rowOff>171450</xdr:rowOff>
    </xdr:from>
    <xdr:to>
      <xdr:col>7</xdr:col>
      <xdr:colOff>400049</xdr:colOff>
      <xdr:row>48</xdr:row>
      <xdr:rowOff>761999</xdr:rowOff>
    </xdr:to>
    <xdr:sp macro="" textlink="">
      <xdr:nvSpPr>
        <xdr:cNvPr id="5" name="Chave direita 5">
          <a:extLst>
            <a:ext uri="{FF2B5EF4-FFF2-40B4-BE49-F238E27FC236}">
              <a16:creationId xmlns:a16="http://schemas.microsoft.com/office/drawing/2014/main" id="{1AA516FA-7584-4288-AF5E-27A0316CF628}"/>
            </a:ext>
          </a:extLst>
        </xdr:cNvPr>
        <xdr:cNvSpPr/>
      </xdr:nvSpPr>
      <xdr:spPr>
        <a:xfrm>
          <a:off x="6505575" y="11677650"/>
          <a:ext cx="361949" cy="971549"/>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pt-BR" sz="1100">
            <a:ln>
              <a:solidFill>
                <a:sysClr val="windowText" lastClr="000000"/>
              </a:solidFill>
            </a:ln>
            <a:solidFill>
              <a:sysClr val="windowText" lastClr="000000"/>
            </a:solidFill>
          </a:endParaRPr>
        </a:p>
      </xdr:txBody>
    </xdr:sp>
    <xdr:clientData/>
  </xdr:twoCellAnchor>
  <xdr:twoCellAnchor>
    <xdr:from>
      <xdr:col>3</xdr:col>
      <xdr:colOff>838199</xdr:colOff>
      <xdr:row>65</xdr:row>
      <xdr:rowOff>85727</xdr:rowOff>
    </xdr:from>
    <xdr:to>
      <xdr:col>4</xdr:col>
      <xdr:colOff>304799</xdr:colOff>
      <xdr:row>67</xdr:row>
      <xdr:rowOff>180978</xdr:rowOff>
    </xdr:to>
    <xdr:sp macro="" textlink="">
      <xdr:nvSpPr>
        <xdr:cNvPr id="7" name="Seta para Baixo 8">
          <a:extLst>
            <a:ext uri="{FF2B5EF4-FFF2-40B4-BE49-F238E27FC236}">
              <a16:creationId xmlns:a16="http://schemas.microsoft.com/office/drawing/2014/main" id="{1B33B499-D13D-4F7A-AC4D-4363C380B6D9}"/>
            </a:ext>
          </a:extLst>
        </xdr:cNvPr>
        <xdr:cNvSpPr/>
      </xdr:nvSpPr>
      <xdr:spPr>
        <a:xfrm rot="16200000">
          <a:off x="2843211" y="16206790"/>
          <a:ext cx="590551" cy="58102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aixa.gov.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6F2DE-BA16-4AEE-9DBC-696799980335}">
  <dimension ref="A1:N71"/>
  <sheetViews>
    <sheetView tabSelected="1" view="pageBreakPreview" zoomScale="60" zoomScaleNormal="100" workbookViewId="0">
      <selection activeCell="N9" sqref="N9"/>
    </sheetView>
  </sheetViews>
  <sheetFormatPr defaultRowHeight="15" x14ac:dyDescent="0.25"/>
  <cols>
    <col min="1" max="1" width="6.7109375" customWidth="1"/>
    <col min="2" max="3" width="11.7109375" customWidth="1"/>
    <col min="4" max="5" width="16.7109375" customWidth="1"/>
    <col min="6" max="6" width="15.7109375" customWidth="1"/>
    <col min="7" max="7" width="17.7109375" customWidth="1"/>
    <col min="257" max="257" width="6.7109375" customWidth="1"/>
    <col min="258" max="259" width="11.7109375" customWidth="1"/>
    <col min="260" max="261" width="16.7109375" customWidth="1"/>
    <col min="262" max="262" width="15.7109375" customWidth="1"/>
    <col min="263" max="263" width="17.7109375" customWidth="1"/>
    <col min="513" max="513" width="6.7109375" customWidth="1"/>
    <col min="514" max="515" width="11.7109375" customWidth="1"/>
    <col min="516" max="517" width="16.7109375" customWidth="1"/>
    <col min="518" max="518" width="15.7109375" customWidth="1"/>
    <col min="519" max="519" width="17.7109375" customWidth="1"/>
    <col min="769" max="769" width="6.7109375" customWidth="1"/>
    <col min="770" max="771" width="11.7109375" customWidth="1"/>
    <col min="772" max="773" width="16.7109375" customWidth="1"/>
    <col min="774" max="774" width="15.7109375" customWidth="1"/>
    <col min="775" max="775" width="17.7109375" customWidth="1"/>
    <col min="1025" max="1025" width="6.7109375" customWidth="1"/>
    <col min="1026" max="1027" width="11.7109375" customWidth="1"/>
    <col min="1028" max="1029" width="16.7109375" customWidth="1"/>
    <col min="1030" max="1030" width="15.7109375" customWidth="1"/>
    <col min="1031" max="1031" width="17.7109375" customWidth="1"/>
    <col min="1281" max="1281" width="6.7109375" customWidth="1"/>
    <col min="1282" max="1283" width="11.7109375" customWidth="1"/>
    <col min="1284" max="1285" width="16.7109375" customWidth="1"/>
    <col min="1286" max="1286" width="15.7109375" customWidth="1"/>
    <col min="1287" max="1287" width="17.7109375" customWidth="1"/>
    <col min="1537" max="1537" width="6.7109375" customWidth="1"/>
    <col min="1538" max="1539" width="11.7109375" customWidth="1"/>
    <col min="1540" max="1541" width="16.7109375" customWidth="1"/>
    <col min="1542" max="1542" width="15.7109375" customWidth="1"/>
    <col min="1543" max="1543" width="17.7109375" customWidth="1"/>
    <col min="1793" max="1793" width="6.7109375" customWidth="1"/>
    <col min="1794" max="1795" width="11.7109375" customWidth="1"/>
    <col min="1796" max="1797" width="16.7109375" customWidth="1"/>
    <col min="1798" max="1798" width="15.7109375" customWidth="1"/>
    <col min="1799" max="1799" width="17.7109375" customWidth="1"/>
    <col min="2049" max="2049" width="6.7109375" customWidth="1"/>
    <col min="2050" max="2051" width="11.7109375" customWidth="1"/>
    <col min="2052" max="2053" width="16.7109375" customWidth="1"/>
    <col min="2054" max="2054" width="15.7109375" customWidth="1"/>
    <col min="2055" max="2055" width="17.7109375" customWidth="1"/>
    <col min="2305" max="2305" width="6.7109375" customWidth="1"/>
    <col min="2306" max="2307" width="11.7109375" customWidth="1"/>
    <col min="2308" max="2309" width="16.7109375" customWidth="1"/>
    <col min="2310" max="2310" width="15.7109375" customWidth="1"/>
    <col min="2311" max="2311" width="17.7109375" customWidth="1"/>
    <col min="2561" max="2561" width="6.7109375" customWidth="1"/>
    <col min="2562" max="2563" width="11.7109375" customWidth="1"/>
    <col min="2564" max="2565" width="16.7109375" customWidth="1"/>
    <col min="2566" max="2566" width="15.7109375" customWidth="1"/>
    <col min="2567" max="2567" width="17.7109375" customWidth="1"/>
    <col min="2817" max="2817" width="6.7109375" customWidth="1"/>
    <col min="2818" max="2819" width="11.7109375" customWidth="1"/>
    <col min="2820" max="2821" width="16.7109375" customWidth="1"/>
    <col min="2822" max="2822" width="15.7109375" customWidth="1"/>
    <col min="2823" max="2823" width="17.7109375" customWidth="1"/>
    <col min="3073" max="3073" width="6.7109375" customWidth="1"/>
    <col min="3074" max="3075" width="11.7109375" customWidth="1"/>
    <col min="3076" max="3077" width="16.7109375" customWidth="1"/>
    <col min="3078" max="3078" width="15.7109375" customWidth="1"/>
    <col min="3079" max="3079" width="17.7109375" customWidth="1"/>
    <col min="3329" max="3329" width="6.7109375" customWidth="1"/>
    <col min="3330" max="3331" width="11.7109375" customWidth="1"/>
    <col min="3332" max="3333" width="16.7109375" customWidth="1"/>
    <col min="3334" max="3334" width="15.7109375" customWidth="1"/>
    <col min="3335" max="3335" width="17.7109375" customWidth="1"/>
    <col min="3585" max="3585" width="6.7109375" customWidth="1"/>
    <col min="3586" max="3587" width="11.7109375" customWidth="1"/>
    <col min="3588" max="3589" width="16.7109375" customWidth="1"/>
    <col min="3590" max="3590" width="15.7109375" customWidth="1"/>
    <col min="3591" max="3591" width="17.7109375" customWidth="1"/>
    <col min="3841" max="3841" width="6.7109375" customWidth="1"/>
    <col min="3842" max="3843" width="11.7109375" customWidth="1"/>
    <col min="3844" max="3845" width="16.7109375" customWidth="1"/>
    <col min="3846" max="3846" width="15.7109375" customWidth="1"/>
    <col min="3847" max="3847" width="17.7109375" customWidth="1"/>
    <col min="4097" max="4097" width="6.7109375" customWidth="1"/>
    <col min="4098" max="4099" width="11.7109375" customWidth="1"/>
    <col min="4100" max="4101" width="16.7109375" customWidth="1"/>
    <col min="4102" max="4102" width="15.7109375" customWidth="1"/>
    <col min="4103" max="4103" width="17.7109375" customWidth="1"/>
    <col min="4353" max="4353" width="6.7109375" customWidth="1"/>
    <col min="4354" max="4355" width="11.7109375" customWidth="1"/>
    <col min="4356" max="4357" width="16.7109375" customWidth="1"/>
    <col min="4358" max="4358" width="15.7109375" customWidth="1"/>
    <col min="4359" max="4359" width="17.7109375" customWidth="1"/>
    <col min="4609" max="4609" width="6.7109375" customWidth="1"/>
    <col min="4610" max="4611" width="11.7109375" customWidth="1"/>
    <col min="4612" max="4613" width="16.7109375" customWidth="1"/>
    <col min="4614" max="4614" width="15.7109375" customWidth="1"/>
    <col min="4615" max="4615" width="17.7109375" customWidth="1"/>
    <col min="4865" max="4865" width="6.7109375" customWidth="1"/>
    <col min="4866" max="4867" width="11.7109375" customWidth="1"/>
    <col min="4868" max="4869" width="16.7109375" customWidth="1"/>
    <col min="4870" max="4870" width="15.7109375" customWidth="1"/>
    <col min="4871" max="4871" width="17.7109375" customWidth="1"/>
    <col min="5121" max="5121" width="6.7109375" customWidth="1"/>
    <col min="5122" max="5123" width="11.7109375" customWidth="1"/>
    <col min="5124" max="5125" width="16.7109375" customWidth="1"/>
    <col min="5126" max="5126" width="15.7109375" customWidth="1"/>
    <col min="5127" max="5127" width="17.7109375" customWidth="1"/>
    <col min="5377" max="5377" width="6.7109375" customWidth="1"/>
    <col min="5378" max="5379" width="11.7109375" customWidth="1"/>
    <col min="5380" max="5381" width="16.7109375" customWidth="1"/>
    <col min="5382" max="5382" width="15.7109375" customWidth="1"/>
    <col min="5383" max="5383" width="17.7109375" customWidth="1"/>
    <col min="5633" max="5633" width="6.7109375" customWidth="1"/>
    <col min="5634" max="5635" width="11.7109375" customWidth="1"/>
    <col min="5636" max="5637" width="16.7109375" customWidth="1"/>
    <col min="5638" max="5638" width="15.7109375" customWidth="1"/>
    <col min="5639" max="5639" width="17.7109375" customWidth="1"/>
    <col min="5889" max="5889" width="6.7109375" customWidth="1"/>
    <col min="5890" max="5891" width="11.7109375" customWidth="1"/>
    <col min="5892" max="5893" width="16.7109375" customWidth="1"/>
    <col min="5894" max="5894" width="15.7109375" customWidth="1"/>
    <col min="5895" max="5895" width="17.7109375" customWidth="1"/>
    <col min="6145" max="6145" width="6.7109375" customWidth="1"/>
    <col min="6146" max="6147" width="11.7109375" customWidth="1"/>
    <col min="6148" max="6149" width="16.7109375" customWidth="1"/>
    <col min="6150" max="6150" width="15.7109375" customWidth="1"/>
    <col min="6151" max="6151" width="17.7109375" customWidth="1"/>
    <col min="6401" max="6401" width="6.7109375" customWidth="1"/>
    <col min="6402" max="6403" width="11.7109375" customWidth="1"/>
    <col min="6404" max="6405" width="16.7109375" customWidth="1"/>
    <col min="6406" max="6406" width="15.7109375" customWidth="1"/>
    <col min="6407" max="6407" width="17.7109375" customWidth="1"/>
    <col min="6657" max="6657" width="6.7109375" customWidth="1"/>
    <col min="6658" max="6659" width="11.7109375" customWidth="1"/>
    <col min="6660" max="6661" width="16.7109375" customWidth="1"/>
    <col min="6662" max="6662" width="15.7109375" customWidth="1"/>
    <col min="6663" max="6663" width="17.7109375" customWidth="1"/>
    <col min="6913" max="6913" width="6.7109375" customWidth="1"/>
    <col min="6914" max="6915" width="11.7109375" customWidth="1"/>
    <col min="6916" max="6917" width="16.7109375" customWidth="1"/>
    <col min="6918" max="6918" width="15.7109375" customWidth="1"/>
    <col min="6919" max="6919" width="17.7109375" customWidth="1"/>
    <col min="7169" max="7169" width="6.7109375" customWidth="1"/>
    <col min="7170" max="7171" width="11.7109375" customWidth="1"/>
    <col min="7172" max="7173" width="16.7109375" customWidth="1"/>
    <col min="7174" max="7174" width="15.7109375" customWidth="1"/>
    <col min="7175" max="7175" width="17.7109375" customWidth="1"/>
    <col min="7425" max="7425" width="6.7109375" customWidth="1"/>
    <col min="7426" max="7427" width="11.7109375" customWidth="1"/>
    <col min="7428" max="7429" width="16.7109375" customWidth="1"/>
    <col min="7430" max="7430" width="15.7109375" customWidth="1"/>
    <col min="7431" max="7431" width="17.7109375" customWidth="1"/>
    <col min="7681" max="7681" width="6.7109375" customWidth="1"/>
    <col min="7682" max="7683" width="11.7109375" customWidth="1"/>
    <col min="7684" max="7685" width="16.7109375" customWidth="1"/>
    <col min="7686" max="7686" width="15.7109375" customWidth="1"/>
    <col min="7687" max="7687" width="17.7109375" customWidth="1"/>
    <col min="7937" max="7937" width="6.7109375" customWidth="1"/>
    <col min="7938" max="7939" width="11.7109375" customWidth="1"/>
    <col min="7940" max="7941" width="16.7109375" customWidth="1"/>
    <col min="7942" max="7942" width="15.7109375" customWidth="1"/>
    <col min="7943" max="7943" width="17.7109375" customWidth="1"/>
    <col min="8193" max="8193" width="6.7109375" customWidth="1"/>
    <col min="8194" max="8195" width="11.7109375" customWidth="1"/>
    <col min="8196" max="8197" width="16.7109375" customWidth="1"/>
    <col min="8198" max="8198" width="15.7109375" customWidth="1"/>
    <col min="8199" max="8199" width="17.7109375" customWidth="1"/>
    <col min="8449" max="8449" width="6.7109375" customWidth="1"/>
    <col min="8450" max="8451" width="11.7109375" customWidth="1"/>
    <col min="8452" max="8453" width="16.7109375" customWidth="1"/>
    <col min="8454" max="8454" width="15.7109375" customWidth="1"/>
    <col min="8455" max="8455" width="17.7109375" customWidth="1"/>
    <col min="8705" max="8705" width="6.7109375" customWidth="1"/>
    <col min="8706" max="8707" width="11.7109375" customWidth="1"/>
    <col min="8708" max="8709" width="16.7109375" customWidth="1"/>
    <col min="8710" max="8710" width="15.7109375" customWidth="1"/>
    <col min="8711" max="8711" width="17.7109375" customWidth="1"/>
    <col min="8961" max="8961" width="6.7109375" customWidth="1"/>
    <col min="8962" max="8963" width="11.7109375" customWidth="1"/>
    <col min="8964" max="8965" width="16.7109375" customWidth="1"/>
    <col min="8966" max="8966" width="15.7109375" customWidth="1"/>
    <col min="8967" max="8967" width="17.7109375" customWidth="1"/>
    <col min="9217" max="9217" width="6.7109375" customWidth="1"/>
    <col min="9218" max="9219" width="11.7109375" customWidth="1"/>
    <col min="9220" max="9221" width="16.7109375" customWidth="1"/>
    <col min="9222" max="9222" width="15.7109375" customWidth="1"/>
    <col min="9223" max="9223" width="17.7109375" customWidth="1"/>
    <col min="9473" max="9473" width="6.7109375" customWidth="1"/>
    <col min="9474" max="9475" width="11.7109375" customWidth="1"/>
    <col min="9476" max="9477" width="16.7109375" customWidth="1"/>
    <col min="9478" max="9478" width="15.7109375" customWidth="1"/>
    <col min="9479" max="9479" width="17.7109375" customWidth="1"/>
    <col min="9729" max="9729" width="6.7109375" customWidth="1"/>
    <col min="9730" max="9731" width="11.7109375" customWidth="1"/>
    <col min="9732" max="9733" width="16.7109375" customWidth="1"/>
    <col min="9734" max="9734" width="15.7109375" customWidth="1"/>
    <col min="9735" max="9735" width="17.7109375" customWidth="1"/>
    <col min="9985" max="9985" width="6.7109375" customWidth="1"/>
    <col min="9986" max="9987" width="11.7109375" customWidth="1"/>
    <col min="9988" max="9989" width="16.7109375" customWidth="1"/>
    <col min="9990" max="9990" width="15.7109375" customWidth="1"/>
    <col min="9991" max="9991" width="17.7109375" customWidth="1"/>
    <col min="10241" max="10241" width="6.7109375" customWidth="1"/>
    <col min="10242" max="10243" width="11.7109375" customWidth="1"/>
    <col min="10244" max="10245" width="16.7109375" customWidth="1"/>
    <col min="10246" max="10246" width="15.7109375" customWidth="1"/>
    <col min="10247" max="10247" width="17.7109375" customWidth="1"/>
    <col min="10497" max="10497" width="6.7109375" customWidth="1"/>
    <col min="10498" max="10499" width="11.7109375" customWidth="1"/>
    <col min="10500" max="10501" width="16.7109375" customWidth="1"/>
    <col min="10502" max="10502" width="15.7109375" customWidth="1"/>
    <col min="10503" max="10503" width="17.7109375" customWidth="1"/>
    <col min="10753" max="10753" width="6.7109375" customWidth="1"/>
    <col min="10754" max="10755" width="11.7109375" customWidth="1"/>
    <col min="10756" max="10757" width="16.7109375" customWidth="1"/>
    <col min="10758" max="10758" width="15.7109375" customWidth="1"/>
    <col min="10759" max="10759" width="17.7109375" customWidth="1"/>
    <col min="11009" max="11009" width="6.7109375" customWidth="1"/>
    <col min="11010" max="11011" width="11.7109375" customWidth="1"/>
    <col min="11012" max="11013" width="16.7109375" customWidth="1"/>
    <col min="11014" max="11014" width="15.7109375" customWidth="1"/>
    <col min="11015" max="11015" width="17.7109375" customWidth="1"/>
    <col min="11265" max="11265" width="6.7109375" customWidth="1"/>
    <col min="11266" max="11267" width="11.7109375" customWidth="1"/>
    <col min="11268" max="11269" width="16.7109375" customWidth="1"/>
    <col min="11270" max="11270" width="15.7109375" customWidth="1"/>
    <col min="11271" max="11271" width="17.7109375" customWidth="1"/>
    <col min="11521" max="11521" width="6.7109375" customWidth="1"/>
    <col min="11522" max="11523" width="11.7109375" customWidth="1"/>
    <col min="11524" max="11525" width="16.7109375" customWidth="1"/>
    <col min="11526" max="11526" width="15.7109375" customWidth="1"/>
    <col min="11527" max="11527" width="17.7109375" customWidth="1"/>
    <col min="11777" max="11777" width="6.7109375" customWidth="1"/>
    <col min="11778" max="11779" width="11.7109375" customWidth="1"/>
    <col min="11780" max="11781" width="16.7109375" customWidth="1"/>
    <col min="11782" max="11782" width="15.7109375" customWidth="1"/>
    <col min="11783" max="11783" width="17.7109375" customWidth="1"/>
    <col min="12033" max="12033" width="6.7109375" customWidth="1"/>
    <col min="12034" max="12035" width="11.7109375" customWidth="1"/>
    <col min="12036" max="12037" width="16.7109375" customWidth="1"/>
    <col min="12038" max="12038" width="15.7109375" customWidth="1"/>
    <col min="12039" max="12039" width="17.7109375" customWidth="1"/>
    <col min="12289" max="12289" width="6.7109375" customWidth="1"/>
    <col min="12290" max="12291" width="11.7109375" customWidth="1"/>
    <col min="12292" max="12293" width="16.7109375" customWidth="1"/>
    <col min="12294" max="12294" width="15.7109375" customWidth="1"/>
    <col min="12295" max="12295" width="17.7109375" customWidth="1"/>
    <col min="12545" max="12545" width="6.7109375" customWidth="1"/>
    <col min="12546" max="12547" width="11.7109375" customWidth="1"/>
    <col min="12548" max="12549" width="16.7109375" customWidth="1"/>
    <col min="12550" max="12550" width="15.7109375" customWidth="1"/>
    <col min="12551" max="12551" width="17.7109375" customWidth="1"/>
    <col min="12801" max="12801" width="6.7109375" customWidth="1"/>
    <col min="12802" max="12803" width="11.7109375" customWidth="1"/>
    <col min="12804" max="12805" width="16.7109375" customWidth="1"/>
    <col min="12806" max="12806" width="15.7109375" customWidth="1"/>
    <col min="12807" max="12807" width="17.7109375" customWidth="1"/>
    <col min="13057" max="13057" width="6.7109375" customWidth="1"/>
    <col min="13058" max="13059" width="11.7109375" customWidth="1"/>
    <col min="13060" max="13061" width="16.7109375" customWidth="1"/>
    <col min="13062" max="13062" width="15.7109375" customWidth="1"/>
    <col min="13063" max="13063" width="17.7109375" customWidth="1"/>
    <col min="13313" max="13313" width="6.7109375" customWidth="1"/>
    <col min="13314" max="13315" width="11.7109375" customWidth="1"/>
    <col min="13316" max="13317" width="16.7109375" customWidth="1"/>
    <col min="13318" max="13318" width="15.7109375" customWidth="1"/>
    <col min="13319" max="13319" width="17.7109375" customWidth="1"/>
    <col min="13569" max="13569" width="6.7109375" customWidth="1"/>
    <col min="13570" max="13571" width="11.7109375" customWidth="1"/>
    <col min="13572" max="13573" width="16.7109375" customWidth="1"/>
    <col min="13574" max="13574" width="15.7109375" customWidth="1"/>
    <col min="13575" max="13575" width="17.7109375" customWidth="1"/>
    <col min="13825" max="13825" width="6.7109375" customWidth="1"/>
    <col min="13826" max="13827" width="11.7109375" customWidth="1"/>
    <col min="13828" max="13829" width="16.7109375" customWidth="1"/>
    <col min="13830" max="13830" width="15.7109375" customWidth="1"/>
    <col min="13831" max="13831" width="17.7109375" customWidth="1"/>
    <col min="14081" max="14081" width="6.7109375" customWidth="1"/>
    <col min="14082" max="14083" width="11.7109375" customWidth="1"/>
    <col min="14084" max="14085" width="16.7109375" customWidth="1"/>
    <col min="14086" max="14086" width="15.7109375" customWidth="1"/>
    <col min="14087" max="14087" width="17.7109375" customWidth="1"/>
    <col min="14337" max="14337" width="6.7109375" customWidth="1"/>
    <col min="14338" max="14339" width="11.7109375" customWidth="1"/>
    <col min="14340" max="14341" width="16.7109375" customWidth="1"/>
    <col min="14342" max="14342" width="15.7109375" customWidth="1"/>
    <col min="14343" max="14343" width="17.7109375" customWidth="1"/>
    <col min="14593" max="14593" width="6.7109375" customWidth="1"/>
    <col min="14594" max="14595" width="11.7109375" customWidth="1"/>
    <col min="14596" max="14597" width="16.7109375" customWidth="1"/>
    <col min="14598" max="14598" width="15.7109375" customWidth="1"/>
    <col min="14599" max="14599" width="17.7109375" customWidth="1"/>
    <col min="14849" max="14849" width="6.7109375" customWidth="1"/>
    <col min="14850" max="14851" width="11.7109375" customWidth="1"/>
    <col min="14852" max="14853" width="16.7109375" customWidth="1"/>
    <col min="14854" max="14854" width="15.7109375" customWidth="1"/>
    <col min="14855" max="14855" width="17.7109375" customWidth="1"/>
    <col min="15105" max="15105" width="6.7109375" customWidth="1"/>
    <col min="15106" max="15107" width="11.7109375" customWidth="1"/>
    <col min="15108" max="15109" width="16.7109375" customWidth="1"/>
    <col min="15110" max="15110" width="15.7109375" customWidth="1"/>
    <col min="15111" max="15111" width="17.7109375" customWidth="1"/>
    <col min="15361" max="15361" width="6.7109375" customWidth="1"/>
    <col min="15362" max="15363" width="11.7109375" customWidth="1"/>
    <col min="15364" max="15365" width="16.7109375" customWidth="1"/>
    <col min="15366" max="15366" width="15.7109375" customWidth="1"/>
    <col min="15367" max="15367" width="17.7109375" customWidth="1"/>
    <col min="15617" max="15617" width="6.7109375" customWidth="1"/>
    <col min="15618" max="15619" width="11.7109375" customWidth="1"/>
    <col min="15620" max="15621" width="16.7109375" customWidth="1"/>
    <col min="15622" max="15622" width="15.7109375" customWidth="1"/>
    <col min="15623" max="15623" width="17.7109375" customWidth="1"/>
    <col min="15873" max="15873" width="6.7109375" customWidth="1"/>
    <col min="15874" max="15875" width="11.7109375" customWidth="1"/>
    <col min="15876" max="15877" width="16.7109375" customWidth="1"/>
    <col min="15878" max="15878" width="15.7109375" customWidth="1"/>
    <col min="15879" max="15879" width="17.7109375" customWidth="1"/>
    <col min="16129" max="16129" width="6.7109375" customWidth="1"/>
    <col min="16130" max="16131" width="11.7109375" customWidth="1"/>
    <col min="16132" max="16133" width="16.7109375" customWidth="1"/>
    <col min="16134" max="16134" width="15.7109375" customWidth="1"/>
    <col min="16135" max="16135" width="17.7109375" customWidth="1"/>
  </cols>
  <sheetData>
    <row r="1" spans="1:14" ht="53.25" customHeight="1" thickBot="1" x14ac:dyDescent="0.3"/>
    <row r="2" spans="1:14" ht="26.1" customHeight="1" thickBot="1" x14ac:dyDescent="0.3">
      <c r="A2" s="1" t="s">
        <v>0</v>
      </c>
      <c r="B2" s="2"/>
      <c r="C2" s="2"/>
      <c r="D2" s="2"/>
      <c r="E2" s="2"/>
      <c r="F2" s="2"/>
      <c r="G2" s="3"/>
      <c r="H2" s="4" t="s">
        <v>1</v>
      </c>
      <c r="I2" s="4"/>
      <c r="J2" s="4"/>
      <c r="K2" s="5" t="s">
        <v>2</v>
      </c>
      <c r="L2" s="5"/>
      <c r="M2" s="5"/>
    </row>
    <row r="3" spans="1:14" ht="9.9499999999999993" customHeight="1" x14ac:dyDescent="0.25">
      <c r="A3" s="6"/>
      <c r="B3" s="7"/>
      <c r="C3" s="7"/>
      <c r="D3" s="7"/>
      <c r="E3" s="7"/>
      <c r="F3" s="7"/>
      <c r="G3" s="8"/>
      <c r="H3" s="9"/>
      <c r="I3" s="9"/>
      <c r="J3" s="9"/>
    </row>
    <row r="4" spans="1:14" ht="50.25" customHeight="1" x14ac:dyDescent="0.25">
      <c r="A4" s="10" t="s">
        <v>3</v>
      </c>
      <c r="B4" s="11"/>
      <c r="C4" s="11"/>
      <c r="D4" s="11"/>
      <c r="E4" s="11"/>
      <c r="F4" s="11"/>
      <c r="G4" s="12"/>
    </row>
    <row r="5" spans="1:14" ht="9.9499999999999993" customHeight="1" thickBot="1" x14ac:dyDescent="0.3">
      <c r="A5" s="13"/>
      <c r="B5" s="14"/>
      <c r="C5" s="14"/>
      <c r="D5" s="14"/>
      <c r="E5" s="14"/>
      <c r="F5" s="14"/>
      <c r="G5" s="15"/>
      <c r="H5" s="9"/>
      <c r="I5" s="9"/>
      <c r="J5" s="9"/>
    </row>
    <row r="6" spans="1:14" ht="26.1" customHeight="1" thickBot="1" x14ac:dyDescent="0.3">
      <c r="A6" s="1" t="s">
        <v>4</v>
      </c>
      <c r="B6" s="2"/>
      <c r="C6" s="2"/>
      <c r="D6" s="2"/>
      <c r="E6" s="2"/>
      <c r="F6" s="2"/>
      <c r="G6" s="3"/>
      <c r="H6" s="4"/>
      <c r="I6" s="4"/>
      <c r="J6" s="4"/>
      <c r="K6" s="5"/>
      <c r="L6" s="5"/>
      <c r="M6" s="5"/>
    </row>
    <row r="7" spans="1:14" ht="9.9499999999999993" customHeight="1" thickBot="1" x14ac:dyDescent="0.3">
      <c r="A7" s="16"/>
      <c r="B7" s="17"/>
      <c r="C7" s="17"/>
      <c r="D7" s="17"/>
      <c r="E7" s="17"/>
      <c r="F7" s="17"/>
      <c r="G7" s="18"/>
      <c r="H7" s="9"/>
      <c r="I7" s="9"/>
      <c r="J7" s="9"/>
    </row>
    <row r="8" spans="1:14" ht="20.100000000000001" customHeight="1" thickBot="1" x14ac:dyDescent="0.3">
      <c r="A8" s="19" t="s">
        <v>5</v>
      </c>
      <c r="B8" s="20"/>
      <c r="C8" s="21" t="s">
        <v>6</v>
      </c>
      <c r="D8" s="22"/>
      <c r="E8" s="23" t="s">
        <v>7</v>
      </c>
      <c r="F8" s="24" t="s">
        <v>8</v>
      </c>
      <c r="G8" s="25" t="s">
        <v>9</v>
      </c>
      <c r="H8" s="26" t="s">
        <v>10</v>
      </c>
      <c r="I8" s="26"/>
      <c r="J8" s="26"/>
      <c r="K8" s="26"/>
      <c r="L8" s="26"/>
      <c r="M8" s="26"/>
    </row>
    <row r="9" spans="1:14" ht="9.9499999999999993" customHeight="1" thickBot="1" x14ac:dyDescent="0.3">
      <c r="A9" s="27"/>
      <c r="B9" s="28"/>
      <c r="C9" s="28"/>
      <c r="D9" s="28"/>
      <c r="E9" s="28"/>
      <c r="F9" s="28"/>
      <c r="G9" s="29"/>
      <c r="H9" s="9"/>
      <c r="I9" s="9"/>
      <c r="J9" s="9"/>
    </row>
    <row r="10" spans="1:14" s="35" customFormat="1" ht="20.100000000000001" customHeight="1" thickBot="1" x14ac:dyDescent="0.25">
      <c r="A10" s="30" t="s">
        <v>11</v>
      </c>
      <c r="B10" s="31"/>
      <c r="C10" s="31"/>
      <c r="D10" s="31"/>
      <c r="E10" s="31"/>
      <c r="F10" s="32" t="s">
        <v>12</v>
      </c>
      <c r="G10" s="33"/>
      <c r="H10" s="34" t="s">
        <v>13</v>
      </c>
      <c r="I10" s="34"/>
      <c r="J10" s="34"/>
      <c r="K10" s="34"/>
      <c r="L10" s="34"/>
      <c r="M10" s="34"/>
    </row>
    <row r="11" spans="1:14" ht="9.9499999999999993" customHeight="1" thickBot="1" x14ac:dyDescent="0.3">
      <c r="A11" s="36"/>
      <c r="B11" s="37"/>
      <c r="C11" s="37"/>
      <c r="D11" s="37"/>
      <c r="E11" s="37"/>
      <c r="F11" s="37"/>
      <c r="G11" s="38"/>
      <c r="H11" s="9"/>
      <c r="I11" s="9"/>
      <c r="J11" s="9"/>
    </row>
    <row r="12" spans="1:14" ht="21.95" customHeight="1" x14ac:dyDescent="0.25">
      <c r="A12" s="39" t="s">
        <v>14</v>
      </c>
      <c r="B12" s="40"/>
      <c r="C12" s="40"/>
      <c r="D12" s="40"/>
      <c r="E12" s="40"/>
      <c r="F12" s="40"/>
      <c r="G12" s="41"/>
      <c r="H12" s="42" t="s">
        <v>15</v>
      </c>
      <c r="I12" s="42"/>
      <c r="J12" s="42"/>
      <c r="K12" s="42"/>
      <c r="L12" s="42"/>
      <c r="M12" s="42"/>
    </row>
    <row r="13" spans="1:14" ht="18" customHeight="1" x14ac:dyDescent="0.25">
      <c r="A13" s="43" t="s">
        <v>16</v>
      </c>
      <c r="B13" s="44" t="s">
        <v>17</v>
      </c>
      <c r="C13" s="44"/>
      <c r="D13" s="45" t="s">
        <v>18</v>
      </c>
      <c r="E13" s="46"/>
      <c r="F13" s="45" t="s">
        <v>19</v>
      </c>
      <c r="G13" s="47"/>
      <c r="H13" s="42"/>
      <c r="I13" s="42"/>
      <c r="J13" s="42"/>
      <c r="K13" s="42"/>
      <c r="L13" s="42"/>
      <c r="M13" s="42"/>
    </row>
    <row r="14" spans="1:14" ht="18" customHeight="1" thickBot="1" x14ac:dyDescent="0.3">
      <c r="A14" s="48"/>
      <c r="B14" s="49"/>
      <c r="C14" s="49"/>
      <c r="D14" s="50" t="s">
        <v>20</v>
      </c>
      <c r="E14" s="50" t="s">
        <v>21</v>
      </c>
      <c r="F14" s="50" t="s">
        <v>20</v>
      </c>
      <c r="G14" s="51" t="s">
        <v>21</v>
      </c>
      <c r="H14" s="42"/>
      <c r="I14" s="42"/>
      <c r="J14" s="42"/>
      <c r="K14" s="42"/>
      <c r="L14" s="42"/>
      <c r="M14" s="42"/>
    </row>
    <row r="15" spans="1:14" ht="18" customHeight="1" thickBot="1" x14ac:dyDescent="0.3">
      <c r="A15" s="52" t="s">
        <v>22</v>
      </c>
      <c r="B15" s="53"/>
      <c r="C15" s="53"/>
      <c r="D15" s="53"/>
      <c r="E15" s="53"/>
      <c r="F15" s="53"/>
      <c r="G15" s="54"/>
      <c r="H15" s="55"/>
      <c r="I15" s="9"/>
      <c r="J15" s="9"/>
    </row>
    <row r="16" spans="1:14" ht="15.75" customHeight="1" thickTop="1" x14ac:dyDescent="0.25">
      <c r="A16" s="56" t="s">
        <v>23</v>
      </c>
      <c r="B16" s="57" t="s">
        <v>24</v>
      </c>
      <c r="C16" s="57"/>
      <c r="D16" s="58">
        <v>0.05</v>
      </c>
      <c r="E16" s="58">
        <v>0.05</v>
      </c>
      <c r="F16" s="58">
        <v>0.2</v>
      </c>
      <c r="G16" s="59">
        <v>0.2</v>
      </c>
      <c r="H16" s="55"/>
      <c r="I16" s="60" t="s">
        <v>25</v>
      </c>
      <c r="J16" s="60"/>
      <c r="K16" s="60"/>
      <c r="L16" s="60"/>
      <c r="M16" s="60"/>
      <c r="N16" s="60"/>
    </row>
    <row r="17" spans="1:14" ht="15" customHeight="1" x14ac:dyDescent="0.25">
      <c r="A17" s="61" t="s">
        <v>26</v>
      </c>
      <c r="B17" s="62" t="s">
        <v>27</v>
      </c>
      <c r="C17" s="62"/>
      <c r="D17" s="63">
        <v>1.4999999999999999E-2</v>
      </c>
      <c r="E17" s="63">
        <v>1.4999999999999999E-2</v>
      </c>
      <c r="F17" s="63">
        <v>1.4999999999999999E-2</v>
      </c>
      <c r="G17" s="64">
        <v>1.4999999999999999E-2</v>
      </c>
      <c r="H17" s="55"/>
      <c r="I17" s="60"/>
      <c r="J17" s="60"/>
      <c r="K17" s="60"/>
      <c r="L17" s="60"/>
      <c r="M17" s="60"/>
      <c r="N17" s="60"/>
    </row>
    <row r="18" spans="1:14" ht="15" customHeight="1" x14ac:dyDescent="0.25">
      <c r="A18" s="61" t="s">
        <v>28</v>
      </c>
      <c r="B18" s="62" t="s">
        <v>29</v>
      </c>
      <c r="C18" s="62"/>
      <c r="D18" s="63">
        <v>0.01</v>
      </c>
      <c r="E18" s="63">
        <v>0.01</v>
      </c>
      <c r="F18" s="63">
        <v>0.01</v>
      </c>
      <c r="G18" s="64">
        <v>0.01</v>
      </c>
      <c r="H18" s="55"/>
      <c r="I18" s="60"/>
      <c r="J18" s="60"/>
      <c r="K18" s="60"/>
      <c r="L18" s="60"/>
      <c r="M18" s="60"/>
      <c r="N18" s="60"/>
    </row>
    <row r="19" spans="1:14" ht="15" customHeight="1" x14ac:dyDescent="0.25">
      <c r="A19" s="61" t="s">
        <v>30</v>
      </c>
      <c r="B19" s="62" t="s">
        <v>31</v>
      </c>
      <c r="C19" s="62"/>
      <c r="D19" s="63">
        <v>2E-3</v>
      </c>
      <c r="E19" s="63">
        <v>2E-3</v>
      </c>
      <c r="F19" s="63">
        <v>2E-3</v>
      </c>
      <c r="G19" s="64">
        <v>2E-3</v>
      </c>
      <c r="H19" s="55"/>
      <c r="I19" s="60"/>
      <c r="J19" s="60"/>
      <c r="K19" s="60"/>
      <c r="L19" s="60"/>
      <c r="M19" s="60"/>
      <c r="N19" s="60"/>
    </row>
    <row r="20" spans="1:14" ht="15" customHeight="1" x14ac:dyDescent="0.25">
      <c r="A20" s="61" t="s">
        <v>32</v>
      </c>
      <c r="B20" s="62" t="s">
        <v>33</v>
      </c>
      <c r="C20" s="62"/>
      <c r="D20" s="63">
        <v>6.0000000000000001E-3</v>
      </c>
      <c r="E20" s="63">
        <v>6.0000000000000001E-3</v>
      </c>
      <c r="F20" s="63">
        <v>6.0000000000000001E-3</v>
      </c>
      <c r="G20" s="64">
        <v>6.0000000000000001E-3</v>
      </c>
      <c r="H20" s="55"/>
      <c r="I20" s="60"/>
      <c r="J20" s="60"/>
      <c r="K20" s="60"/>
      <c r="L20" s="60"/>
      <c r="M20" s="60"/>
      <c r="N20" s="60"/>
    </row>
    <row r="21" spans="1:14" ht="15" customHeight="1" x14ac:dyDescent="0.25">
      <c r="A21" s="61" t="s">
        <v>34</v>
      </c>
      <c r="B21" s="62" t="s">
        <v>35</v>
      </c>
      <c r="C21" s="62"/>
      <c r="D21" s="63">
        <v>2.5000000000000001E-2</v>
      </c>
      <c r="E21" s="63">
        <v>2.5000000000000001E-2</v>
      </c>
      <c r="F21" s="63">
        <v>2.5000000000000001E-2</v>
      </c>
      <c r="G21" s="64">
        <v>2.5000000000000001E-2</v>
      </c>
      <c r="H21" s="55"/>
      <c r="I21" s="60"/>
      <c r="J21" s="60"/>
      <c r="K21" s="60"/>
      <c r="L21" s="60"/>
      <c r="M21" s="60"/>
      <c r="N21" s="60"/>
    </row>
    <row r="22" spans="1:14" ht="30" customHeight="1" x14ac:dyDescent="0.25">
      <c r="A22" s="61" t="s">
        <v>36</v>
      </c>
      <c r="B22" s="62" t="s">
        <v>37</v>
      </c>
      <c r="C22" s="62"/>
      <c r="D22" s="63">
        <v>0.03</v>
      </c>
      <c r="E22" s="63">
        <v>0.03</v>
      </c>
      <c r="F22" s="63">
        <v>0.03</v>
      </c>
      <c r="G22" s="64">
        <v>0.03</v>
      </c>
      <c r="H22" s="55"/>
      <c r="I22" s="60"/>
      <c r="J22" s="60"/>
      <c r="K22" s="60"/>
      <c r="L22" s="60"/>
      <c r="M22" s="60"/>
      <c r="N22" s="60"/>
    </row>
    <row r="23" spans="1:14" ht="15" customHeight="1" x14ac:dyDescent="0.25">
      <c r="A23" s="61" t="s">
        <v>38</v>
      </c>
      <c r="B23" s="62" t="s">
        <v>39</v>
      </c>
      <c r="C23" s="62"/>
      <c r="D23" s="63">
        <v>0.08</v>
      </c>
      <c r="E23" s="63">
        <v>0.08</v>
      </c>
      <c r="F23" s="63">
        <v>0.08</v>
      </c>
      <c r="G23" s="64">
        <v>0.08</v>
      </c>
      <c r="H23" s="55"/>
      <c r="I23" s="60"/>
      <c r="J23" s="60"/>
      <c r="K23" s="60"/>
      <c r="L23" s="60"/>
      <c r="M23" s="60"/>
      <c r="N23" s="60"/>
    </row>
    <row r="24" spans="1:14" ht="15" customHeight="1" thickBot="1" x14ac:dyDescent="0.3">
      <c r="A24" s="65" t="s">
        <v>40</v>
      </c>
      <c r="B24" s="66" t="s">
        <v>41</v>
      </c>
      <c r="C24" s="66"/>
      <c r="D24" s="67">
        <v>0</v>
      </c>
      <c r="E24" s="67">
        <v>0</v>
      </c>
      <c r="F24" s="67">
        <v>0</v>
      </c>
      <c r="G24" s="68">
        <v>0</v>
      </c>
      <c r="H24" s="55"/>
      <c r="I24" s="60"/>
      <c r="J24" s="60"/>
      <c r="K24" s="60"/>
      <c r="L24" s="60"/>
      <c r="M24" s="60"/>
      <c r="N24" s="60"/>
    </row>
    <row r="25" spans="1:14" ht="20.100000000000001" customHeight="1" thickTop="1" thickBot="1" x14ac:dyDescent="0.3">
      <c r="A25" s="69" t="s">
        <v>42</v>
      </c>
      <c r="B25" s="70" t="s">
        <v>43</v>
      </c>
      <c r="C25" s="70"/>
      <c r="D25" s="71">
        <f>SUM(D16:D24)</f>
        <v>0.21800000000000003</v>
      </c>
      <c r="E25" s="71">
        <f>SUM(E16:E24)</f>
        <v>0.21800000000000003</v>
      </c>
      <c r="F25" s="71">
        <f>SUM(F16:F24)</f>
        <v>0.36800000000000005</v>
      </c>
      <c r="G25" s="72">
        <f>SUM(G16:G24)</f>
        <v>0.36800000000000005</v>
      </c>
      <c r="H25" s="55"/>
      <c r="I25" s="9"/>
      <c r="J25" s="9"/>
    </row>
    <row r="26" spans="1:14" ht="9.9499999999999993" customHeight="1" thickBot="1" x14ac:dyDescent="0.3">
      <c r="A26" s="36"/>
      <c r="B26" s="37"/>
      <c r="C26" s="37"/>
      <c r="D26" s="37"/>
      <c r="E26" s="37"/>
      <c r="F26" s="37"/>
      <c r="G26" s="38"/>
      <c r="H26" s="9"/>
      <c r="I26" s="9"/>
      <c r="J26" s="9"/>
    </row>
    <row r="27" spans="1:14" ht="18" customHeight="1" thickBot="1" x14ac:dyDescent="0.3">
      <c r="A27" s="52" t="s">
        <v>44</v>
      </c>
      <c r="B27" s="53"/>
      <c r="C27" s="53"/>
      <c r="D27" s="53"/>
      <c r="E27" s="53"/>
      <c r="F27" s="53"/>
      <c r="G27" s="54"/>
      <c r="H27" s="55"/>
      <c r="I27" s="9"/>
      <c r="J27" s="9"/>
    </row>
    <row r="28" spans="1:14" ht="30" customHeight="1" thickTop="1" x14ac:dyDescent="0.25">
      <c r="A28" s="56" t="s">
        <v>45</v>
      </c>
      <c r="B28" s="57" t="s">
        <v>46</v>
      </c>
      <c r="C28" s="57"/>
      <c r="D28" s="58">
        <v>0.17929999999999999</v>
      </c>
      <c r="E28" s="58" t="s">
        <v>47</v>
      </c>
      <c r="F28" s="58">
        <v>0.17929999999999999</v>
      </c>
      <c r="G28" s="59" t="s">
        <v>47</v>
      </c>
      <c r="H28" s="55"/>
      <c r="I28" s="60" t="s">
        <v>25</v>
      </c>
      <c r="J28" s="60"/>
      <c r="K28" s="60"/>
      <c r="L28" s="60"/>
      <c r="M28" s="60"/>
      <c r="N28" s="60"/>
    </row>
    <row r="29" spans="1:14" ht="15" customHeight="1" x14ac:dyDescent="0.25">
      <c r="A29" s="61" t="s">
        <v>48</v>
      </c>
      <c r="B29" s="62" t="s">
        <v>49</v>
      </c>
      <c r="C29" s="62"/>
      <c r="D29" s="63">
        <v>4.24E-2</v>
      </c>
      <c r="E29" s="63" t="s">
        <v>47</v>
      </c>
      <c r="F29" s="63">
        <v>4.24E-2</v>
      </c>
      <c r="G29" s="64" t="s">
        <v>47</v>
      </c>
      <c r="H29" s="55"/>
      <c r="I29" s="60"/>
      <c r="J29" s="60"/>
      <c r="K29" s="60"/>
      <c r="L29" s="60"/>
      <c r="M29" s="60"/>
      <c r="N29" s="60"/>
    </row>
    <row r="30" spans="1:14" ht="15" customHeight="1" x14ac:dyDescent="0.25">
      <c r="A30" s="61" t="s">
        <v>50</v>
      </c>
      <c r="B30" s="62" t="s">
        <v>51</v>
      </c>
      <c r="C30" s="62"/>
      <c r="D30" s="63">
        <v>8.5000000000000006E-3</v>
      </c>
      <c r="E30" s="63">
        <v>6.4999999999999997E-3</v>
      </c>
      <c r="F30" s="63">
        <v>8.5000000000000006E-3</v>
      </c>
      <c r="G30" s="64">
        <v>6.4999999999999997E-3</v>
      </c>
      <c r="H30" s="55"/>
      <c r="I30" s="60"/>
      <c r="J30" s="60"/>
      <c r="K30" s="60"/>
      <c r="L30" s="60"/>
      <c r="M30" s="60"/>
      <c r="N30" s="60"/>
    </row>
    <row r="31" spans="1:14" ht="15" customHeight="1" x14ac:dyDescent="0.25">
      <c r="A31" s="61" t="s">
        <v>52</v>
      </c>
      <c r="B31" s="62" t="s">
        <v>53</v>
      </c>
      <c r="C31" s="62"/>
      <c r="D31" s="63">
        <v>0.1096</v>
      </c>
      <c r="E31" s="63">
        <v>8.3299999999999999E-2</v>
      </c>
      <c r="F31" s="63">
        <v>0.1096</v>
      </c>
      <c r="G31" s="64">
        <v>8.3299999999999999E-2</v>
      </c>
      <c r="H31" s="55"/>
      <c r="I31" s="60"/>
      <c r="J31" s="60"/>
      <c r="K31" s="60"/>
      <c r="L31" s="60"/>
      <c r="M31" s="60"/>
      <c r="N31" s="60"/>
    </row>
    <row r="32" spans="1:14" ht="15" customHeight="1" x14ac:dyDescent="0.25">
      <c r="A32" s="61" t="s">
        <v>54</v>
      </c>
      <c r="B32" s="62" t="s">
        <v>55</v>
      </c>
      <c r="C32" s="62"/>
      <c r="D32" s="63">
        <v>6.9999999999999999E-4</v>
      </c>
      <c r="E32" s="63">
        <v>5.0000000000000001E-4</v>
      </c>
      <c r="F32" s="63">
        <v>6.9999999999999999E-4</v>
      </c>
      <c r="G32" s="64">
        <v>5.0000000000000001E-4</v>
      </c>
      <c r="H32" s="55"/>
      <c r="I32" s="60"/>
      <c r="J32" s="60"/>
      <c r="K32" s="60"/>
      <c r="L32" s="60"/>
      <c r="M32" s="60"/>
      <c r="N32" s="60"/>
    </row>
    <row r="33" spans="1:14" ht="15" customHeight="1" x14ac:dyDescent="0.25">
      <c r="A33" s="61" t="s">
        <v>56</v>
      </c>
      <c r="B33" s="62" t="s">
        <v>57</v>
      </c>
      <c r="C33" s="62"/>
      <c r="D33" s="63">
        <v>7.3000000000000001E-3</v>
      </c>
      <c r="E33" s="63">
        <v>5.5999999999999999E-3</v>
      </c>
      <c r="F33" s="63">
        <v>7.3000000000000001E-3</v>
      </c>
      <c r="G33" s="63">
        <v>5.5999999999999999E-3</v>
      </c>
      <c r="H33" s="55"/>
      <c r="I33" s="60"/>
      <c r="J33" s="60"/>
      <c r="K33" s="60"/>
      <c r="L33" s="60"/>
      <c r="M33" s="60"/>
      <c r="N33" s="60"/>
    </row>
    <row r="34" spans="1:14" ht="15" customHeight="1" x14ac:dyDescent="0.25">
      <c r="A34" s="61" t="s">
        <v>58</v>
      </c>
      <c r="B34" s="62" t="s">
        <v>59</v>
      </c>
      <c r="C34" s="62"/>
      <c r="D34" s="63">
        <v>1.5299999999999999E-2</v>
      </c>
      <c r="E34" s="63" t="s">
        <v>47</v>
      </c>
      <c r="F34" s="63">
        <v>1.5299999999999999E-2</v>
      </c>
      <c r="G34" s="64" t="s">
        <v>47</v>
      </c>
      <c r="H34" s="55"/>
      <c r="I34" s="60"/>
      <c r="J34" s="60"/>
      <c r="K34" s="60"/>
      <c r="L34" s="60"/>
      <c r="M34" s="60"/>
      <c r="N34" s="60"/>
    </row>
    <row r="35" spans="1:14" ht="30" customHeight="1" x14ac:dyDescent="0.25">
      <c r="A35" s="61" t="s">
        <v>60</v>
      </c>
      <c r="B35" s="62" t="s">
        <v>61</v>
      </c>
      <c r="C35" s="62"/>
      <c r="D35" s="63">
        <v>1E-3</v>
      </c>
      <c r="E35" s="63">
        <v>6.9999999999999999E-4</v>
      </c>
      <c r="F35" s="63">
        <v>1E-3</v>
      </c>
      <c r="G35" s="63">
        <v>6.9999999999999999E-4</v>
      </c>
      <c r="H35" s="55"/>
      <c r="I35" s="60"/>
      <c r="J35" s="60"/>
      <c r="K35" s="60"/>
      <c r="L35" s="60"/>
      <c r="M35" s="60"/>
      <c r="N35" s="60"/>
    </row>
    <row r="36" spans="1:14" ht="15" customHeight="1" x14ac:dyDescent="0.25">
      <c r="A36" s="61" t="s">
        <v>62</v>
      </c>
      <c r="B36" s="62" t="s">
        <v>63</v>
      </c>
      <c r="C36" s="62"/>
      <c r="D36" s="63">
        <v>0.1061</v>
      </c>
      <c r="E36" s="63">
        <v>8.0600000000000005E-2</v>
      </c>
      <c r="F36" s="63">
        <v>0.1061</v>
      </c>
      <c r="G36" s="63">
        <v>8.0600000000000005E-2</v>
      </c>
      <c r="H36" s="55"/>
      <c r="I36" s="60"/>
      <c r="J36" s="60"/>
      <c r="K36" s="60"/>
      <c r="L36" s="60"/>
      <c r="M36" s="60"/>
      <c r="N36" s="60"/>
    </row>
    <row r="37" spans="1:14" ht="15" customHeight="1" thickBot="1" x14ac:dyDescent="0.3">
      <c r="A37" s="65" t="s">
        <v>64</v>
      </c>
      <c r="B37" s="66" t="s">
        <v>65</v>
      </c>
      <c r="C37" s="66"/>
      <c r="D37" s="67">
        <v>2.9999999999999997E-4</v>
      </c>
      <c r="E37" s="67">
        <v>2.9999999999999997E-4</v>
      </c>
      <c r="F37" s="67">
        <v>2.9999999999999997E-4</v>
      </c>
      <c r="G37" s="67">
        <v>2.9999999999999997E-4</v>
      </c>
      <c r="H37" s="55"/>
      <c r="I37" s="60"/>
      <c r="J37" s="60"/>
      <c r="K37" s="60"/>
      <c r="L37" s="60"/>
      <c r="M37" s="60"/>
      <c r="N37" s="60"/>
    </row>
    <row r="38" spans="1:14" ht="20.100000000000001" customHeight="1" thickTop="1" thickBot="1" x14ac:dyDescent="0.3">
      <c r="A38" s="69" t="s">
        <v>66</v>
      </c>
      <c r="B38" s="70" t="s">
        <v>43</v>
      </c>
      <c r="C38" s="70"/>
      <c r="D38" s="71">
        <f>SUM(D28:D37)</f>
        <v>0.47049999999999997</v>
      </c>
      <c r="E38" s="71">
        <f>SUM(E28:E37)</f>
        <v>0.17750000000000002</v>
      </c>
      <c r="F38" s="71">
        <f>SUM(F28:F37)</f>
        <v>0.47049999999999997</v>
      </c>
      <c r="G38" s="72">
        <f>SUM(G28:G37)</f>
        <v>0.17750000000000002</v>
      </c>
      <c r="H38" s="55"/>
      <c r="I38" s="9"/>
      <c r="J38" s="9"/>
    </row>
    <row r="39" spans="1:14" ht="18" customHeight="1" thickBot="1" x14ac:dyDescent="0.3">
      <c r="A39" s="52" t="s">
        <v>67</v>
      </c>
      <c r="B39" s="53"/>
      <c r="C39" s="53"/>
      <c r="D39" s="53"/>
      <c r="E39" s="53"/>
      <c r="F39" s="53"/>
      <c r="G39" s="54"/>
      <c r="H39" s="9"/>
      <c r="I39" s="9"/>
      <c r="J39" s="9"/>
    </row>
    <row r="40" spans="1:14" ht="15" customHeight="1" thickTop="1" x14ac:dyDescent="0.25">
      <c r="A40" s="56" t="s">
        <v>68</v>
      </c>
      <c r="B40" s="57" t="s">
        <v>69</v>
      </c>
      <c r="C40" s="57"/>
      <c r="D40" s="58">
        <v>4.5699999999999998E-2</v>
      </c>
      <c r="E40" s="58">
        <v>3.4700000000000002E-2</v>
      </c>
      <c r="F40" s="58">
        <v>4.5699999999999998E-2</v>
      </c>
      <c r="G40" s="58">
        <v>3.4700000000000002E-2</v>
      </c>
      <c r="H40" s="9"/>
      <c r="I40" s="60" t="s">
        <v>25</v>
      </c>
      <c r="J40" s="60"/>
      <c r="K40" s="60"/>
      <c r="L40" s="60"/>
      <c r="M40" s="60"/>
      <c r="N40" s="60"/>
    </row>
    <row r="41" spans="1:14" ht="15" customHeight="1" x14ac:dyDescent="0.25">
      <c r="A41" s="61" t="s">
        <v>70</v>
      </c>
      <c r="B41" s="62" t="s">
        <v>71</v>
      </c>
      <c r="C41" s="62"/>
      <c r="D41" s="63">
        <v>1.1000000000000001E-3</v>
      </c>
      <c r="E41" s="63">
        <v>8.0000000000000004E-4</v>
      </c>
      <c r="F41" s="63">
        <v>1.1000000000000001E-3</v>
      </c>
      <c r="G41" s="63">
        <v>8.0000000000000004E-4</v>
      </c>
      <c r="H41" s="9"/>
      <c r="I41" s="60"/>
      <c r="J41" s="60"/>
      <c r="K41" s="60"/>
      <c r="L41" s="60"/>
      <c r="M41" s="60"/>
      <c r="N41" s="60"/>
    </row>
    <row r="42" spans="1:14" ht="15" customHeight="1" x14ac:dyDescent="0.25">
      <c r="A42" s="61" t="s">
        <v>72</v>
      </c>
      <c r="B42" s="62" t="s">
        <v>73</v>
      </c>
      <c r="C42" s="62"/>
      <c r="D42" s="63">
        <v>3.4599999999999999E-2</v>
      </c>
      <c r="E42" s="63">
        <v>2.6100000000000002E-2</v>
      </c>
      <c r="F42" s="63">
        <v>3.4599999999999999E-2</v>
      </c>
      <c r="G42" s="63">
        <v>2.6100000000000002E-2</v>
      </c>
      <c r="H42" s="9"/>
      <c r="I42" s="60"/>
      <c r="J42" s="60"/>
      <c r="K42" s="60"/>
      <c r="L42" s="60"/>
      <c r="M42" s="60"/>
      <c r="N42" s="60"/>
    </row>
    <row r="43" spans="1:14" ht="30" customHeight="1" x14ac:dyDescent="0.25">
      <c r="A43" s="61" t="s">
        <v>74</v>
      </c>
      <c r="B43" s="62" t="s">
        <v>75</v>
      </c>
      <c r="C43" s="62"/>
      <c r="D43" s="63">
        <v>2.75E-2</v>
      </c>
      <c r="E43" s="63">
        <v>2.1100000000000001E-2</v>
      </c>
      <c r="F43" s="63">
        <v>2.75E-2</v>
      </c>
      <c r="G43" s="63">
        <v>2.1100000000000001E-2</v>
      </c>
      <c r="H43" s="9"/>
      <c r="I43" s="60"/>
      <c r="J43" s="60"/>
      <c r="K43" s="60"/>
      <c r="L43" s="60"/>
      <c r="M43" s="60"/>
      <c r="N43" s="60"/>
    </row>
    <row r="44" spans="1:14" ht="15" customHeight="1" thickBot="1" x14ac:dyDescent="0.3">
      <c r="A44" s="65" t="s">
        <v>76</v>
      </c>
      <c r="B44" s="66" t="s">
        <v>77</v>
      </c>
      <c r="C44" s="66"/>
      <c r="D44" s="67">
        <v>3.8E-3</v>
      </c>
      <c r="E44" s="67">
        <v>2.8999999999999998E-3</v>
      </c>
      <c r="F44" s="67">
        <v>3.8E-3</v>
      </c>
      <c r="G44" s="67">
        <v>2.8999999999999998E-3</v>
      </c>
      <c r="H44" s="9"/>
      <c r="I44" s="60"/>
      <c r="J44" s="60"/>
      <c r="K44" s="60"/>
      <c r="L44" s="60"/>
      <c r="M44" s="60"/>
      <c r="N44" s="60"/>
    </row>
    <row r="45" spans="1:14" ht="20.100000000000001" customHeight="1" thickTop="1" thickBot="1" x14ac:dyDescent="0.3">
      <c r="A45" s="69" t="s">
        <v>78</v>
      </c>
      <c r="B45" s="70" t="s">
        <v>43</v>
      </c>
      <c r="C45" s="70"/>
      <c r="D45" s="71">
        <f>SUM(D40:D44)</f>
        <v>0.11269999999999999</v>
      </c>
      <c r="E45" s="71">
        <f>SUM(E40:E44)</f>
        <v>8.5599999999999996E-2</v>
      </c>
      <c r="F45" s="71">
        <f>SUM(F40:F44)</f>
        <v>0.11269999999999999</v>
      </c>
      <c r="G45" s="72">
        <f>SUM(G40:G44)</f>
        <v>8.5599999999999996E-2</v>
      </c>
      <c r="H45" s="9"/>
      <c r="I45" s="73"/>
      <c r="J45" s="73"/>
      <c r="K45" s="73"/>
      <c r="L45" s="73"/>
      <c r="M45" s="73"/>
      <c r="N45" s="73"/>
    </row>
    <row r="46" spans="1:14" ht="9.9499999999999993" customHeight="1" thickBot="1" x14ac:dyDescent="0.3">
      <c r="A46" s="36"/>
      <c r="B46" s="37"/>
      <c r="C46" s="37"/>
      <c r="D46" s="37"/>
      <c r="E46" s="37"/>
      <c r="F46" s="37"/>
      <c r="G46" s="38"/>
      <c r="H46" s="9"/>
      <c r="I46" s="9"/>
      <c r="J46" s="9"/>
    </row>
    <row r="47" spans="1:14" ht="18" customHeight="1" thickBot="1" x14ac:dyDescent="0.3">
      <c r="A47" s="52" t="s">
        <v>79</v>
      </c>
      <c r="B47" s="53"/>
      <c r="C47" s="53"/>
      <c r="D47" s="53"/>
      <c r="E47" s="53"/>
      <c r="F47" s="53"/>
      <c r="G47" s="54"/>
      <c r="H47" s="9"/>
      <c r="I47" s="73"/>
      <c r="J47" s="73"/>
      <c r="K47" s="73"/>
      <c r="L47" s="73"/>
      <c r="M47" s="73"/>
      <c r="N47" s="73"/>
    </row>
    <row r="48" spans="1:14" ht="30" customHeight="1" thickTop="1" x14ac:dyDescent="0.25">
      <c r="A48" s="56" t="s">
        <v>80</v>
      </c>
      <c r="B48" s="57" t="s">
        <v>81</v>
      </c>
      <c r="C48" s="57"/>
      <c r="D48" s="58">
        <v>9.7100000000000006E-2</v>
      </c>
      <c r="E48" s="58">
        <v>3.4500000000000003E-2</v>
      </c>
      <c r="F48" s="58">
        <v>0.1731</v>
      </c>
      <c r="G48" s="59">
        <v>6.5299999999999997E-2</v>
      </c>
      <c r="H48" s="9"/>
      <c r="I48" s="60" t="s">
        <v>25</v>
      </c>
      <c r="J48" s="60"/>
      <c r="K48" s="60"/>
      <c r="L48" s="60"/>
      <c r="M48" s="60"/>
      <c r="N48" s="60"/>
    </row>
    <row r="49" spans="1:14" ht="75" customHeight="1" thickBot="1" x14ac:dyDescent="0.3">
      <c r="A49" s="65" t="s">
        <v>82</v>
      </c>
      <c r="B49" s="66" t="s">
        <v>83</v>
      </c>
      <c r="C49" s="66"/>
      <c r="D49" s="67">
        <v>3.8999999999999998E-3</v>
      </c>
      <c r="E49" s="67">
        <v>3.0000000000000001E-3</v>
      </c>
      <c r="F49" s="67">
        <v>4.1000000000000003E-3</v>
      </c>
      <c r="G49" s="68">
        <v>3.0999999999999999E-3</v>
      </c>
      <c r="H49" s="9"/>
      <c r="I49" s="60"/>
      <c r="J49" s="60"/>
      <c r="K49" s="60"/>
      <c r="L49" s="60"/>
      <c r="M49" s="60"/>
      <c r="N49" s="60"/>
    </row>
    <row r="50" spans="1:14" ht="20.100000000000001" customHeight="1" thickTop="1" x14ac:dyDescent="0.25">
      <c r="A50" s="74" t="s">
        <v>84</v>
      </c>
      <c r="B50" s="75" t="s">
        <v>43</v>
      </c>
      <c r="C50" s="75"/>
      <c r="D50" s="76">
        <f>SUM(D48:D49)</f>
        <v>0.10100000000000001</v>
      </c>
      <c r="E50" s="76">
        <f>SUM(E48:E49)</f>
        <v>3.7500000000000006E-2</v>
      </c>
      <c r="F50" s="76">
        <f>SUM(F48:F49)</f>
        <v>0.1772</v>
      </c>
      <c r="G50" s="77">
        <f>SUM(G48:G49)</f>
        <v>6.8400000000000002E-2</v>
      </c>
      <c r="H50" s="9"/>
      <c r="I50" s="73"/>
      <c r="J50" s="73"/>
      <c r="K50" s="73"/>
      <c r="L50" s="73"/>
      <c r="M50" s="73"/>
      <c r="N50" s="73"/>
    </row>
    <row r="51" spans="1:14" ht="9.9499999999999993" customHeight="1" thickBot="1" x14ac:dyDescent="0.3">
      <c r="A51" s="36"/>
      <c r="B51" s="37"/>
      <c r="C51" s="37"/>
      <c r="D51" s="37"/>
      <c r="E51" s="37"/>
      <c r="F51" s="37"/>
      <c r="G51" s="38"/>
      <c r="H51" s="9"/>
      <c r="I51" s="9"/>
      <c r="J51" s="9"/>
    </row>
    <row r="52" spans="1:14" ht="20.100000000000001" customHeight="1" thickBot="1" x14ac:dyDescent="0.3">
      <c r="A52" s="78" t="s">
        <v>85</v>
      </c>
      <c r="B52" s="79"/>
      <c r="C52" s="80"/>
      <c r="D52" s="81">
        <f>D25+D38+D45+D50</f>
        <v>0.9022</v>
      </c>
      <c r="E52" s="81">
        <f>E25+E38+E45+E50</f>
        <v>0.51860000000000006</v>
      </c>
      <c r="F52" s="81">
        <f>F25+F38+F45+F50</f>
        <v>1.1284000000000001</v>
      </c>
      <c r="G52" s="82">
        <f>G25+G38+G45+G50</f>
        <v>0.69950000000000012</v>
      </c>
      <c r="H52" s="9"/>
      <c r="I52" s="73"/>
      <c r="J52" s="73"/>
      <c r="K52" s="73"/>
      <c r="L52" s="73"/>
      <c r="M52" s="73"/>
      <c r="N52" s="73"/>
    </row>
    <row r="53" spans="1:14" ht="15" customHeight="1" x14ac:dyDescent="0.25">
      <c r="A53" s="83"/>
      <c r="B53" s="84"/>
      <c r="C53" s="84"/>
      <c r="D53" s="84"/>
      <c r="E53" s="84"/>
      <c r="F53" s="84"/>
      <c r="G53" s="85"/>
      <c r="H53" s="9"/>
      <c r="I53" s="73"/>
      <c r="J53" s="73"/>
      <c r="K53" s="73"/>
      <c r="L53" s="73"/>
      <c r="M53" s="73"/>
      <c r="N53" s="73"/>
    </row>
    <row r="54" spans="1:14" ht="15" customHeight="1" x14ac:dyDescent="0.25">
      <c r="A54" s="86" t="s">
        <v>86</v>
      </c>
      <c r="B54" s="87" t="s">
        <v>87</v>
      </c>
      <c r="C54" s="87"/>
      <c r="D54" s="87"/>
      <c r="E54" s="88" t="s">
        <v>88</v>
      </c>
      <c r="F54" s="89" t="s">
        <v>89</v>
      </c>
      <c r="G54" s="90"/>
      <c r="H54" s="9"/>
      <c r="I54" s="9"/>
      <c r="J54" s="9"/>
    </row>
    <row r="55" spans="1:14" ht="15" customHeight="1" x14ac:dyDescent="0.25">
      <c r="A55" s="91"/>
      <c r="B55" s="92"/>
      <c r="C55" s="92"/>
      <c r="D55" s="92"/>
      <c r="E55" s="92"/>
      <c r="F55" s="92"/>
      <c r="G55" s="93"/>
      <c r="H55" s="9"/>
      <c r="I55" s="9"/>
      <c r="J55" s="9"/>
    </row>
    <row r="56" spans="1:14" ht="15" customHeight="1" x14ac:dyDescent="0.25">
      <c r="A56" s="94" t="s">
        <v>90</v>
      </c>
      <c r="B56" s="95"/>
      <c r="C56" s="95"/>
      <c r="D56" s="95"/>
      <c r="E56" s="95"/>
      <c r="F56" s="95"/>
      <c r="G56" s="96" t="str">
        <f>F10</f>
        <v>JANEIRO/2026</v>
      </c>
      <c r="H56" s="34" t="s">
        <v>91</v>
      </c>
      <c r="I56" s="34"/>
      <c r="J56" s="34"/>
      <c r="K56" s="34"/>
      <c r="L56" s="34"/>
      <c r="M56" s="34"/>
    </row>
    <row r="57" spans="1:14" ht="15" customHeight="1" x14ac:dyDescent="0.25">
      <c r="A57" s="97"/>
      <c r="B57" s="98"/>
      <c r="C57" s="98"/>
      <c r="D57" s="98"/>
      <c r="E57" s="98"/>
      <c r="F57" s="98"/>
      <c r="G57" s="99"/>
      <c r="H57" s="9"/>
      <c r="I57" s="9"/>
      <c r="J57" s="9"/>
    </row>
    <row r="58" spans="1:14" ht="15" customHeight="1" x14ac:dyDescent="0.25">
      <c r="A58" s="94" t="s">
        <v>92</v>
      </c>
      <c r="B58" s="95"/>
      <c r="C58" s="95"/>
      <c r="D58" s="95"/>
      <c r="E58" s="95"/>
      <c r="F58" s="95"/>
      <c r="G58" s="100" t="str">
        <f>G8</f>
        <v>Jan/2025</v>
      </c>
      <c r="H58" s="34" t="s">
        <v>91</v>
      </c>
      <c r="I58" s="34"/>
      <c r="J58" s="34"/>
      <c r="K58" s="34"/>
      <c r="L58" s="34"/>
      <c r="M58" s="34"/>
    </row>
    <row r="59" spans="1:14" ht="7.5" customHeight="1" x14ac:dyDescent="0.25">
      <c r="A59" s="101"/>
      <c r="B59" s="102" t="s">
        <v>18</v>
      </c>
      <c r="C59" s="102" t="s">
        <v>19</v>
      </c>
      <c r="D59" s="102"/>
      <c r="E59" s="103"/>
      <c r="F59" s="102"/>
      <c r="G59" s="104"/>
      <c r="H59" s="9"/>
      <c r="I59" s="9"/>
      <c r="J59" s="9"/>
    </row>
    <row r="60" spans="1:14" ht="7.5" customHeight="1" x14ac:dyDescent="0.25">
      <c r="A60" s="101"/>
      <c r="B60" s="102" t="s">
        <v>93</v>
      </c>
      <c r="C60" s="102" t="s">
        <v>94</v>
      </c>
      <c r="D60" s="102"/>
      <c r="E60" s="102"/>
      <c r="F60" s="102"/>
      <c r="G60" s="104"/>
      <c r="H60" s="9"/>
      <c r="I60" s="9"/>
      <c r="J60" s="9"/>
    </row>
    <row r="61" spans="1:14" ht="15" customHeight="1" x14ac:dyDescent="0.25">
      <c r="A61" s="94" t="s">
        <v>95</v>
      </c>
      <c r="B61" s="105"/>
      <c r="C61" s="105"/>
      <c r="D61" s="105"/>
      <c r="E61" s="105"/>
      <c r="F61" s="106" t="s">
        <v>19</v>
      </c>
      <c r="G61" s="107" t="s">
        <v>94</v>
      </c>
      <c r="H61" s="108" t="s">
        <v>96</v>
      </c>
      <c r="I61" s="108"/>
      <c r="J61" s="108"/>
      <c r="K61" s="108"/>
      <c r="L61" s="108"/>
      <c r="M61" s="108"/>
    </row>
    <row r="62" spans="1:14" ht="15" customHeight="1" x14ac:dyDescent="0.25">
      <c r="A62" s="109" t="s">
        <v>97</v>
      </c>
      <c r="B62" s="110"/>
      <c r="C62" s="110"/>
      <c r="D62" s="110"/>
      <c r="E62" s="110"/>
      <c r="F62" s="110"/>
      <c r="G62" s="111"/>
      <c r="H62" s="108"/>
      <c r="I62" s="108"/>
      <c r="J62" s="108"/>
      <c r="K62" s="108"/>
      <c r="L62" s="108"/>
      <c r="M62" s="108"/>
    </row>
    <row r="63" spans="1:14" ht="15" customHeight="1" thickBot="1" x14ac:dyDescent="0.3">
      <c r="A63" s="112"/>
      <c r="B63" s="113"/>
      <c r="C63" s="113"/>
      <c r="D63" s="113"/>
      <c r="E63" s="113"/>
      <c r="F63" s="113"/>
      <c r="G63" s="114"/>
      <c r="H63" s="115" t="s">
        <v>98</v>
      </c>
      <c r="I63" s="115"/>
      <c r="J63" s="115"/>
      <c r="K63" s="115"/>
      <c r="L63" s="115"/>
      <c r="M63" s="115"/>
    </row>
    <row r="64" spans="1:14" ht="39.950000000000003" customHeight="1" thickBot="1" x14ac:dyDescent="0.3">
      <c r="A64" s="116" t="s">
        <v>99</v>
      </c>
      <c r="B64" s="117"/>
      <c r="C64" s="118" t="s">
        <v>100</v>
      </c>
      <c r="D64" s="119" t="s">
        <v>101</v>
      </c>
      <c r="E64" s="120"/>
      <c r="F64" s="120"/>
      <c r="G64" s="121"/>
      <c r="H64" s="115"/>
      <c r="I64" s="115"/>
      <c r="J64" s="115"/>
      <c r="K64" s="115"/>
      <c r="L64" s="115"/>
      <c r="M64" s="115"/>
    </row>
    <row r="65" spans="1:13" ht="20.100000000000001" customHeight="1" thickTop="1" x14ac:dyDescent="0.25">
      <c r="A65" s="122" t="s">
        <v>102</v>
      </c>
      <c r="B65" s="123"/>
      <c r="C65" s="124">
        <f>IF($F$61=0,0,IF(AND($F$61="COM DESONERAÇÃO",$G$61=0),"-",IF(AND($F$61="SEM DESONERAÇÃO",$G$61=0),"-",IF(AND($F$61="COM DESONERAÇÃO",$G$61="HORISTA"),D25,IF(AND($F$61="COM DESONERAÇÃO",$G$61="MENSALISTA"),E25,IF(AND($F$61="SEM DESONERAÇÃO",$G$61="HORISTA"),F25,IF(AND($F$61="SEM DESONERAÇÃO",$G$61="MENSALISTA"),G25)))))))</f>
        <v>0.36800000000000005</v>
      </c>
      <c r="D65" s="122" t="s">
        <v>103</v>
      </c>
      <c r="E65" s="125"/>
      <c r="F65" s="125"/>
      <c r="G65" s="126"/>
      <c r="H65" s="127" t="s">
        <v>104</v>
      </c>
      <c r="I65" s="127"/>
      <c r="J65" s="127"/>
      <c r="K65" s="127"/>
      <c r="L65" s="127"/>
      <c r="M65" s="127"/>
    </row>
    <row r="66" spans="1:13" ht="20.100000000000001" customHeight="1" x14ac:dyDescent="0.25">
      <c r="A66" s="128" t="s">
        <v>105</v>
      </c>
      <c r="B66" s="129"/>
      <c r="C66" s="130">
        <f>IF($F$61=0,0,IF(AND($F$61="COM DESONERAÇÃO",$G$61=0),"-",IF(AND($F$61="SEM DESONERAÇÃO",$G$61=0),"-",IF(AND($F$61="COM DESONERAÇÃO",$G$61="HORISTA"),D38,IF(AND($F$61="COM DESONERAÇÃO",$G$61="MENSALISTA"),E38,IF(AND($F$61="SEM DESONERAÇÃO",$G$61="HORISTA"),F38,IF(AND($F$61="SEM DESONERAÇÃO",$G$61="MENSALISTA"),G38)))))))</f>
        <v>0.17750000000000002</v>
      </c>
      <c r="D66" s="131">
        <f>IF($F$61=0,0,IF(AND($F$61="COM DESONERAÇÃO",$G$61=0),"-",IF(AND($F$61="SEM DESONERAÇÃO",$G$61=0),"-",IF(AND($F$61="COM DESONERAÇÃO",$G$61="HORISTA"),D52,IF(AND($F$61="COM DESONERAÇÃO",$G$61="MENSALISTA"),E52,IF(AND($F$61="SEM DESONERAÇÃO",$G$61="HORISTA"),F52,IF(AND($F$61="SEM DESONERAÇÃO",$G$61="MENSALISTA"),G52)))))))</f>
        <v>0.69950000000000012</v>
      </c>
      <c r="E66" s="132"/>
      <c r="F66" s="132"/>
      <c r="G66" s="133"/>
      <c r="H66" s="108" t="s">
        <v>106</v>
      </c>
      <c r="I66" s="134"/>
      <c r="J66" s="134"/>
      <c r="K66" s="134"/>
      <c r="L66" s="134"/>
      <c r="M66" s="134"/>
    </row>
    <row r="67" spans="1:13" ht="20.100000000000001" customHeight="1" x14ac:dyDescent="0.25">
      <c r="A67" s="128" t="s">
        <v>107</v>
      </c>
      <c r="B67" s="129"/>
      <c r="C67" s="130">
        <f>IF($F$61=0,0,IF(AND($F$61="COM DESONERAÇÃO",$G$61=0),"-",IF(AND($F$61="SEM DESONERAÇÃO",$G$61=0),"-",IF(AND($F$61="COM DESONERAÇÃO",$G$61="HORISTA"),D45,IF(AND($F$61="COM DESONERAÇÃO",$G$61="MENSALISTA"),E45,IF(AND($F$61="SEM DESONERAÇÃO",$G$61="HORISTA"),F45,IF(AND($F$61="SEM DESONERAÇÃO",$G$61="MENSALISTA"),G45)))))))</f>
        <v>8.5599999999999996E-2</v>
      </c>
      <c r="D67" s="135"/>
      <c r="E67" s="136"/>
      <c r="F67" s="136"/>
      <c r="G67" s="137"/>
      <c r="H67" s="134"/>
      <c r="I67" s="134"/>
      <c r="J67" s="134"/>
      <c r="K67" s="134"/>
      <c r="L67" s="134"/>
      <c r="M67" s="134"/>
    </row>
    <row r="68" spans="1:13" ht="20.100000000000001" customHeight="1" thickBot="1" x14ac:dyDescent="0.3">
      <c r="A68" s="138" t="s">
        <v>108</v>
      </c>
      <c r="B68" s="139"/>
      <c r="C68" s="140">
        <f>IF($F$61=0,0,IF(AND($F$61="COM DESONERAÇÃO",$G$61=0),"-",IF(AND($F$61="SEM DESONERAÇÃO",$G$61=0),"-",IF(AND($F$61="COM DESONERAÇÃO",$G$61="HORISTA"),D50,IF(AND($F$61="COM DESONERAÇÃO",$G$61="MENSALISTA"),E50,IF(AND($F$61="SEM DESONERAÇÃO",$G$61="HORISTA"),F50,IF(AND($F$61="SEM DESONERAÇÃO",$G$61="MENSALISTA"),G50)))))))</f>
        <v>6.8400000000000002E-2</v>
      </c>
      <c r="D68" s="141"/>
      <c r="E68" s="142"/>
      <c r="F68" s="142"/>
      <c r="G68" s="143"/>
      <c r="H68" s="108" t="s">
        <v>109</v>
      </c>
      <c r="I68" s="108"/>
      <c r="J68" s="108"/>
      <c r="K68" s="108"/>
      <c r="L68" s="108"/>
      <c r="M68" s="108"/>
    </row>
    <row r="69" spans="1:13" ht="20.100000000000001" customHeight="1" x14ac:dyDescent="0.25">
      <c r="A69" s="144"/>
      <c r="H69" s="108"/>
      <c r="I69" s="108"/>
      <c r="J69" s="108"/>
      <c r="K69" s="108"/>
      <c r="L69" s="108"/>
      <c r="M69" s="108"/>
    </row>
    <row r="70" spans="1:13" ht="15" customHeight="1" x14ac:dyDescent="0.25">
      <c r="A70" s="144"/>
      <c r="B70" s="145"/>
      <c r="C70" s="144"/>
      <c r="D70" s="144"/>
      <c r="E70" s="146"/>
      <c r="F70" s="146"/>
      <c r="G70" s="146"/>
      <c r="H70" s="108" t="s">
        <v>110</v>
      </c>
      <c r="I70" s="108"/>
      <c r="J70" s="108"/>
      <c r="K70" s="108"/>
      <c r="L70" s="108"/>
      <c r="M70" s="108"/>
    </row>
    <row r="71" spans="1:13" ht="15" customHeight="1" x14ac:dyDescent="0.25">
      <c r="A71" s="144"/>
      <c r="B71" s="144"/>
      <c r="C71" s="144"/>
      <c r="D71" s="144"/>
      <c r="E71" s="146"/>
      <c r="F71" s="146"/>
      <c r="G71" s="146"/>
    </row>
  </sheetData>
  <mergeCells count="91">
    <mergeCell ref="H70:M70"/>
    <mergeCell ref="A65:B65"/>
    <mergeCell ref="D65:G65"/>
    <mergeCell ref="H65:M65"/>
    <mergeCell ref="A66:B66"/>
    <mergeCell ref="D66:G68"/>
    <mergeCell ref="H66:M67"/>
    <mergeCell ref="A67:B67"/>
    <mergeCell ref="A68:B68"/>
    <mergeCell ref="H68:M69"/>
    <mergeCell ref="A61:E61"/>
    <mergeCell ref="H61:M62"/>
    <mergeCell ref="A62:G63"/>
    <mergeCell ref="H63:M64"/>
    <mergeCell ref="A64:B64"/>
    <mergeCell ref="D64:G64"/>
    <mergeCell ref="A55:G55"/>
    <mergeCell ref="A56:F56"/>
    <mergeCell ref="H56:M56"/>
    <mergeCell ref="A57:G57"/>
    <mergeCell ref="A58:F58"/>
    <mergeCell ref="H58:M58"/>
    <mergeCell ref="B50:C50"/>
    <mergeCell ref="A51:G51"/>
    <mergeCell ref="A52:C52"/>
    <mergeCell ref="A53:G53"/>
    <mergeCell ref="B54:D54"/>
    <mergeCell ref="F54:G54"/>
    <mergeCell ref="B45:C45"/>
    <mergeCell ref="A46:G46"/>
    <mergeCell ref="A47:G47"/>
    <mergeCell ref="B48:C48"/>
    <mergeCell ref="I48:N49"/>
    <mergeCell ref="B49:C49"/>
    <mergeCell ref="B38:C38"/>
    <mergeCell ref="A39:G39"/>
    <mergeCell ref="B40:C40"/>
    <mergeCell ref="I40:N44"/>
    <mergeCell ref="B41:C41"/>
    <mergeCell ref="B42:C42"/>
    <mergeCell ref="B43:C43"/>
    <mergeCell ref="B44:C44"/>
    <mergeCell ref="I28:N37"/>
    <mergeCell ref="B29:C29"/>
    <mergeCell ref="B30:C30"/>
    <mergeCell ref="B31:C31"/>
    <mergeCell ref="B32:C32"/>
    <mergeCell ref="B33:C33"/>
    <mergeCell ref="B34:C34"/>
    <mergeCell ref="B35:C35"/>
    <mergeCell ref="B36:C36"/>
    <mergeCell ref="B37:C37"/>
    <mergeCell ref="B23:C23"/>
    <mergeCell ref="B24:C24"/>
    <mergeCell ref="B25:C25"/>
    <mergeCell ref="A26:G26"/>
    <mergeCell ref="A27:G27"/>
    <mergeCell ref="B28:C28"/>
    <mergeCell ref="F13:G13"/>
    <mergeCell ref="A15:G15"/>
    <mergeCell ref="B16:C16"/>
    <mergeCell ref="I16:N24"/>
    <mergeCell ref="B17:C17"/>
    <mergeCell ref="B18:C18"/>
    <mergeCell ref="B19:C19"/>
    <mergeCell ref="B20:C20"/>
    <mergeCell ref="B21:C21"/>
    <mergeCell ref="B22:C22"/>
    <mergeCell ref="A9:G9"/>
    <mergeCell ref="A10:E10"/>
    <mergeCell ref="F10:G10"/>
    <mergeCell ref="H10:M10"/>
    <mergeCell ref="A11:G11"/>
    <mergeCell ref="A12:G12"/>
    <mergeCell ref="H12:M14"/>
    <mergeCell ref="A13:A14"/>
    <mergeCell ref="B13:C14"/>
    <mergeCell ref="D13:E13"/>
    <mergeCell ref="A6:G6"/>
    <mergeCell ref="H6:J6"/>
    <mergeCell ref="K6:M6"/>
    <mergeCell ref="A7:G7"/>
    <mergeCell ref="A8:B8"/>
    <mergeCell ref="C8:D8"/>
    <mergeCell ref="H8:M8"/>
    <mergeCell ref="A2:G2"/>
    <mergeCell ref="H2:J2"/>
    <mergeCell ref="K2:M2"/>
    <mergeCell ref="A3:G3"/>
    <mergeCell ref="A4:G4"/>
    <mergeCell ref="A5:G5"/>
  </mergeCells>
  <dataValidations disablePrompts="1" count="2">
    <dataValidation type="list" allowBlank="1" showInputMessage="1" showErrorMessage="1" sqref="G61 JC61 SY61 ACU61 AMQ61 AWM61 BGI61 BQE61 CAA61 CJW61 CTS61 DDO61 DNK61 DXG61 EHC61 EQY61 FAU61 FKQ61 FUM61 GEI61 GOE61 GYA61 HHW61 HRS61 IBO61 ILK61 IVG61 JFC61 JOY61 JYU61 KIQ61 KSM61 LCI61 LME61 LWA61 MFW61 MPS61 MZO61 NJK61 NTG61 ODC61 OMY61 OWU61 PGQ61 PQM61 QAI61 QKE61 QUA61 RDW61 RNS61 RXO61 SHK61 SRG61 TBC61 TKY61 TUU61 UEQ61 UOM61 UYI61 VIE61 VSA61 WBW61 WLS61 WVO61 G65597 JC65597 SY65597 ACU65597 AMQ65597 AWM65597 BGI65597 BQE65597 CAA65597 CJW65597 CTS65597 DDO65597 DNK65597 DXG65597 EHC65597 EQY65597 FAU65597 FKQ65597 FUM65597 GEI65597 GOE65597 GYA65597 HHW65597 HRS65597 IBO65597 ILK65597 IVG65597 JFC65597 JOY65597 JYU65597 KIQ65597 KSM65597 LCI65597 LME65597 LWA65597 MFW65597 MPS65597 MZO65597 NJK65597 NTG65597 ODC65597 OMY65597 OWU65597 PGQ65597 PQM65597 QAI65597 QKE65597 QUA65597 RDW65597 RNS65597 RXO65597 SHK65597 SRG65597 TBC65597 TKY65597 TUU65597 UEQ65597 UOM65597 UYI65597 VIE65597 VSA65597 WBW65597 WLS65597 WVO65597 G131133 JC131133 SY131133 ACU131133 AMQ131133 AWM131133 BGI131133 BQE131133 CAA131133 CJW131133 CTS131133 DDO131133 DNK131133 DXG131133 EHC131133 EQY131133 FAU131133 FKQ131133 FUM131133 GEI131133 GOE131133 GYA131133 HHW131133 HRS131133 IBO131133 ILK131133 IVG131133 JFC131133 JOY131133 JYU131133 KIQ131133 KSM131133 LCI131133 LME131133 LWA131133 MFW131133 MPS131133 MZO131133 NJK131133 NTG131133 ODC131133 OMY131133 OWU131133 PGQ131133 PQM131133 QAI131133 QKE131133 QUA131133 RDW131133 RNS131133 RXO131133 SHK131133 SRG131133 TBC131133 TKY131133 TUU131133 UEQ131133 UOM131133 UYI131133 VIE131133 VSA131133 WBW131133 WLS131133 WVO131133 G196669 JC196669 SY196669 ACU196669 AMQ196669 AWM196669 BGI196669 BQE196669 CAA196669 CJW196669 CTS196669 DDO196669 DNK196669 DXG196669 EHC196669 EQY196669 FAU196669 FKQ196669 FUM196669 GEI196669 GOE196669 GYA196669 HHW196669 HRS196669 IBO196669 ILK196669 IVG196669 JFC196669 JOY196669 JYU196669 KIQ196669 KSM196669 LCI196669 LME196669 LWA196669 MFW196669 MPS196669 MZO196669 NJK196669 NTG196669 ODC196669 OMY196669 OWU196669 PGQ196669 PQM196669 QAI196669 QKE196669 QUA196669 RDW196669 RNS196669 RXO196669 SHK196669 SRG196669 TBC196669 TKY196669 TUU196669 UEQ196669 UOM196669 UYI196669 VIE196669 VSA196669 WBW196669 WLS196669 WVO196669 G262205 JC262205 SY262205 ACU262205 AMQ262205 AWM262205 BGI262205 BQE262205 CAA262205 CJW262205 CTS262205 DDO262205 DNK262205 DXG262205 EHC262205 EQY262205 FAU262205 FKQ262205 FUM262205 GEI262205 GOE262205 GYA262205 HHW262205 HRS262205 IBO262205 ILK262205 IVG262205 JFC262205 JOY262205 JYU262205 KIQ262205 KSM262205 LCI262205 LME262205 LWA262205 MFW262205 MPS262205 MZO262205 NJK262205 NTG262205 ODC262205 OMY262205 OWU262205 PGQ262205 PQM262205 QAI262205 QKE262205 QUA262205 RDW262205 RNS262205 RXO262205 SHK262205 SRG262205 TBC262205 TKY262205 TUU262205 UEQ262205 UOM262205 UYI262205 VIE262205 VSA262205 WBW262205 WLS262205 WVO262205 G327741 JC327741 SY327741 ACU327741 AMQ327741 AWM327741 BGI327741 BQE327741 CAA327741 CJW327741 CTS327741 DDO327741 DNK327741 DXG327741 EHC327741 EQY327741 FAU327741 FKQ327741 FUM327741 GEI327741 GOE327741 GYA327741 HHW327741 HRS327741 IBO327741 ILK327741 IVG327741 JFC327741 JOY327741 JYU327741 KIQ327741 KSM327741 LCI327741 LME327741 LWA327741 MFW327741 MPS327741 MZO327741 NJK327741 NTG327741 ODC327741 OMY327741 OWU327741 PGQ327741 PQM327741 QAI327741 QKE327741 QUA327741 RDW327741 RNS327741 RXO327741 SHK327741 SRG327741 TBC327741 TKY327741 TUU327741 UEQ327741 UOM327741 UYI327741 VIE327741 VSA327741 WBW327741 WLS327741 WVO327741 G393277 JC393277 SY393277 ACU393277 AMQ393277 AWM393277 BGI393277 BQE393277 CAA393277 CJW393277 CTS393277 DDO393277 DNK393277 DXG393277 EHC393277 EQY393277 FAU393277 FKQ393277 FUM393277 GEI393277 GOE393277 GYA393277 HHW393277 HRS393277 IBO393277 ILK393277 IVG393277 JFC393277 JOY393277 JYU393277 KIQ393277 KSM393277 LCI393277 LME393277 LWA393277 MFW393277 MPS393277 MZO393277 NJK393277 NTG393277 ODC393277 OMY393277 OWU393277 PGQ393277 PQM393277 QAI393277 QKE393277 QUA393277 RDW393277 RNS393277 RXO393277 SHK393277 SRG393277 TBC393277 TKY393277 TUU393277 UEQ393277 UOM393277 UYI393277 VIE393277 VSA393277 WBW393277 WLS393277 WVO393277 G458813 JC458813 SY458813 ACU458813 AMQ458813 AWM458813 BGI458813 BQE458813 CAA458813 CJW458813 CTS458813 DDO458813 DNK458813 DXG458813 EHC458813 EQY458813 FAU458813 FKQ458813 FUM458813 GEI458813 GOE458813 GYA458813 HHW458813 HRS458813 IBO458813 ILK458813 IVG458813 JFC458813 JOY458813 JYU458813 KIQ458813 KSM458813 LCI458813 LME458813 LWA458813 MFW458813 MPS458813 MZO458813 NJK458813 NTG458813 ODC458813 OMY458813 OWU458813 PGQ458813 PQM458813 QAI458813 QKE458813 QUA458813 RDW458813 RNS458813 RXO458813 SHK458813 SRG458813 TBC458813 TKY458813 TUU458813 UEQ458813 UOM458813 UYI458813 VIE458813 VSA458813 WBW458813 WLS458813 WVO458813 G524349 JC524349 SY524349 ACU524349 AMQ524349 AWM524349 BGI524349 BQE524349 CAA524349 CJW524349 CTS524349 DDO524349 DNK524349 DXG524349 EHC524349 EQY524349 FAU524349 FKQ524349 FUM524349 GEI524349 GOE524349 GYA524349 HHW524349 HRS524349 IBO524349 ILK524349 IVG524349 JFC524349 JOY524349 JYU524349 KIQ524349 KSM524349 LCI524349 LME524349 LWA524349 MFW524349 MPS524349 MZO524349 NJK524349 NTG524349 ODC524349 OMY524349 OWU524349 PGQ524349 PQM524349 QAI524349 QKE524349 QUA524349 RDW524349 RNS524349 RXO524349 SHK524349 SRG524349 TBC524349 TKY524349 TUU524349 UEQ524349 UOM524349 UYI524349 VIE524349 VSA524349 WBW524349 WLS524349 WVO524349 G589885 JC589885 SY589885 ACU589885 AMQ589885 AWM589885 BGI589885 BQE589885 CAA589885 CJW589885 CTS589885 DDO589885 DNK589885 DXG589885 EHC589885 EQY589885 FAU589885 FKQ589885 FUM589885 GEI589885 GOE589885 GYA589885 HHW589885 HRS589885 IBO589885 ILK589885 IVG589885 JFC589885 JOY589885 JYU589885 KIQ589885 KSM589885 LCI589885 LME589885 LWA589885 MFW589885 MPS589885 MZO589885 NJK589885 NTG589885 ODC589885 OMY589885 OWU589885 PGQ589885 PQM589885 QAI589885 QKE589885 QUA589885 RDW589885 RNS589885 RXO589885 SHK589885 SRG589885 TBC589885 TKY589885 TUU589885 UEQ589885 UOM589885 UYI589885 VIE589885 VSA589885 WBW589885 WLS589885 WVO589885 G655421 JC655421 SY655421 ACU655421 AMQ655421 AWM655421 BGI655421 BQE655421 CAA655421 CJW655421 CTS655421 DDO655421 DNK655421 DXG655421 EHC655421 EQY655421 FAU655421 FKQ655421 FUM655421 GEI655421 GOE655421 GYA655421 HHW655421 HRS655421 IBO655421 ILK655421 IVG655421 JFC655421 JOY655421 JYU655421 KIQ655421 KSM655421 LCI655421 LME655421 LWA655421 MFW655421 MPS655421 MZO655421 NJK655421 NTG655421 ODC655421 OMY655421 OWU655421 PGQ655421 PQM655421 QAI655421 QKE655421 QUA655421 RDW655421 RNS655421 RXO655421 SHK655421 SRG655421 TBC655421 TKY655421 TUU655421 UEQ655421 UOM655421 UYI655421 VIE655421 VSA655421 WBW655421 WLS655421 WVO655421 G720957 JC720957 SY720957 ACU720957 AMQ720957 AWM720957 BGI720957 BQE720957 CAA720957 CJW720957 CTS720957 DDO720957 DNK720957 DXG720957 EHC720957 EQY720957 FAU720957 FKQ720957 FUM720957 GEI720957 GOE720957 GYA720957 HHW720957 HRS720957 IBO720957 ILK720957 IVG720957 JFC720957 JOY720957 JYU720957 KIQ720957 KSM720957 LCI720957 LME720957 LWA720957 MFW720957 MPS720957 MZO720957 NJK720957 NTG720957 ODC720957 OMY720957 OWU720957 PGQ720957 PQM720957 QAI720957 QKE720957 QUA720957 RDW720957 RNS720957 RXO720957 SHK720957 SRG720957 TBC720957 TKY720957 TUU720957 UEQ720957 UOM720957 UYI720957 VIE720957 VSA720957 WBW720957 WLS720957 WVO720957 G786493 JC786493 SY786493 ACU786493 AMQ786493 AWM786493 BGI786493 BQE786493 CAA786493 CJW786493 CTS786493 DDO786493 DNK786493 DXG786493 EHC786493 EQY786493 FAU786493 FKQ786493 FUM786493 GEI786493 GOE786493 GYA786493 HHW786493 HRS786493 IBO786493 ILK786493 IVG786493 JFC786493 JOY786493 JYU786493 KIQ786493 KSM786493 LCI786493 LME786493 LWA786493 MFW786493 MPS786493 MZO786493 NJK786493 NTG786493 ODC786493 OMY786493 OWU786493 PGQ786493 PQM786493 QAI786493 QKE786493 QUA786493 RDW786493 RNS786493 RXO786493 SHK786493 SRG786493 TBC786493 TKY786493 TUU786493 UEQ786493 UOM786493 UYI786493 VIE786493 VSA786493 WBW786493 WLS786493 WVO786493 G852029 JC852029 SY852029 ACU852029 AMQ852029 AWM852029 BGI852029 BQE852029 CAA852029 CJW852029 CTS852029 DDO852029 DNK852029 DXG852029 EHC852029 EQY852029 FAU852029 FKQ852029 FUM852029 GEI852029 GOE852029 GYA852029 HHW852029 HRS852029 IBO852029 ILK852029 IVG852029 JFC852029 JOY852029 JYU852029 KIQ852029 KSM852029 LCI852029 LME852029 LWA852029 MFW852029 MPS852029 MZO852029 NJK852029 NTG852029 ODC852029 OMY852029 OWU852029 PGQ852029 PQM852029 QAI852029 QKE852029 QUA852029 RDW852029 RNS852029 RXO852029 SHK852029 SRG852029 TBC852029 TKY852029 TUU852029 UEQ852029 UOM852029 UYI852029 VIE852029 VSA852029 WBW852029 WLS852029 WVO852029 G917565 JC917565 SY917565 ACU917565 AMQ917565 AWM917565 BGI917565 BQE917565 CAA917565 CJW917565 CTS917565 DDO917565 DNK917565 DXG917565 EHC917565 EQY917565 FAU917565 FKQ917565 FUM917565 GEI917565 GOE917565 GYA917565 HHW917565 HRS917565 IBO917565 ILK917565 IVG917565 JFC917565 JOY917565 JYU917565 KIQ917565 KSM917565 LCI917565 LME917565 LWA917565 MFW917565 MPS917565 MZO917565 NJK917565 NTG917565 ODC917565 OMY917565 OWU917565 PGQ917565 PQM917565 QAI917565 QKE917565 QUA917565 RDW917565 RNS917565 RXO917565 SHK917565 SRG917565 TBC917565 TKY917565 TUU917565 UEQ917565 UOM917565 UYI917565 VIE917565 VSA917565 WBW917565 WLS917565 WVO917565 G983101 JC983101 SY983101 ACU983101 AMQ983101 AWM983101 BGI983101 BQE983101 CAA983101 CJW983101 CTS983101 DDO983101 DNK983101 DXG983101 EHC983101 EQY983101 FAU983101 FKQ983101 FUM983101 GEI983101 GOE983101 GYA983101 HHW983101 HRS983101 IBO983101 ILK983101 IVG983101 JFC983101 JOY983101 JYU983101 KIQ983101 KSM983101 LCI983101 LME983101 LWA983101 MFW983101 MPS983101 MZO983101 NJK983101 NTG983101 ODC983101 OMY983101 OWU983101 PGQ983101 PQM983101 QAI983101 QKE983101 QUA983101 RDW983101 RNS983101 RXO983101 SHK983101 SRG983101 TBC983101 TKY983101 TUU983101 UEQ983101 UOM983101 UYI983101 VIE983101 VSA983101 WBW983101 WLS983101 WVO983101" xr:uid="{7E068E95-FF27-47D9-8CD4-452777D3A18E}">
      <formula1>$A$60:$C$60</formula1>
    </dataValidation>
    <dataValidation type="list" allowBlank="1" showInputMessage="1" showErrorMessage="1" sqref="F61 JB61 SX61 ACT61 AMP61 AWL61 BGH61 BQD61 BZZ61 CJV61 CTR61 DDN61 DNJ61 DXF61 EHB61 EQX61 FAT61 FKP61 FUL61 GEH61 GOD61 GXZ61 HHV61 HRR61 IBN61 ILJ61 IVF61 JFB61 JOX61 JYT61 KIP61 KSL61 LCH61 LMD61 LVZ61 MFV61 MPR61 MZN61 NJJ61 NTF61 ODB61 OMX61 OWT61 PGP61 PQL61 QAH61 QKD61 QTZ61 RDV61 RNR61 RXN61 SHJ61 SRF61 TBB61 TKX61 TUT61 UEP61 UOL61 UYH61 VID61 VRZ61 WBV61 WLR61 WVN61 F65597 JB65597 SX65597 ACT65597 AMP65597 AWL65597 BGH65597 BQD65597 BZZ65597 CJV65597 CTR65597 DDN65597 DNJ65597 DXF65597 EHB65597 EQX65597 FAT65597 FKP65597 FUL65597 GEH65597 GOD65597 GXZ65597 HHV65597 HRR65597 IBN65597 ILJ65597 IVF65597 JFB65597 JOX65597 JYT65597 KIP65597 KSL65597 LCH65597 LMD65597 LVZ65597 MFV65597 MPR65597 MZN65597 NJJ65597 NTF65597 ODB65597 OMX65597 OWT65597 PGP65597 PQL65597 QAH65597 QKD65597 QTZ65597 RDV65597 RNR65597 RXN65597 SHJ65597 SRF65597 TBB65597 TKX65597 TUT65597 UEP65597 UOL65597 UYH65597 VID65597 VRZ65597 WBV65597 WLR65597 WVN65597 F131133 JB131133 SX131133 ACT131133 AMP131133 AWL131133 BGH131133 BQD131133 BZZ131133 CJV131133 CTR131133 DDN131133 DNJ131133 DXF131133 EHB131133 EQX131133 FAT131133 FKP131133 FUL131133 GEH131133 GOD131133 GXZ131133 HHV131133 HRR131133 IBN131133 ILJ131133 IVF131133 JFB131133 JOX131133 JYT131133 KIP131133 KSL131133 LCH131133 LMD131133 LVZ131133 MFV131133 MPR131133 MZN131133 NJJ131133 NTF131133 ODB131133 OMX131133 OWT131133 PGP131133 PQL131133 QAH131133 QKD131133 QTZ131133 RDV131133 RNR131133 RXN131133 SHJ131133 SRF131133 TBB131133 TKX131133 TUT131133 UEP131133 UOL131133 UYH131133 VID131133 VRZ131133 WBV131133 WLR131133 WVN131133 F196669 JB196669 SX196669 ACT196669 AMP196669 AWL196669 BGH196669 BQD196669 BZZ196669 CJV196669 CTR196669 DDN196669 DNJ196669 DXF196669 EHB196669 EQX196669 FAT196669 FKP196669 FUL196669 GEH196669 GOD196669 GXZ196669 HHV196669 HRR196669 IBN196669 ILJ196669 IVF196669 JFB196669 JOX196669 JYT196669 KIP196669 KSL196669 LCH196669 LMD196669 LVZ196669 MFV196669 MPR196669 MZN196669 NJJ196669 NTF196669 ODB196669 OMX196669 OWT196669 PGP196669 PQL196669 QAH196669 QKD196669 QTZ196669 RDV196669 RNR196669 RXN196669 SHJ196669 SRF196669 TBB196669 TKX196669 TUT196669 UEP196669 UOL196669 UYH196669 VID196669 VRZ196669 WBV196669 WLR196669 WVN196669 F262205 JB262205 SX262205 ACT262205 AMP262205 AWL262205 BGH262205 BQD262205 BZZ262205 CJV262205 CTR262205 DDN262205 DNJ262205 DXF262205 EHB262205 EQX262205 FAT262205 FKP262205 FUL262205 GEH262205 GOD262205 GXZ262205 HHV262205 HRR262205 IBN262205 ILJ262205 IVF262205 JFB262205 JOX262205 JYT262205 KIP262205 KSL262205 LCH262205 LMD262205 LVZ262205 MFV262205 MPR262205 MZN262205 NJJ262205 NTF262205 ODB262205 OMX262205 OWT262205 PGP262205 PQL262205 QAH262205 QKD262205 QTZ262205 RDV262205 RNR262205 RXN262205 SHJ262205 SRF262205 TBB262205 TKX262205 TUT262205 UEP262205 UOL262205 UYH262205 VID262205 VRZ262205 WBV262205 WLR262205 WVN262205 F327741 JB327741 SX327741 ACT327741 AMP327741 AWL327741 BGH327741 BQD327741 BZZ327741 CJV327741 CTR327741 DDN327741 DNJ327741 DXF327741 EHB327741 EQX327741 FAT327741 FKP327741 FUL327741 GEH327741 GOD327741 GXZ327741 HHV327741 HRR327741 IBN327741 ILJ327741 IVF327741 JFB327741 JOX327741 JYT327741 KIP327741 KSL327741 LCH327741 LMD327741 LVZ327741 MFV327741 MPR327741 MZN327741 NJJ327741 NTF327741 ODB327741 OMX327741 OWT327741 PGP327741 PQL327741 QAH327741 QKD327741 QTZ327741 RDV327741 RNR327741 RXN327741 SHJ327741 SRF327741 TBB327741 TKX327741 TUT327741 UEP327741 UOL327741 UYH327741 VID327741 VRZ327741 WBV327741 WLR327741 WVN327741 F393277 JB393277 SX393277 ACT393277 AMP393277 AWL393277 BGH393277 BQD393277 BZZ393277 CJV393277 CTR393277 DDN393277 DNJ393277 DXF393277 EHB393277 EQX393277 FAT393277 FKP393277 FUL393277 GEH393277 GOD393277 GXZ393277 HHV393277 HRR393277 IBN393277 ILJ393277 IVF393277 JFB393277 JOX393277 JYT393277 KIP393277 KSL393277 LCH393277 LMD393277 LVZ393277 MFV393277 MPR393277 MZN393277 NJJ393277 NTF393277 ODB393277 OMX393277 OWT393277 PGP393277 PQL393277 QAH393277 QKD393277 QTZ393277 RDV393277 RNR393277 RXN393277 SHJ393277 SRF393277 TBB393277 TKX393277 TUT393277 UEP393277 UOL393277 UYH393277 VID393277 VRZ393277 WBV393277 WLR393277 WVN393277 F458813 JB458813 SX458813 ACT458813 AMP458813 AWL458813 BGH458813 BQD458813 BZZ458813 CJV458813 CTR458813 DDN458813 DNJ458813 DXF458813 EHB458813 EQX458813 FAT458813 FKP458813 FUL458813 GEH458813 GOD458813 GXZ458813 HHV458813 HRR458813 IBN458813 ILJ458813 IVF458813 JFB458813 JOX458813 JYT458813 KIP458813 KSL458813 LCH458813 LMD458813 LVZ458813 MFV458813 MPR458813 MZN458813 NJJ458813 NTF458813 ODB458813 OMX458813 OWT458813 PGP458813 PQL458813 QAH458813 QKD458813 QTZ458813 RDV458813 RNR458813 RXN458813 SHJ458813 SRF458813 TBB458813 TKX458813 TUT458813 UEP458813 UOL458813 UYH458813 VID458813 VRZ458813 WBV458813 WLR458813 WVN458813 F524349 JB524349 SX524349 ACT524349 AMP524349 AWL524349 BGH524349 BQD524349 BZZ524349 CJV524349 CTR524349 DDN524349 DNJ524349 DXF524349 EHB524349 EQX524349 FAT524349 FKP524349 FUL524349 GEH524349 GOD524349 GXZ524349 HHV524349 HRR524349 IBN524349 ILJ524349 IVF524349 JFB524349 JOX524349 JYT524349 KIP524349 KSL524349 LCH524349 LMD524349 LVZ524349 MFV524349 MPR524349 MZN524349 NJJ524349 NTF524349 ODB524349 OMX524349 OWT524349 PGP524349 PQL524349 QAH524349 QKD524349 QTZ524349 RDV524349 RNR524349 RXN524349 SHJ524349 SRF524349 TBB524349 TKX524349 TUT524349 UEP524349 UOL524349 UYH524349 VID524349 VRZ524349 WBV524349 WLR524349 WVN524349 F589885 JB589885 SX589885 ACT589885 AMP589885 AWL589885 BGH589885 BQD589885 BZZ589885 CJV589885 CTR589885 DDN589885 DNJ589885 DXF589885 EHB589885 EQX589885 FAT589885 FKP589885 FUL589885 GEH589885 GOD589885 GXZ589885 HHV589885 HRR589885 IBN589885 ILJ589885 IVF589885 JFB589885 JOX589885 JYT589885 KIP589885 KSL589885 LCH589885 LMD589885 LVZ589885 MFV589885 MPR589885 MZN589885 NJJ589885 NTF589885 ODB589885 OMX589885 OWT589885 PGP589885 PQL589885 QAH589885 QKD589885 QTZ589885 RDV589885 RNR589885 RXN589885 SHJ589885 SRF589885 TBB589885 TKX589885 TUT589885 UEP589885 UOL589885 UYH589885 VID589885 VRZ589885 WBV589885 WLR589885 WVN589885 F655421 JB655421 SX655421 ACT655421 AMP655421 AWL655421 BGH655421 BQD655421 BZZ655421 CJV655421 CTR655421 DDN655421 DNJ655421 DXF655421 EHB655421 EQX655421 FAT655421 FKP655421 FUL655421 GEH655421 GOD655421 GXZ655421 HHV655421 HRR655421 IBN655421 ILJ655421 IVF655421 JFB655421 JOX655421 JYT655421 KIP655421 KSL655421 LCH655421 LMD655421 LVZ655421 MFV655421 MPR655421 MZN655421 NJJ655421 NTF655421 ODB655421 OMX655421 OWT655421 PGP655421 PQL655421 QAH655421 QKD655421 QTZ655421 RDV655421 RNR655421 RXN655421 SHJ655421 SRF655421 TBB655421 TKX655421 TUT655421 UEP655421 UOL655421 UYH655421 VID655421 VRZ655421 WBV655421 WLR655421 WVN655421 F720957 JB720957 SX720957 ACT720957 AMP720957 AWL720957 BGH720957 BQD720957 BZZ720957 CJV720957 CTR720957 DDN720957 DNJ720957 DXF720957 EHB720957 EQX720957 FAT720957 FKP720957 FUL720957 GEH720957 GOD720957 GXZ720957 HHV720957 HRR720957 IBN720957 ILJ720957 IVF720957 JFB720957 JOX720957 JYT720957 KIP720957 KSL720957 LCH720957 LMD720957 LVZ720957 MFV720957 MPR720957 MZN720957 NJJ720957 NTF720957 ODB720957 OMX720957 OWT720957 PGP720957 PQL720957 QAH720957 QKD720957 QTZ720957 RDV720957 RNR720957 RXN720957 SHJ720957 SRF720957 TBB720957 TKX720957 TUT720957 UEP720957 UOL720957 UYH720957 VID720957 VRZ720957 WBV720957 WLR720957 WVN720957 F786493 JB786493 SX786493 ACT786493 AMP786493 AWL786493 BGH786493 BQD786493 BZZ786493 CJV786493 CTR786493 DDN786493 DNJ786493 DXF786493 EHB786493 EQX786493 FAT786493 FKP786493 FUL786493 GEH786493 GOD786493 GXZ786493 HHV786493 HRR786493 IBN786493 ILJ786493 IVF786493 JFB786493 JOX786493 JYT786493 KIP786493 KSL786493 LCH786493 LMD786493 LVZ786493 MFV786493 MPR786493 MZN786493 NJJ786493 NTF786493 ODB786493 OMX786493 OWT786493 PGP786493 PQL786493 QAH786493 QKD786493 QTZ786493 RDV786493 RNR786493 RXN786493 SHJ786493 SRF786493 TBB786493 TKX786493 TUT786493 UEP786493 UOL786493 UYH786493 VID786493 VRZ786493 WBV786493 WLR786493 WVN786493 F852029 JB852029 SX852029 ACT852029 AMP852029 AWL852029 BGH852029 BQD852029 BZZ852029 CJV852029 CTR852029 DDN852029 DNJ852029 DXF852029 EHB852029 EQX852029 FAT852029 FKP852029 FUL852029 GEH852029 GOD852029 GXZ852029 HHV852029 HRR852029 IBN852029 ILJ852029 IVF852029 JFB852029 JOX852029 JYT852029 KIP852029 KSL852029 LCH852029 LMD852029 LVZ852029 MFV852029 MPR852029 MZN852029 NJJ852029 NTF852029 ODB852029 OMX852029 OWT852029 PGP852029 PQL852029 QAH852029 QKD852029 QTZ852029 RDV852029 RNR852029 RXN852029 SHJ852029 SRF852029 TBB852029 TKX852029 TUT852029 UEP852029 UOL852029 UYH852029 VID852029 VRZ852029 WBV852029 WLR852029 WVN852029 F917565 JB917565 SX917565 ACT917565 AMP917565 AWL917565 BGH917565 BQD917565 BZZ917565 CJV917565 CTR917565 DDN917565 DNJ917565 DXF917565 EHB917565 EQX917565 FAT917565 FKP917565 FUL917565 GEH917565 GOD917565 GXZ917565 HHV917565 HRR917565 IBN917565 ILJ917565 IVF917565 JFB917565 JOX917565 JYT917565 KIP917565 KSL917565 LCH917565 LMD917565 LVZ917565 MFV917565 MPR917565 MZN917565 NJJ917565 NTF917565 ODB917565 OMX917565 OWT917565 PGP917565 PQL917565 QAH917565 QKD917565 QTZ917565 RDV917565 RNR917565 RXN917565 SHJ917565 SRF917565 TBB917565 TKX917565 TUT917565 UEP917565 UOL917565 UYH917565 VID917565 VRZ917565 WBV917565 WLR917565 WVN917565 F983101 JB983101 SX983101 ACT983101 AMP983101 AWL983101 BGH983101 BQD983101 BZZ983101 CJV983101 CTR983101 DDN983101 DNJ983101 DXF983101 EHB983101 EQX983101 FAT983101 FKP983101 FUL983101 GEH983101 GOD983101 GXZ983101 HHV983101 HRR983101 IBN983101 ILJ983101 IVF983101 JFB983101 JOX983101 JYT983101 KIP983101 KSL983101 LCH983101 LMD983101 LVZ983101 MFV983101 MPR983101 MZN983101 NJJ983101 NTF983101 ODB983101 OMX983101 OWT983101 PGP983101 PQL983101 QAH983101 QKD983101 QTZ983101 RDV983101 RNR983101 RXN983101 SHJ983101 SRF983101 TBB983101 TKX983101 TUT983101 UEP983101 UOL983101 UYH983101 VID983101 VRZ983101 WBV983101 WLR983101 WVN983101" xr:uid="{E570AEDC-CA7F-4A03-B4DA-335594021246}">
      <formula1>$A$59:$C$59</formula1>
    </dataValidation>
  </dataValidations>
  <hyperlinks>
    <hyperlink ref="F54" r:id="rId1" xr:uid="{F22A1BA4-8A54-4F30-8A52-3983D8932140}"/>
  </hyperlinks>
  <pageMargins left="0.511811024" right="0.511811024" top="0.78740157499999996" bottom="0.78740157499999996" header="0.31496062000000002" footer="0.31496062000000002"/>
  <pageSetup paperSize="9" scale="95" orientation="portrait" r:id="rId2"/>
  <colBreaks count="1" manualBreakCount="1">
    <brk id="7" max="1048575"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PMSJ</dc:creator>
  <cp:lastModifiedBy>PMSJ</cp:lastModifiedBy>
  <cp:lastPrinted>2026-03-16T19:46:15Z</cp:lastPrinted>
  <dcterms:created xsi:type="dcterms:W3CDTF">2026-03-16T19:45:43Z</dcterms:created>
  <dcterms:modified xsi:type="dcterms:W3CDTF">2026-03-16T19:46:34Z</dcterms:modified>
</cp:coreProperties>
</file>