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Editais\ADMINISTRAÇÃO 2026\3 SEMAE\PREGÃO ELETRÔNICO\PE 32_26 SEMAE_SERVIÇOS TECNICOS ENGENHARIA GEOLOGIA\DOC\"/>
    </mc:Choice>
  </mc:AlternateContent>
  <xr:revisionPtr revIDLastSave="0" documentId="13_ncr:1_{2399DE23-012B-4C7B-9746-4F4131E970F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lan1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2" i="1" l="1"/>
  <c r="J22" i="1" s="1"/>
  <c r="I21" i="1"/>
  <c r="J21" i="1" s="1"/>
  <c r="I20" i="1"/>
  <c r="J20" i="1" s="1"/>
  <c r="I19" i="1"/>
  <c r="J19" i="1" s="1"/>
  <c r="I17" i="1"/>
  <c r="J17" i="1" s="1"/>
  <c r="J16" i="1"/>
  <c r="I16" i="1"/>
  <c r="I15" i="1"/>
  <c r="J15" i="1" s="1"/>
  <c r="I14" i="1"/>
  <c r="J14" i="1" s="1"/>
  <c r="I13" i="1"/>
  <c r="J13" i="1" s="1"/>
  <c r="J11" i="1"/>
  <c r="I11" i="1"/>
  <c r="I10" i="1"/>
  <c r="J10" i="1" s="1"/>
  <c r="I9" i="1"/>
  <c r="J9" i="1" s="1"/>
  <c r="J23" i="1" s="1"/>
</calcChain>
</file>

<file path=xl/sharedStrings.xml><?xml version="1.0" encoding="utf-8"?>
<sst xmlns="http://schemas.openxmlformats.org/spreadsheetml/2006/main" count="73" uniqueCount="54">
  <si>
    <t xml:space="preserve">COMPOSIÇÃO </t>
  </si>
  <si>
    <t>Fonte</t>
  </si>
  <si>
    <t>Código</t>
  </si>
  <si>
    <t>Data</t>
  </si>
  <si>
    <t>Item</t>
  </si>
  <si>
    <t>Unidade</t>
  </si>
  <si>
    <t>Quantidade</t>
  </si>
  <si>
    <t>Coef.*</t>
  </si>
  <si>
    <t>R$ Unit. Não desonerado S/ BDI</t>
  </si>
  <si>
    <t>R$ Unit. C/ BDI</t>
  </si>
  <si>
    <t>R$ Total</t>
  </si>
  <si>
    <t>Profissionais</t>
  </si>
  <si>
    <t>SCO</t>
  </si>
  <si>
    <t>MOI901650</t>
  </si>
  <si>
    <t>06/2026</t>
  </si>
  <si>
    <t>Engenheiro, Arquiteto ou Geólogo Sênior (inclusive encargos sociais e encargos complementares) (desonerado)</t>
  </si>
  <si>
    <t>H</t>
  </si>
  <si>
    <t>SINAPI</t>
  </si>
  <si>
    <t>Auxiliar de escritório</t>
  </si>
  <si>
    <t>Técnico em Sondagem (horista)</t>
  </si>
  <si>
    <t>Sondagens</t>
  </si>
  <si>
    <t>APSG</t>
  </si>
  <si>
    <t>01/2021</t>
  </si>
  <si>
    <t xml:space="preserve">Locação, acompanhamento e interpretação de sondagens, com relatório (por área, com até 100 metros de sondagem) </t>
  </si>
  <si>
    <t>UN</t>
  </si>
  <si>
    <t>CPOS</t>
  </si>
  <si>
    <t>a.07.000.020486</t>
  </si>
  <si>
    <t>Sondagem a trado, inclusive as peças gráficas e relatórios pertinentes (não considerar os ensaios de solo) mínimo 30m</t>
  </si>
  <si>
    <t>m</t>
  </si>
  <si>
    <t>A.07.000.020476</t>
  </si>
  <si>
    <t>Taxa de mobilização e desmobilização de equipamentos para execução de sondagem</t>
  </si>
  <si>
    <t>tx</t>
  </si>
  <si>
    <t>SBC</t>
  </si>
  <si>
    <t>04/2026</t>
  </si>
  <si>
    <r>
      <rPr>
        <sz val="11"/>
        <color theme="1"/>
        <rFont val="Calibri"/>
        <family val="2"/>
        <charset val="1"/>
      </rPr>
      <t xml:space="preserve">Ensaio – Coleta de amostras de solo </t>
    </r>
    <r>
      <rPr>
        <i/>
        <sz val="11"/>
        <color theme="1"/>
        <rFont val="Calibri"/>
        <family val="2"/>
        <charset val="1"/>
      </rPr>
      <t>in loco</t>
    </r>
  </si>
  <si>
    <t>un</t>
  </si>
  <si>
    <t>SIURB</t>
  </si>
  <si>
    <t>01/2026</t>
  </si>
  <si>
    <t>Ensaio de caracterização do solo</t>
  </si>
  <si>
    <t>Instalação de Poços</t>
  </si>
  <si>
    <t xml:space="preserve">Pesquisa, projeto, planejamento e locação de poços tubulares profundos (por unidade) </t>
  </si>
  <si>
    <t>EMBASA</t>
  </si>
  <si>
    <t>D029600011</t>
  </si>
  <si>
    <t>06/2025</t>
  </si>
  <si>
    <t>Instalação de poços</t>
  </si>
  <si>
    <t>E200330328</t>
  </si>
  <si>
    <t>Mobilização, coleta e transporte de amostras para água até 100km</t>
  </si>
  <si>
    <t>F099703075</t>
  </si>
  <si>
    <t>Outras análises – análises físicas, químicas e biológicas da água</t>
  </si>
  <si>
    <t xml:space="preserve">* Os coeficientes (Coef.) utilizados na composição de preços foram definidos conforme o documento anexo denominado “Demonstrativo de BDI/TRDE”, adotando-se os seguintes parâmetros: Fator K de 2,23 para os custos de mão de obra; BDI de serviços, no percentual de 26,44% (0,2644), para os serviços executados diretamente pela contratada; e BDI de materiais, no percentual de 16,80% (0,1680), para os serviços terceirizados. </t>
  </si>
  <si>
    <t xml:space="preserve">Os quantitativos utilizados para sondagens, números de amostras, número de poços foram estimados, tendo como referência os estudos ambientais anteriormente realizados na área. </t>
  </si>
  <si>
    <t>APSG – Associação Profissional Sul- Brasileira de Geólogos – Tabela de Honorários de 21 de janeiro de 2021, disponível no site https://www.crea-rs.org.br/site/index.php?p=geologia consulta em 23/07/2026;</t>
  </si>
  <si>
    <t xml:space="preserve"> Bióloga Fabiane Führ Justen </t>
  </si>
  <si>
    <t xml:space="preserve"> SEMAE – Matrícula 771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</si>
</sst>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[$R$-416]\ #,##0.00;[Red]\-[$R$-416]\ #,##0.00"/>
  </numFmts>
  <fonts count="10" x14ac:knownFonts="1">
    <font>
      <sz val="11"/>
      <color theme="1"/>
      <name val="Calibri"/>
      <family val="2"/>
      <charset val="1"/>
    </font>
    <font>
      <sz val="10"/>
      <name val="Arial"/>
      <charset val="1"/>
    </font>
    <font>
      <sz val="10"/>
      <name val="Calibri"/>
      <family val="2"/>
      <charset val="1"/>
    </font>
    <font>
      <b/>
      <sz val="13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i/>
      <sz val="18"/>
      <color rgb="FF000000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name val="Calibri"/>
      <family val="2"/>
      <charset val="1"/>
    </font>
    <font>
      <i/>
      <sz val="11"/>
      <color theme="1"/>
      <name val="Calibri"/>
      <family val="2"/>
      <charset val="1"/>
    </font>
    <font>
      <sz val="11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B2B2B2"/>
        <bgColor rgb="FF969696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9" fillId="0" borderId="0" xfId="0" applyFont="1" applyAlignment="1">
      <alignment horizontal="left" vertical="center" wrapText="1"/>
    </xf>
    <xf numFmtId="0" fontId="0" fillId="0" borderId="11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/>
    </xf>
    <xf numFmtId="0" fontId="2" fillId="0" borderId="0" xfId="1" applyFont="1"/>
    <xf numFmtId="164" fontId="2" fillId="0" borderId="0" xfId="1" applyNumberFormat="1" applyFont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2" borderId="5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6" xfId="0" applyFill="1" applyBorder="1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5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165" fontId="7" fillId="0" borderId="0" xfId="0" applyNumberFormat="1" applyFont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165" fontId="6" fillId="2" borderId="8" xfId="0" applyNumberFormat="1" applyFont="1" applyFill="1" applyBorder="1" applyAlignment="1">
      <alignment horizontal="center" vertical="center"/>
    </xf>
    <xf numFmtId="165" fontId="6" fillId="2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wrapText="1"/>
    </xf>
  </cellXfs>
  <cellStyles count="2">
    <cellStyle name="Normal" xfId="0" builtinId="0"/>
    <cellStyle name="Warning Text" xfId="1" xr:uid="{00000000-0005-0000-0000-000006000000}"/>
  </cellStyles>
  <dxfs count="5"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006100"/>
        <name val="Calibri"/>
        <family val="2"/>
        <charset val="1"/>
      </font>
      <fill>
        <patternFill>
          <bgColor rgb="FFC6EFCE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B2B2B2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167400</xdr:colOff>
      <xdr:row>0</xdr:row>
      <xdr:rowOff>29160</xdr:rowOff>
    </xdr:from>
    <xdr:to>
      <xdr:col>2</xdr:col>
      <xdr:colOff>232200</xdr:colOff>
      <xdr:row>4</xdr:row>
      <xdr:rowOff>101880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r="76869" b="7065"/>
        <a:stretch/>
      </xdr:blipFill>
      <xdr:spPr>
        <a:xfrm>
          <a:off x="1059480" y="29160"/>
          <a:ext cx="1162800" cy="834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5</xdr:col>
      <xdr:colOff>751680</xdr:colOff>
      <xdr:row>0</xdr:row>
      <xdr:rowOff>0</xdr:rowOff>
    </xdr:from>
    <xdr:to>
      <xdr:col>8</xdr:col>
      <xdr:colOff>675000</xdr:colOff>
      <xdr:row>5</xdr:row>
      <xdr:rowOff>30960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 l="51406" b="8189"/>
        <a:stretch/>
      </xdr:blipFill>
      <xdr:spPr>
        <a:xfrm>
          <a:off x="7331040" y="0"/>
          <a:ext cx="2550240" cy="10731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rea-rs.org.br/site/index.php?p=geolog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Normal="100" workbookViewId="0">
      <selection activeCell="D22" sqref="D22"/>
    </sheetView>
  </sheetViews>
  <sheetFormatPr defaultColWidth="8.7109375" defaultRowHeight="15" x14ac:dyDescent="0.25"/>
  <cols>
    <col min="1" max="1" width="12.7109375" style="8" customWidth="1"/>
    <col min="2" max="2" width="15.5703125" style="8" customWidth="1"/>
    <col min="3" max="3" width="9.42578125" style="8" customWidth="1"/>
    <col min="4" max="4" width="46.42578125" style="9" customWidth="1"/>
    <col min="5" max="5" width="9.140625" customWidth="1"/>
    <col min="6" max="6" width="12.42578125" style="8" customWidth="1"/>
    <col min="7" max="7" width="11.28515625" style="8" customWidth="1"/>
    <col min="8" max="8" width="13.5703125" customWidth="1"/>
    <col min="9" max="9" width="11.85546875" style="8" customWidth="1"/>
    <col min="10" max="10" width="13.140625" customWidth="1"/>
    <col min="13" max="13" width="29.7109375" customWidth="1"/>
    <col min="14" max="14" width="18.5703125" customWidth="1"/>
    <col min="16383" max="16384" width="11.5703125" customWidth="1"/>
  </cols>
  <sheetData>
    <row r="1" spans="1:10" x14ac:dyDescent="0.25">
      <c r="A1" s="10"/>
      <c r="B1" s="11"/>
      <c r="C1" s="12"/>
      <c r="D1" s="13"/>
      <c r="E1" s="14"/>
      <c r="F1" s="15"/>
      <c r="G1" s="14"/>
      <c r="H1" s="14"/>
      <c r="I1" s="14"/>
    </row>
    <row r="2" spans="1:10" ht="15" customHeight="1" x14ac:dyDescent="0.25">
      <c r="A2" s="10"/>
      <c r="B2" s="11"/>
      <c r="C2" s="12"/>
      <c r="D2" s="7" t="s">
        <v>0</v>
      </c>
      <c r="E2" s="7"/>
      <c r="F2" s="7"/>
      <c r="G2" s="14"/>
      <c r="H2" s="14"/>
      <c r="I2" s="14"/>
    </row>
    <row r="3" spans="1:10" x14ac:dyDescent="0.25">
      <c r="A3" s="10"/>
      <c r="B3" s="11"/>
      <c r="C3" s="12"/>
      <c r="D3" s="7"/>
      <c r="E3" s="7"/>
      <c r="F3" s="7"/>
      <c r="G3" s="14"/>
      <c r="H3" s="14"/>
      <c r="I3" s="14"/>
    </row>
    <row r="4" spans="1:10" x14ac:dyDescent="0.25">
      <c r="A4" s="10"/>
      <c r="B4" s="11"/>
      <c r="C4" s="12"/>
      <c r="D4" s="7"/>
      <c r="E4" s="7"/>
      <c r="F4" s="7"/>
      <c r="G4" s="14"/>
      <c r="H4" s="14"/>
      <c r="I4" s="14"/>
    </row>
    <row r="5" spans="1:10" ht="23.25" x14ac:dyDescent="0.25">
      <c r="A5" s="10"/>
      <c r="B5" s="16"/>
      <c r="C5" s="17"/>
      <c r="D5" s="17"/>
      <c r="E5" s="17"/>
      <c r="F5" s="17"/>
      <c r="G5" s="17"/>
      <c r="H5" s="18"/>
      <c r="I5" s="16"/>
    </row>
    <row r="6" spans="1:10" x14ac:dyDescent="0.25">
      <c r="A6" s="10"/>
      <c r="B6" s="11"/>
      <c r="C6" s="12"/>
      <c r="D6" s="13"/>
      <c r="E6" s="14"/>
      <c r="F6" s="15"/>
      <c r="G6" s="14"/>
      <c r="H6" s="14"/>
      <c r="I6" s="14"/>
    </row>
    <row r="7" spans="1:10" ht="45" x14ac:dyDescent="0.25">
      <c r="A7" s="19" t="s">
        <v>1</v>
      </c>
      <c r="B7" s="20" t="s">
        <v>2</v>
      </c>
      <c r="C7" s="20" t="s">
        <v>3</v>
      </c>
      <c r="D7" s="21" t="s">
        <v>4</v>
      </c>
      <c r="E7" s="20" t="s">
        <v>5</v>
      </c>
      <c r="F7" s="20" t="s">
        <v>6</v>
      </c>
      <c r="G7" s="20" t="s">
        <v>7</v>
      </c>
      <c r="H7" s="21" t="s">
        <v>8</v>
      </c>
      <c r="I7" s="21" t="s">
        <v>9</v>
      </c>
      <c r="J7" s="22" t="s">
        <v>10</v>
      </c>
    </row>
    <row r="8" spans="1:10" x14ac:dyDescent="0.25">
      <c r="A8" s="23" t="s">
        <v>11</v>
      </c>
      <c r="B8" s="24"/>
      <c r="C8" s="24"/>
      <c r="D8" s="24"/>
      <c r="E8" s="24"/>
      <c r="F8" s="24"/>
      <c r="G8" s="24"/>
      <c r="H8" s="24"/>
      <c r="I8" s="24"/>
      <c r="J8" s="25"/>
    </row>
    <row r="9" spans="1:10" ht="45" x14ac:dyDescent="0.25">
      <c r="A9" s="26" t="s">
        <v>12</v>
      </c>
      <c r="B9" s="27" t="s">
        <v>13</v>
      </c>
      <c r="C9" s="27" t="s">
        <v>14</v>
      </c>
      <c r="D9" s="28" t="s">
        <v>15</v>
      </c>
      <c r="E9" s="27" t="s">
        <v>16</v>
      </c>
      <c r="F9" s="29">
        <v>60</v>
      </c>
      <c r="G9" s="27">
        <v>2.2305000000000001</v>
      </c>
      <c r="H9" s="30">
        <v>284.47000000000003</v>
      </c>
      <c r="I9" s="30">
        <f>H9*G9</f>
        <v>634.51033500000005</v>
      </c>
      <c r="J9" s="31">
        <f>I9*F9</f>
        <v>38070.6201</v>
      </c>
    </row>
    <row r="10" spans="1:10" x14ac:dyDescent="0.25">
      <c r="A10" s="26" t="s">
        <v>17</v>
      </c>
      <c r="B10" s="27">
        <v>2350</v>
      </c>
      <c r="C10" s="27" t="s">
        <v>14</v>
      </c>
      <c r="D10" s="28" t="s">
        <v>18</v>
      </c>
      <c r="E10" s="27" t="s">
        <v>16</v>
      </c>
      <c r="F10" s="27">
        <v>20</v>
      </c>
      <c r="G10" s="27">
        <v>2.2305000000000001</v>
      </c>
      <c r="H10" s="32">
        <v>22.27</v>
      </c>
      <c r="I10" s="30">
        <f>H10*G10</f>
        <v>49.673235000000005</v>
      </c>
      <c r="J10" s="31">
        <f>I10*F10</f>
        <v>993.46470000000011</v>
      </c>
    </row>
    <row r="11" spans="1:10" x14ac:dyDescent="0.25">
      <c r="A11" s="26" t="s">
        <v>17</v>
      </c>
      <c r="B11" s="27">
        <v>6175</v>
      </c>
      <c r="C11" s="27" t="s">
        <v>14</v>
      </c>
      <c r="D11" s="33" t="s">
        <v>19</v>
      </c>
      <c r="E11" s="27" t="s">
        <v>16</v>
      </c>
      <c r="F11" s="27">
        <v>30</v>
      </c>
      <c r="G11" s="27">
        <v>2.2305000000000001</v>
      </c>
      <c r="H11" s="30">
        <v>40.29</v>
      </c>
      <c r="I11" s="30">
        <f>H11*G11</f>
        <v>89.866844999999998</v>
      </c>
      <c r="J11" s="31">
        <f>I11*F11</f>
        <v>2696.0053499999999</v>
      </c>
    </row>
    <row r="12" spans="1:10" x14ac:dyDescent="0.25">
      <c r="A12" s="34" t="s">
        <v>20</v>
      </c>
      <c r="B12" s="35"/>
      <c r="C12" s="35"/>
      <c r="D12" s="35"/>
      <c r="E12" s="36"/>
      <c r="F12" s="36"/>
      <c r="G12" s="36"/>
      <c r="H12" s="36"/>
      <c r="I12" s="37"/>
      <c r="J12" s="38"/>
    </row>
    <row r="13" spans="1:10" ht="45" x14ac:dyDescent="0.25">
      <c r="A13" s="26" t="s">
        <v>21</v>
      </c>
      <c r="B13" s="27"/>
      <c r="C13" s="27" t="s">
        <v>22</v>
      </c>
      <c r="D13" s="33" t="s">
        <v>23</v>
      </c>
      <c r="E13" s="27" t="s">
        <v>24</v>
      </c>
      <c r="F13" s="27">
        <v>1</v>
      </c>
      <c r="G13" s="27">
        <v>0.26440000000000002</v>
      </c>
      <c r="H13" s="30">
        <v>4186</v>
      </c>
      <c r="I13" s="30">
        <f>H13*(1+G13)</f>
        <v>5292.7784000000001</v>
      </c>
      <c r="J13" s="31">
        <f>I13*F13</f>
        <v>5292.7784000000001</v>
      </c>
    </row>
    <row r="14" spans="1:10" ht="45" x14ac:dyDescent="0.25">
      <c r="A14" s="26" t="s">
        <v>25</v>
      </c>
      <c r="B14" s="27" t="s">
        <v>26</v>
      </c>
      <c r="C14" s="27" t="s">
        <v>14</v>
      </c>
      <c r="D14" s="33" t="s">
        <v>27</v>
      </c>
      <c r="E14" s="27" t="s">
        <v>28</v>
      </c>
      <c r="F14" s="27">
        <v>90</v>
      </c>
      <c r="G14" s="27">
        <v>0.16800000000000001</v>
      </c>
      <c r="H14" s="27">
        <v>108.51</v>
      </c>
      <c r="I14" s="30">
        <f>H14*(1+G14)</f>
        <v>126.73967999999999</v>
      </c>
      <c r="J14" s="31">
        <f>I14*F14</f>
        <v>11406.571199999998</v>
      </c>
    </row>
    <row r="15" spans="1:10" ht="30" x14ac:dyDescent="0.25">
      <c r="A15" s="26" t="s">
        <v>25</v>
      </c>
      <c r="B15" s="27" t="s">
        <v>29</v>
      </c>
      <c r="C15" s="27" t="s">
        <v>14</v>
      </c>
      <c r="D15" s="33" t="s">
        <v>30</v>
      </c>
      <c r="E15" s="27" t="s">
        <v>31</v>
      </c>
      <c r="F15" s="27">
        <v>1</v>
      </c>
      <c r="G15" s="27">
        <v>0.16800000000000001</v>
      </c>
      <c r="H15" s="30">
        <v>1392.22</v>
      </c>
      <c r="I15" s="30">
        <f>H15*(1+G15)</f>
        <v>1626.1129599999999</v>
      </c>
      <c r="J15" s="31">
        <f>I15*F15</f>
        <v>1626.1129599999999</v>
      </c>
    </row>
    <row r="16" spans="1:10" x14ac:dyDescent="0.25">
      <c r="A16" s="26" t="s">
        <v>32</v>
      </c>
      <c r="B16" s="27">
        <v>12320</v>
      </c>
      <c r="C16" s="27" t="s">
        <v>33</v>
      </c>
      <c r="D16" s="33" t="s">
        <v>34</v>
      </c>
      <c r="E16" s="27" t="s">
        <v>35</v>
      </c>
      <c r="F16" s="27">
        <v>15</v>
      </c>
      <c r="G16" s="27">
        <v>0.26440000000000002</v>
      </c>
      <c r="H16" s="30">
        <v>67.040000000000006</v>
      </c>
      <c r="I16" s="30">
        <f>H16*(1+G16)</f>
        <v>84.765376000000003</v>
      </c>
      <c r="J16" s="31">
        <f>I16*F16</f>
        <v>1271.48064</v>
      </c>
    </row>
    <row r="17" spans="1:10" x14ac:dyDescent="0.25">
      <c r="A17" s="26" t="s">
        <v>36</v>
      </c>
      <c r="B17" s="27">
        <v>80005</v>
      </c>
      <c r="C17" s="27" t="s">
        <v>37</v>
      </c>
      <c r="D17" s="39" t="s">
        <v>38</v>
      </c>
      <c r="E17" s="27" t="s">
        <v>24</v>
      </c>
      <c r="F17" s="27">
        <v>8</v>
      </c>
      <c r="G17" s="27">
        <v>0.16800000000000001</v>
      </c>
      <c r="H17" s="30">
        <v>1291.93</v>
      </c>
      <c r="I17" s="30">
        <f>H17*(1+G17)</f>
        <v>1508.97424</v>
      </c>
      <c r="J17" s="31">
        <f>I17*F17</f>
        <v>12071.79392</v>
      </c>
    </row>
    <row r="18" spans="1:10" x14ac:dyDescent="0.25">
      <c r="A18" s="34" t="s">
        <v>39</v>
      </c>
      <c r="B18" s="35"/>
      <c r="C18" s="35"/>
      <c r="D18" s="35"/>
      <c r="E18" s="36"/>
      <c r="F18" s="36"/>
      <c r="G18" s="36"/>
      <c r="H18" s="36"/>
      <c r="I18" s="37"/>
      <c r="J18" s="38"/>
    </row>
    <row r="19" spans="1:10" ht="30" x14ac:dyDescent="0.25">
      <c r="A19" s="26" t="s">
        <v>21</v>
      </c>
      <c r="B19" s="27"/>
      <c r="C19" s="27" t="s">
        <v>22</v>
      </c>
      <c r="D19" s="33" t="s">
        <v>40</v>
      </c>
      <c r="E19" s="27" t="s">
        <v>24</v>
      </c>
      <c r="F19" s="27">
        <v>4</v>
      </c>
      <c r="G19" s="27">
        <v>0.26440000000000002</v>
      </c>
      <c r="H19" s="30">
        <v>4186</v>
      </c>
      <c r="I19" s="30">
        <f>H19*(1+G19)</f>
        <v>5292.7784000000001</v>
      </c>
      <c r="J19" s="31">
        <f>I19*F19</f>
        <v>21171.113600000001</v>
      </c>
    </row>
    <row r="20" spans="1:10" x14ac:dyDescent="0.25">
      <c r="A20" s="26" t="s">
        <v>41</v>
      </c>
      <c r="B20" s="27" t="s">
        <v>42</v>
      </c>
      <c r="C20" s="27" t="s">
        <v>43</v>
      </c>
      <c r="D20" s="39" t="s">
        <v>44</v>
      </c>
      <c r="E20" s="29" t="s">
        <v>24</v>
      </c>
      <c r="F20" s="29">
        <v>4</v>
      </c>
      <c r="G20" s="27">
        <v>0.16800000000000001</v>
      </c>
      <c r="H20" s="40">
        <v>3189.86</v>
      </c>
      <c r="I20" s="30">
        <f>H20*(1+G20)</f>
        <v>3725.75648</v>
      </c>
      <c r="J20" s="31">
        <f>I20*F20</f>
        <v>14903.02592</v>
      </c>
    </row>
    <row r="21" spans="1:10" ht="30" x14ac:dyDescent="0.25">
      <c r="A21" s="26" t="s">
        <v>41</v>
      </c>
      <c r="B21" s="27" t="s">
        <v>45</v>
      </c>
      <c r="C21" s="27" t="s">
        <v>43</v>
      </c>
      <c r="D21" s="33" t="s">
        <v>46</v>
      </c>
      <c r="E21" s="27" t="s">
        <v>24</v>
      </c>
      <c r="F21" s="27">
        <v>4</v>
      </c>
      <c r="G21" s="27">
        <v>0.16800000000000001</v>
      </c>
      <c r="H21" s="30">
        <v>700</v>
      </c>
      <c r="I21" s="30">
        <f>H21*(1+G21)</f>
        <v>817.59999999999991</v>
      </c>
      <c r="J21" s="31">
        <f>I21*F21</f>
        <v>3270.3999999999996</v>
      </c>
    </row>
    <row r="22" spans="1:10" ht="30" x14ac:dyDescent="0.25">
      <c r="A22" s="26" t="s">
        <v>41</v>
      </c>
      <c r="B22" s="27" t="s">
        <v>47</v>
      </c>
      <c r="C22" s="27" t="s">
        <v>43</v>
      </c>
      <c r="D22" s="33" t="s">
        <v>48</v>
      </c>
      <c r="E22" s="27" t="s">
        <v>24</v>
      </c>
      <c r="F22" s="27">
        <v>4</v>
      </c>
      <c r="G22" s="27">
        <v>0.16800000000000001</v>
      </c>
      <c r="H22" s="30">
        <v>2382</v>
      </c>
      <c r="I22" s="30">
        <f>H22*(1+G22)</f>
        <v>2782.1759999999999</v>
      </c>
      <c r="J22" s="31">
        <f>I22*F22</f>
        <v>11128.704</v>
      </c>
    </row>
    <row r="23" spans="1:10" x14ac:dyDescent="0.25">
      <c r="A23" s="41"/>
      <c r="B23" s="42"/>
      <c r="C23" s="42"/>
      <c r="D23" s="42"/>
      <c r="E23" s="43"/>
      <c r="F23" s="43"/>
      <c r="G23" s="43"/>
      <c r="H23" s="43"/>
      <c r="I23" s="44"/>
      <c r="J23" s="45">
        <f>SUM(J9:J22)</f>
        <v>123902.07078999998</v>
      </c>
    </row>
    <row r="24" spans="1:10" x14ac:dyDescent="0.25">
      <c r="B24"/>
      <c r="C24"/>
      <c r="D24" s="46"/>
      <c r="F24"/>
    </row>
    <row r="25" spans="1:10" ht="35.1" customHeight="1" x14ac:dyDescent="0.25">
      <c r="A25" s="6" t="s">
        <v>49</v>
      </c>
      <c r="B25" s="6"/>
      <c r="C25" s="6"/>
      <c r="D25" s="6"/>
      <c r="E25" s="6"/>
      <c r="F25" s="6"/>
      <c r="G25" s="6"/>
      <c r="H25" s="6"/>
      <c r="I25" s="6"/>
      <c r="J25" s="6"/>
    </row>
    <row r="26" spans="1:10" ht="23.85" customHeight="1" x14ac:dyDescent="0.25">
      <c r="A26" s="6" t="s">
        <v>50</v>
      </c>
      <c r="B26" s="6"/>
      <c r="C26" s="6"/>
      <c r="D26" s="6"/>
      <c r="E26" s="6"/>
      <c r="F26" s="6"/>
      <c r="G26" s="6"/>
      <c r="H26" s="6"/>
      <c r="I26" s="6"/>
      <c r="J26" s="6"/>
    </row>
    <row r="27" spans="1:10" ht="33.6" customHeight="1" x14ac:dyDescent="0.25">
      <c r="A27" s="5" t="s">
        <v>51</v>
      </c>
      <c r="B27" s="5"/>
      <c r="C27" s="5"/>
      <c r="D27" s="5"/>
      <c r="E27" s="5"/>
      <c r="F27" s="5"/>
      <c r="G27" s="5"/>
      <c r="H27" s="5"/>
      <c r="I27" s="5"/>
      <c r="J27" s="5"/>
    </row>
    <row r="28" spans="1:10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10" x14ac:dyDescent="0.25">
      <c r="A29" s="3" t="s">
        <v>52</v>
      </c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2" t="s">
        <v>53</v>
      </c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</row>
    <row r="33" spans="4:4" x14ac:dyDescent="0.25">
      <c r="D33" s="33"/>
    </row>
    <row r="34" spans="4:4" ht="15" customHeight="1" x14ac:dyDescent="0.25"/>
  </sheetData>
  <mergeCells count="8">
    <mergeCell ref="A29:J29"/>
    <mergeCell ref="A30:J30"/>
    <mergeCell ref="A31:I31"/>
    <mergeCell ref="D2:F4"/>
    <mergeCell ref="A25:J25"/>
    <mergeCell ref="A26:J26"/>
    <mergeCell ref="A27:J27"/>
    <mergeCell ref="A28:I28"/>
  </mergeCells>
  <conditionalFormatting sqref="H5">
    <cfRule type="cellIs" dxfId="4" priority="2" operator="equal">
      <formula>1</formula>
    </cfRule>
    <cfRule type="cellIs" dxfId="3" priority="3" operator="equal">
      <formula>"CAIXA"</formula>
    </cfRule>
    <cfRule type="cellIs" dxfId="2" priority="4" operator="equal">
      <formula>"BLOCO"</formula>
    </cfRule>
    <cfRule type="cellIs" dxfId="1" priority="5" operator="equal">
      <formula>"AÇO CARB."</formula>
    </cfRule>
  </conditionalFormatting>
  <conditionalFormatting sqref="I29:I30">
    <cfRule type="cellIs" dxfId="0" priority="6" operator="equal">
      <formula>1</formula>
    </cfRule>
  </conditionalFormatting>
  <hyperlinks>
    <hyperlink ref="A27" r:id="rId1" xr:uid="{00000000-0004-0000-0000-000000000000}"/>
  </hyperlinks>
  <pageMargins left="0.7" right="0.7" top="0.75" bottom="0.75" header="0.511811023622047" footer="0.511811023622047"/>
  <pageSetup paperSize="9" scale="57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FABIANE FUHR JUSTEN</dc:creator>
  <dc:description/>
  <cp:lastModifiedBy>Claudio M. Moreira Machado</cp:lastModifiedBy>
  <cp:revision>45</cp:revision>
  <cp:lastPrinted>2026-09-11T17:19:13Z</cp:lastPrinted>
  <dcterms:created xsi:type="dcterms:W3CDTF">2015-06-05T18:19:34Z</dcterms:created>
  <dcterms:modified xsi:type="dcterms:W3CDTF">2026-09-11T17:57:31Z</dcterms:modified>
  <dc:language>pt-BR</dc:language>
</cp:coreProperties>
</file>